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tos365-my.sharepoint.com/personal/g_richard_atos_net/Documents/Desktop/A lire/"/>
    </mc:Choice>
  </mc:AlternateContent>
  <xr:revisionPtr revIDLastSave="100" documentId="8_{279E606B-2F64-477C-9928-0DEE2A37A84D}" xr6:coauthVersionLast="47" xr6:coauthVersionMax="47" xr10:uidLastSave="{E2CAB2CD-38CD-4B76-9FBD-FD80B173D5C3}"/>
  <bookViews>
    <workbookView xWindow="-108" yWindow="-108" windowWidth="23256" windowHeight="12576" activeTab="4" xr2:uid="{F88C2165-3915-45CE-AF7D-570F73AA30F8}"/>
  </bookViews>
  <sheets>
    <sheet name="DAY10" sheetId="6" r:id="rId1"/>
    <sheet name="DAY11" sheetId="8" r:id="rId2"/>
    <sheet name="DAY18" sheetId="10" r:id="rId3"/>
    <sheet name="DAY21" sheetId="11" r:id="rId4"/>
    <sheet name="DAY25" sheetId="9" r:id="rId5"/>
  </sheets>
  <definedNames>
    <definedName name="DATA">'DAY21'!$A$7:$E$2403</definedName>
    <definedName name="DATA2">'DAY21'!$A$7:$B$2403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402" i="11" l="1" a="1"/>
  <c r="B2402" i="11" s="1"/>
  <c r="B2401" i="11" a="1"/>
  <c r="B2401" i="11" s="1"/>
  <c r="B2400" i="11" a="1"/>
  <c r="B2400" i="11" s="1"/>
  <c r="B2399" i="11" a="1"/>
  <c r="B2399" i="11" s="1"/>
  <c r="B2395" i="11" a="1"/>
  <c r="B2395" i="11" s="1"/>
  <c r="B2394" i="11" a="1"/>
  <c r="B2394" i="11" s="1"/>
  <c r="B2392" i="11" a="1"/>
  <c r="B2392" i="11" s="1"/>
  <c r="B2391" i="11" a="1"/>
  <c r="B2391" i="11" s="1"/>
  <c r="B2390" i="11" a="1"/>
  <c r="B2390" i="11" s="1"/>
  <c r="B2387" i="11" a="1"/>
  <c r="B2387" i="11" s="1"/>
  <c r="B2386" i="11" a="1"/>
  <c r="B2386" i="11" s="1"/>
  <c r="B2383" i="11" a="1"/>
  <c r="B2383" i="11" s="1"/>
  <c r="B2381" i="11" a="1"/>
  <c r="B2381" i="11" s="1"/>
  <c r="B2378" i="11" a="1"/>
  <c r="B2378" i="11" s="1"/>
  <c r="B2377" i="11" a="1"/>
  <c r="B2377" i="11" s="1"/>
  <c r="B2375" i="11" a="1"/>
  <c r="B2375" i="11" s="1"/>
  <c r="B2374" i="11" a="1"/>
  <c r="B2374" i="11" s="1"/>
  <c r="B2373" i="11" a="1"/>
  <c r="B2373" i="11" s="1"/>
  <c r="B2367" i="11" a="1"/>
  <c r="B2367" i="11" s="1"/>
  <c r="B2364" i="11" a="1"/>
  <c r="B2364" i="11" s="1"/>
  <c r="B2362" i="11" a="1"/>
  <c r="B2362" i="11" s="1"/>
  <c r="B2356" i="11" a="1"/>
  <c r="B2356" i="11" s="1"/>
  <c r="B2355" i="11" a="1"/>
  <c r="B2355" i="11" s="1"/>
  <c r="B2354" i="11" a="1"/>
  <c r="B2354" i="11" s="1"/>
  <c r="B2351" i="11" a="1"/>
  <c r="B2351" i="11" s="1"/>
  <c r="B2350" i="11" a="1"/>
  <c r="B2350" i="11" s="1"/>
  <c r="B2349" i="11" a="1"/>
  <c r="B2349" i="11" s="1"/>
  <c r="B2344" i="11" a="1"/>
  <c r="B2344" i="11" s="1"/>
  <c r="B2338" i="11" a="1"/>
  <c r="B2338" i="11" s="1"/>
  <c r="B2336" i="11" a="1"/>
  <c r="B2336" i="11" s="1"/>
  <c r="B2332" i="11" a="1"/>
  <c r="B2332" i="11" s="1"/>
  <c r="B2331" i="11" a="1"/>
  <c r="B2331" i="11" s="1"/>
  <c r="B2133" i="11" s="1" a="1"/>
  <c r="B2133" i="11" s="1"/>
  <c r="B2329" i="11" a="1"/>
  <c r="B2329" i="11" s="1"/>
  <c r="B2326" i="11" a="1"/>
  <c r="B2326" i="11" s="1"/>
  <c r="B2323" i="11" a="1"/>
  <c r="B2323" i="11" s="1"/>
  <c r="B2322" i="11" a="1"/>
  <c r="B2322" i="11" s="1"/>
  <c r="B2320" i="11" a="1"/>
  <c r="B2320" i="11" s="1"/>
  <c r="B2319" i="11" a="1"/>
  <c r="B2319" i="11" s="1"/>
  <c r="B2316" i="11" a="1"/>
  <c r="B2316" i="11" s="1"/>
  <c r="B2314" i="11" a="1"/>
  <c r="B2314" i="11" s="1"/>
  <c r="B2313" i="11" a="1"/>
  <c r="B2313" i="11" s="1"/>
  <c r="B2312" i="11" a="1"/>
  <c r="B2312" i="11" s="1"/>
  <c r="B2309" i="11" a="1"/>
  <c r="B2309" i="11" s="1"/>
  <c r="B2308" i="11" a="1"/>
  <c r="B2308" i="11" s="1"/>
  <c r="B2306" i="11" a="1"/>
  <c r="B2306" i="11" s="1"/>
  <c r="B2305" i="11" a="1"/>
  <c r="B2305" i="11" s="1"/>
  <c r="B2303" i="11" a="1"/>
  <c r="B2303" i="11" s="1"/>
  <c r="B2302" i="11" a="1"/>
  <c r="B2302" i="11" s="1"/>
  <c r="B2301" i="11" a="1"/>
  <c r="B2301" i="11" s="1"/>
  <c r="B2300" i="11" a="1"/>
  <c r="B2300" i="11" s="1"/>
  <c r="B2298" i="11" a="1"/>
  <c r="B2298" i="11" s="1"/>
  <c r="B2297" i="11" a="1"/>
  <c r="B2297" i="11" s="1"/>
  <c r="B2296" i="11" a="1"/>
  <c r="B2296" i="11" s="1"/>
  <c r="B2295" i="11" a="1"/>
  <c r="B2295" i="11" s="1"/>
  <c r="B2293" i="11" a="1"/>
  <c r="B2293" i="11" s="1"/>
  <c r="B2290" i="11" a="1"/>
  <c r="B2290" i="11" s="1"/>
  <c r="B2288" i="11" a="1"/>
  <c r="B2288" i="11" s="1"/>
  <c r="B2286" i="11" a="1"/>
  <c r="B2286" i="11" s="1"/>
  <c r="B2285" i="11" a="1"/>
  <c r="B2285" i="11" s="1"/>
  <c r="B2281" i="11" a="1"/>
  <c r="B2281" i="11" s="1"/>
  <c r="B2280" i="11" a="1"/>
  <c r="B2280" i="11" s="1"/>
  <c r="B2279" i="11" a="1"/>
  <c r="B2279" i="11" s="1"/>
  <c r="B2277" i="11" a="1"/>
  <c r="B2277" i="11" s="1"/>
  <c r="B2275" i="11" a="1"/>
  <c r="B2275" i="11" s="1"/>
  <c r="B2268" i="11" a="1"/>
  <c r="B2268" i="11" s="1"/>
  <c r="B2265" i="11" a="1"/>
  <c r="B2265" i="11" s="1"/>
  <c r="B2264" i="11" a="1"/>
  <c r="B2264" i="11" s="1"/>
  <c r="B2263" i="11" a="1"/>
  <c r="B2263" i="11" s="1"/>
  <c r="B2259" i="11" a="1"/>
  <c r="B2259" i="11" s="1"/>
  <c r="B2258" i="11" a="1"/>
  <c r="B2258" i="11" s="1"/>
  <c r="B2257" i="11" a="1"/>
  <c r="B2257" i="11" s="1"/>
  <c r="B2256" i="11" a="1"/>
  <c r="B2256" i="11" s="1"/>
  <c r="B2254" i="11" a="1"/>
  <c r="B2254" i="11" s="1"/>
  <c r="B2253" i="11" a="1"/>
  <c r="B2253" i="11" s="1"/>
  <c r="B2252" i="11" a="1"/>
  <c r="B2252" i="11" s="1"/>
  <c r="B2251" i="11" a="1"/>
  <c r="B2251" i="11" s="1"/>
  <c r="B2250" i="11" a="1"/>
  <c r="B2250" i="11" s="1"/>
  <c r="B2248" i="11" a="1"/>
  <c r="B2248" i="11" s="1"/>
  <c r="B2245" i="11" a="1"/>
  <c r="B2245" i="11" s="1"/>
  <c r="B2243" i="11" a="1"/>
  <c r="B2243" i="11" s="1"/>
  <c r="B2242" i="11" a="1"/>
  <c r="B2242" i="11" s="1"/>
  <c r="B2240" i="11" a="1"/>
  <c r="B2240" i="11" s="1"/>
  <c r="B2238" i="11" a="1"/>
  <c r="B2238" i="11" s="1"/>
  <c r="B2235" i="11" a="1"/>
  <c r="B2235" i="11" s="1"/>
  <c r="B2234" i="11" a="1"/>
  <c r="B2234" i="11" s="1"/>
  <c r="B2233" i="11" a="1"/>
  <c r="B2233" i="11" s="1"/>
  <c r="B2230" i="11" a="1"/>
  <c r="B2230" i="11" s="1"/>
  <c r="B2229" i="11" a="1"/>
  <c r="B2229" i="11" s="1"/>
  <c r="B2228" i="11" a="1"/>
  <c r="B2228" i="11" s="1"/>
  <c r="B2226" i="11" a="1"/>
  <c r="B2226" i="11" s="1"/>
  <c r="B2225" i="11" a="1"/>
  <c r="B2225" i="11" s="1"/>
  <c r="B2224" i="11" a="1"/>
  <c r="B2224" i="11" s="1"/>
  <c r="B2223" i="11" a="1"/>
  <c r="B2223" i="11" s="1"/>
  <c r="B2221" i="11" a="1"/>
  <c r="B2221" i="11" s="1"/>
  <c r="B2216" i="11" a="1"/>
  <c r="B2216" i="11" s="1"/>
  <c r="B2215" i="11" a="1"/>
  <c r="B2215" i="11" s="1"/>
  <c r="B2211" i="11" a="1"/>
  <c r="B2211" i="11" s="1"/>
  <c r="B2208" i="11" a="1"/>
  <c r="B2208" i="11" s="1"/>
  <c r="B2205" i="11" a="1"/>
  <c r="B2205" i="11" s="1"/>
  <c r="B2204" i="11" a="1"/>
  <c r="B2204" i="11" s="1"/>
  <c r="B2202" i="11" a="1"/>
  <c r="B2202" i="11" s="1"/>
  <c r="B2201" i="11" a="1"/>
  <c r="B2201" i="11" s="1"/>
  <c r="B2200" i="11" a="1"/>
  <c r="B2200" i="11" s="1"/>
  <c r="B2195" i="11" a="1"/>
  <c r="B2195" i="11" s="1"/>
  <c r="B2192" i="11" a="1"/>
  <c r="B2192" i="11" s="1"/>
  <c r="B2191" i="11" a="1"/>
  <c r="B2191" i="11" s="1"/>
  <c r="B1921" i="11" s="1" a="1"/>
  <c r="B1921" i="11" s="1"/>
  <c r="B2190" i="11" a="1"/>
  <c r="B2190" i="11" s="1"/>
  <c r="B2188" i="11" a="1"/>
  <c r="B2188" i="11" s="1"/>
  <c r="B2187" i="11" a="1"/>
  <c r="B2187" i="11" s="1"/>
  <c r="B2186" i="11" a="1"/>
  <c r="B2186" i="11" s="1"/>
  <c r="B2183" i="11" a="1"/>
  <c r="B2183" i="11" s="1"/>
  <c r="B2182" i="11" a="1"/>
  <c r="B2182" i="11" s="1"/>
  <c r="B2180" i="11" a="1"/>
  <c r="B2180" i="11" s="1"/>
  <c r="B2178" i="11" a="1"/>
  <c r="B2178" i="11" s="1"/>
  <c r="B2174" i="11" a="1"/>
  <c r="B2174" i="11" s="1"/>
  <c r="B2164" i="11" a="1"/>
  <c r="B2164" i="11" s="1"/>
  <c r="B2162" i="11" a="1"/>
  <c r="B2162" i="11" s="1"/>
  <c r="B2161" i="11" a="1"/>
  <c r="B2161" i="11" s="1"/>
  <c r="B2159" i="11" a="1"/>
  <c r="B2159" i="11" s="1"/>
  <c r="B2156" i="11" a="1"/>
  <c r="B2156" i="11" s="1"/>
  <c r="B2154" i="11" a="1"/>
  <c r="B2154" i="11" s="1"/>
  <c r="B2153" i="11" a="1"/>
  <c r="B2153" i="11" s="1"/>
  <c r="B2152" i="11" a="1"/>
  <c r="B2152" i="11" s="1"/>
  <c r="B2151" i="11" a="1"/>
  <c r="B2151" i="11" s="1"/>
  <c r="B2150" i="11" a="1"/>
  <c r="B2150" i="11" s="1"/>
  <c r="B2149" i="11" a="1"/>
  <c r="B2149" i="11" s="1"/>
  <c r="B2147" i="11" a="1"/>
  <c r="B2147" i="11" s="1"/>
  <c r="B2145" i="11" a="1"/>
  <c r="B2145" i="11" s="1"/>
  <c r="B2143" i="11" a="1"/>
  <c r="B2143" i="11" s="1"/>
  <c r="B2141" i="11" a="1"/>
  <c r="B2141" i="11" s="1"/>
  <c r="B2139" i="11" a="1"/>
  <c r="B2139" i="11" s="1"/>
  <c r="B2138" i="11" a="1"/>
  <c r="B2138" i="11" s="1"/>
  <c r="B2137" i="11" a="1"/>
  <c r="B2137" i="11" s="1"/>
  <c r="B2127" i="11" a="1"/>
  <c r="B2127" i="11" s="1"/>
  <c r="B2125" i="11" a="1"/>
  <c r="B2125" i="11" s="1"/>
  <c r="B2122" i="11" a="1"/>
  <c r="B2122" i="11" s="1"/>
  <c r="B2121" i="11" a="1"/>
  <c r="B2121" i="11" s="1"/>
  <c r="B2118" i="11" a="1"/>
  <c r="B2118" i="11" s="1"/>
  <c r="B2117" i="11" a="1"/>
  <c r="B2117" i="11" s="1"/>
  <c r="B2114" i="11" a="1"/>
  <c r="B2114" i="11" s="1"/>
  <c r="B2113" i="11" a="1"/>
  <c r="B2113" i="11" s="1"/>
  <c r="B2112" i="11" a="1"/>
  <c r="B2112" i="11" s="1"/>
  <c r="B2111" i="11" a="1"/>
  <c r="B2111" i="11" s="1"/>
  <c r="B2110" i="11" a="1"/>
  <c r="B2110" i="11" s="1"/>
  <c r="B2106" i="11" a="1"/>
  <c r="B2106" i="11" s="1"/>
  <c r="B2104" i="11" a="1"/>
  <c r="B2104" i="11" s="1"/>
  <c r="B2103" i="11" a="1"/>
  <c r="B2103" i="11" s="1"/>
  <c r="B2101" i="11" a="1"/>
  <c r="B2101" i="11" s="1"/>
  <c r="B2100" i="11" a="1"/>
  <c r="B2100" i="11" s="1"/>
  <c r="B2097" i="11" a="1"/>
  <c r="B2097" i="11" s="1"/>
  <c r="B2095" i="11" a="1"/>
  <c r="B2095" i="11" s="1"/>
  <c r="B2093" i="11" a="1"/>
  <c r="B2093" i="11" s="1"/>
  <c r="B2088" i="11" a="1"/>
  <c r="B2088" i="11" s="1"/>
  <c r="B2087" i="11" a="1"/>
  <c r="B2087" i="11" s="1"/>
  <c r="B2086" i="11" a="1"/>
  <c r="B2086" i="11" s="1"/>
  <c r="B2084" i="11" a="1"/>
  <c r="B2084" i="11" s="1"/>
  <c r="B2082" i="11" a="1"/>
  <c r="B2082" i="11" s="1"/>
  <c r="B2075" i="11" a="1"/>
  <c r="B2075" i="11" s="1"/>
  <c r="B2074" i="11" a="1"/>
  <c r="B2074" i="11" s="1"/>
  <c r="B2072" i="11" a="1"/>
  <c r="B2072" i="11" s="1"/>
  <c r="B2068" i="11" a="1"/>
  <c r="B2068" i="11" s="1"/>
  <c r="B2067" i="11" a="1"/>
  <c r="B2067" i="11" s="1"/>
  <c r="B1505" i="11" s="1" a="1"/>
  <c r="B1505" i="11" s="1"/>
  <c r="B2005" i="11" s="1" a="1"/>
  <c r="B2005" i="11" s="1"/>
  <c r="B2066" i="11" a="1"/>
  <c r="B2066" i="11" s="1"/>
  <c r="B2065" i="11" a="1"/>
  <c r="B2065" i="11" s="1"/>
  <c r="B2064" i="11" a="1"/>
  <c r="B2064" i="11" s="1"/>
  <c r="B2062" i="11" a="1"/>
  <c r="B2062" i="11" s="1"/>
  <c r="B2061" i="11" a="1"/>
  <c r="B2061" i="11" s="1"/>
  <c r="B2060" i="11"/>
  <c r="B2060" i="11" a="1"/>
  <c r="B2057" i="11"/>
  <c r="B2057" i="11" a="1"/>
  <c r="B2056" i="11" a="1"/>
  <c r="B2056" i="11" s="1"/>
  <c r="B2055" i="11" a="1"/>
  <c r="B2055" i="11" s="1"/>
  <c r="B2053" i="11" a="1"/>
  <c r="B2053" i="11" s="1"/>
  <c r="B382" i="11" s="1" a="1"/>
  <c r="B382" i="11" s="1"/>
  <c r="B2052" i="11" a="1"/>
  <c r="B2052" i="11" s="1"/>
  <c r="B2051" i="11" a="1"/>
  <c r="B2051" i="11" s="1"/>
  <c r="B2050" i="11" a="1"/>
  <c r="B2050" i="11" s="1"/>
  <c r="B2048" i="11" a="1"/>
  <c r="B2048" i="11" s="1"/>
  <c r="B640" i="11" s="1" a="1"/>
  <c r="B640" i="11" s="1"/>
  <c r="B2090" i="11" s="1" a="1"/>
  <c r="B2090" i="11" s="1"/>
  <c r="B2047" i="11"/>
  <c r="B2047" i="11" a="1"/>
  <c r="B2046" i="11" a="1"/>
  <c r="B2046" i="11" s="1"/>
  <c r="B2045" i="11"/>
  <c r="B2045" i="11" a="1"/>
  <c r="B2040" i="11" a="1"/>
  <c r="B2040" i="11" s="1"/>
  <c r="B2039" i="11" a="1"/>
  <c r="B2039" i="11" s="1"/>
  <c r="B2038" i="11" a="1"/>
  <c r="B2038" i="11" s="1"/>
  <c r="B2036" i="11" a="1"/>
  <c r="B2036" i="11" s="1"/>
  <c r="B2034" i="11" a="1"/>
  <c r="B2034" i="11" s="1"/>
  <c r="B2033" i="11" a="1"/>
  <c r="B2033" i="11" s="1"/>
  <c r="B2030" i="11" a="1"/>
  <c r="B2030" i="11" s="1"/>
  <c r="B2029" i="11" a="1"/>
  <c r="B2029" i="11" s="1"/>
  <c r="B1172" i="11" s="1" a="1"/>
  <c r="B1172" i="11" s="1"/>
  <c r="B74" i="11" s="1" a="1"/>
  <c r="B74" i="11" s="1"/>
  <c r="B850" i="11" s="1" a="1"/>
  <c r="B850" i="11" s="1"/>
  <c r="B2025" i="11" a="1"/>
  <c r="B2025" i="11" s="1"/>
  <c r="B2024" i="11" a="1"/>
  <c r="B2024" i="11" s="1"/>
  <c r="B2022" i="11" a="1"/>
  <c r="B2022" i="11" s="1"/>
  <c r="B2017" i="11" a="1"/>
  <c r="B2017" i="11" s="1"/>
  <c r="B2016" i="11" a="1"/>
  <c r="B2016" i="11" s="1"/>
  <c r="B2015" i="11"/>
  <c r="B2015" i="11" a="1"/>
  <c r="B2014" i="11"/>
  <c r="B2014" i="11" a="1"/>
  <c r="B2012" i="11" a="1"/>
  <c r="B2012" i="11" s="1"/>
  <c r="B2009" i="11" a="1"/>
  <c r="B2009" i="11" s="1"/>
  <c r="B2006" i="11" a="1"/>
  <c r="B2006" i="11" s="1"/>
  <c r="B2004" i="11" a="1"/>
  <c r="B2004" i="11" s="1"/>
  <c r="B2001" i="11" a="1"/>
  <c r="B2001" i="11" s="1"/>
  <c r="B2000" i="11" a="1"/>
  <c r="B2000" i="11" s="1"/>
  <c r="B1997" i="11"/>
  <c r="B1997" i="11" a="1"/>
  <c r="B1995" i="11" a="1"/>
  <c r="B1995" i="11" s="1"/>
  <c r="B1017" i="11" s="1" a="1"/>
  <c r="B1017" i="11" s="1"/>
  <c r="B15" i="11" s="1" a="1"/>
  <c r="B15" i="11" s="1"/>
  <c r="B1994" i="11" a="1"/>
  <c r="B1994" i="11" s="1"/>
  <c r="B1988" i="11" a="1"/>
  <c r="B1988" i="11" s="1"/>
  <c r="B1986" i="11" a="1"/>
  <c r="B1986" i="11" s="1"/>
  <c r="B1985" i="11" a="1"/>
  <c r="B1985" i="11" s="1"/>
  <c r="B1982" i="11" a="1"/>
  <c r="B1982" i="11" s="1"/>
  <c r="B1981" i="11" a="1"/>
  <c r="B1981" i="11" s="1"/>
  <c r="B1980" i="11" a="1"/>
  <c r="B1980" i="11" s="1"/>
  <c r="B1977" i="11" a="1"/>
  <c r="B1977" i="11" s="1"/>
  <c r="B1976" i="11" a="1"/>
  <c r="B1976" i="11" s="1"/>
  <c r="B1975" i="11" a="1"/>
  <c r="B1975" i="11" s="1"/>
  <c r="B1974" i="11"/>
  <c r="B1974" i="11" a="1"/>
  <c r="B1971" i="11" a="1"/>
  <c r="B1971" i="11" s="1"/>
  <c r="B1969" i="11" a="1"/>
  <c r="B1969" i="11" s="1"/>
  <c r="B1968" i="11" a="1"/>
  <c r="B1968" i="11" s="1"/>
  <c r="B1964" i="11" a="1"/>
  <c r="B1964" i="11" s="1"/>
  <c r="B1962" i="11" a="1"/>
  <c r="B1962" i="11" s="1"/>
  <c r="B1961" i="11" a="1"/>
  <c r="B1961" i="11" s="1"/>
  <c r="B1958" i="11" a="1"/>
  <c r="B1958" i="11" s="1"/>
  <c r="B1957" i="11" a="1"/>
  <c r="B1957" i="11" s="1"/>
  <c r="B1955" i="11" a="1"/>
  <c r="B1955" i="11" s="1"/>
  <c r="B1954" i="11" a="1"/>
  <c r="B1954" i="11" s="1"/>
  <c r="B1952" i="11" a="1"/>
  <c r="B1952" i="11" s="1"/>
  <c r="B1951" i="11" a="1"/>
  <c r="B1951" i="11" s="1"/>
  <c r="B1948" i="11" a="1"/>
  <c r="B1948" i="11" s="1"/>
  <c r="B1947" i="11" a="1"/>
  <c r="B1947" i="11" s="1"/>
  <c r="B1943" i="11" a="1"/>
  <c r="B1943" i="11" s="1"/>
  <c r="B1942" i="11" a="1"/>
  <c r="B1942" i="11" s="1"/>
  <c r="B1941" i="11" a="1"/>
  <c r="B1941" i="11" s="1"/>
  <c r="B1932" i="11" a="1"/>
  <c r="B1932" i="11" s="1"/>
  <c r="B1931" i="11" a="1"/>
  <c r="B1931" i="11" s="1"/>
  <c r="B1927" i="11" a="1"/>
  <c r="B1927" i="11" s="1"/>
  <c r="B1920" i="11" a="1"/>
  <c r="B1920" i="11" s="1"/>
  <c r="B1917" i="11" a="1"/>
  <c r="B1917" i="11" s="1"/>
  <c r="B1916" i="11" a="1"/>
  <c r="B1916" i="11" s="1"/>
  <c r="B1913" i="11" a="1"/>
  <c r="B1913" i="11" s="1"/>
  <c r="B1912" i="11" a="1"/>
  <c r="B1912" i="11" s="1"/>
  <c r="B1911" i="11" a="1"/>
  <c r="B1911" i="11" s="1"/>
  <c r="B1905" i="11" a="1"/>
  <c r="B1905" i="11" s="1"/>
  <c r="B1902" i="11" a="1"/>
  <c r="B1902" i="11" s="1"/>
  <c r="B1901" i="11" a="1"/>
  <c r="B1901" i="11" s="1"/>
  <c r="B1898" i="11" a="1"/>
  <c r="B1898" i="11" s="1"/>
  <c r="B1897" i="11"/>
  <c r="B1897" i="11" a="1"/>
  <c r="B1895" i="11" a="1"/>
  <c r="B1895" i="11" s="1"/>
  <c r="B519" i="11" s="1" a="1"/>
  <c r="B519" i="11" s="1"/>
  <c r="B1894" i="11" a="1"/>
  <c r="B1894" i="11" s="1"/>
  <c r="B1892" i="11" a="1"/>
  <c r="B1892" i="11" s="1"/>
  <c r="B1891" i="11" a="1"/>
  <c r="B1891" i="11" s="1"/>
  <c r="B1888" i="11" a="1"/>
  <c r="B1888" i="11" s="1"/>
  <c r="B1885" i="11" a="1"/>
  <c r="B1885" i="11" s="1"/>
  <c r="B1884" i="11" a="1"/>
  <c r="B1884" i="11" s="1"/>
  <c r="B1403" i="11" s="1" a="1"/>
  <c r="B1403" i="11" s="1"/>
  <c r="B1882" i="11" a="1"/>
  <c r="B1882" i="11" s="1"/>
  <c r="B1880" i="11" a="1"/>
  <c r="B1880" i="11" s="1"/>
  <c r="B1876" i="11" a="1"/>
  <c r="B1876" i="11" s="1"/>
  <c r="B1875" i="11" a="1"/>
  <c r="B1875" i="11" s="1"/>
  <c r="B1874" i="11" a="1"/>
  <c r="B1874" i="11" s="1"/>
  <c r="B1873" i="11" a="1"/>
  <c r="B1873" i="11" s="1"/>
  <c r="B1871" i="11" a="1"/>
  <c r="B1871" i="11" s="1"/>
  <c r="B1869" i="11" a="1"/>
  <c r="B1869" i="11" s="1"/>
  <c r="B1868" i="11" a="1"/>
  <c r="B1868" i="11" s="1"/>
  <c r="B1867" i="11"/>
  <c r="B1867" i="11" a="1"/>
  <c r="B1866" i="11" a="1"/>
  <c r="B1866" i="11" s="1"/>
  <c r="B1862" i="11" a="1"/>
  <c r="B1862" i="11" s="1"/>
  <c r="B1861" i="11" a="1"/>
  <c r="B1861" i="11" s="1"/>
  <c r="B1859" i="11"/>
  <c r="B1859" i="11" a="1"/>
  <c r="B1858" i="11" a="1"/>
  <c r="B1858" i="11" s="1"/>
  <c r="B1857" i="11" a="1"/>
  <c r="B1857" i="11" s="1"/>
  <c r="B1856" i="11" a="1"/>
  <c r="B1856" i="11" s="1"/>
  <c r="B1855" i="11" a="1"/>
  <c r="B1855" i="11" s="1"/>
  <c r="B1852" i="11" a="1"/>
  <c r="B1852" i="11" s="1"/>
  <c r="B1851" i="11" a="1"/>
  <c r="B1851" i="11" s="1"/>
  <c r="B1849" i="11" a="1"/>
  <c r="B1849" i="11" s="1"/>
  <c r="B1848" i="11" a="1"/>
  <c r="B1848" i="11" s="1"/>
  <c r="B1845" i="11" a="1"/>
  <c r="B1845" i="11" s="1"/>
  <c r="B1841" i="11" a="1"/>
  <c r="B1841" i="11" s="1"/>
  <c r="B1840" i="11" a="1"/>
  <c r="B1840" i="11" s="1"/>
  <c r="B1839" i="11" a="1"/>
  <c r="B1839" i="11" s="1"/>
  <c r="B1838" i="11" a="1"/>
  <c r="B1838" i="11" s="1"/>
  <c r="B1837" i="11" a="1"/>
  <c r="B1837" i="11" s="1"/>
  <c r="B1833" i="11" a="1"/>
  <c r="B1833" i="11" s="1"/>
  <c r="B1832" i="11" a="1"/>
  <c r="B1832" i="11" s="1"/>
  <c r="B1831" i="11" a="1"/>
  <c r="B1831" i="11" s="1"/>
  <c r="B1827" i="11" a="1"/>
  <c r="B1827" i="11" s="1"/>
  <c r="B1826" i="11" a="1"/>
  <c r="B1826" i="11" s="1"/>
  <c r="B1825" i="11"/>
  <c r="B1825" i="11" a="1"/>
  <c r="B1823" i="11" a="1"/>
  <c r="B1823" i="11" s="1"/>
  <c r="B1821" i="11" a="1"/>
  <c r="B1821" i="11" s="1"/>
  <c r="B1818" i="11" a="1"/>
  <c r="B1818" i="11" s="1"/>
  <c r="B1817" i="11" a="1"/>
  <c r="B1817" i="11" s="1"/>
  <c r="B1234" i="11" s="1" a="1"/>
  <c r="B1234" i="11" s="1"/>
  <c r="B1816" i="11" a="1"/>
  <c r="B1816" i="11" s="1"/>
  <c r="B1815" i="11" a="1"/>
  <c r="B1815" i="11" s="1"/>
  <c r="B1814" i="11" a="1"/>
  <c r="B1814" i="11" s="1"/>
  <c r="B1811" i="11" a="1"/>
  <c r="B1811" i="11" s="1"/>
  <c r="B1808" i="11" a="1"/>
  <c r="B1808" i="11" s="1"/>
  <c r="B1806" i="11" a="1"/>
  <c r="B1806" i="11" s="1"/>
  <c r="B1804" i="11" a="1"/>
  <c r="B1804" i="11" s="1"/>
  <c r="B1803" i="11" a="1"/>
  <c r="B1803" i="11" s="1"/>
  <c r="B1802" i="11" a="1"/>
  <c r="B1802" i="11" s="1"/>
  <c r="B1800" i="11"/>
  <c r="B2398" i="11" s="1" a="1"/>
  <c r="B2398" i="11" s="1"/>
  <c r="B1800" i="11" a="1"/>
  <c r="B1795" i="11" a="1"/>
  <c r="B1795" i="11" s="1"/>
  <c r="B1792" i="11" a="1"/>
  <c r="B1792" i="11" s="1"/>
  <c r="B1785" i="11" a="1"/>
  <c r="B1785" i="11" s="1"/>
  <c r="B1784" i="11" a="1"/>
  <c r="B1784" i="11" s="1"/>
  <c r="B1782" i="11" a="1"/>
  <c r="B1782" i="11" s="1"/>
  <c r="B1781" i="11" a="1"/>
  <c r="B1781" i="11" s="1"/>
  <c r="B1780" i="11" a="1"/>
  <c r="B1780" i="11" s="1"/>
  <c r="B1778" i="11" a="1"/>
  <c r="B1778" i="11" s="1"/>
  <c r="B1776" i="11" a="1"/>
  <c r="B1776" i="11" s="1"/>
  <c r="B1773" i="11" a="1"/>
  <c r="B1773" i="11" s="1"/>
  <c r="B1772" i="11" a="1"/>
  <c r="B1772" i="11" s="1"/>
  <c r="B1768" i="11" a="1"/>
  <c r="B1768" i="11" s="1"/>
  <c r="B1767" i="11" a="1"/>
  <c r="B1767" i="11" s="1"/>
  <c r="B1766" i="11" a="1"/>
  <c r="B1766" i="11" s="1"/>
  <c r="B1764" i="11" a="1"/>
  <c r="B1764" i="11" s="1"/>
  <c r="B1757" i="11" a="1"/>
  <c r="B1757" i="11" s="1"/>
  <c r="B1756" i="11" a="1"/>
  <c r="B1756" i="11" s="1"/>
  <c r="B1755" i="11" a="1"/>
  <c r="B1755" i="11" s="1"/>
  <c r="B1754" i="11" a="1"/>
  <c r="B1754" i="11" s="1"/>
  <c r="B1751" i="11" a="1"/>
  <c r="B1751" i="11" s="1"/>
  <c r="B83" i="11" s="1" a="1"/>
  <c r="B83" i="11" s="1"/>
  <c r="B1750" i="11" a="1"/>
  <c r="B1750" i="11" s="1"/>
  <c r="B385" i="11" s="1" a="1"/>
  <c r="B385" i="11" s="1"/>
  <c r="B1748" i="11" a="1"/>
  <c r="B1748" i="11" s="1"/>
  <c r="B1745" i="11" a="1"/>
  <c r="B1745" i="11" s="1"/>
  <c r="B1743" i="11"/>
  <c r="B1743" i="11" a="1"/>
  <c r="B1742" i="11"/>
  <c r="B1742" i="11" a="1"/>
  <c r="B1741" i="11" a="1"/>
  <c r="B1741" i="11" s="1"/>
  <c r="B1740" i="11" a="1"/>
  <c r="B1740" i="11" s="1"/>
  <c r="B1739" i="11" a="1"/>
  <c r="B1739" i="11" s="1"/>
  <c r="B1737" i="11" a="1"/>
  <c r="B1737" i="11" s="1"/>
  <c r="B1736" i="11" a="1"/>
  <c r="B1736" i="11" s="1"/>
  <c r="B1735" i="11" a="1"/>
  <c r="B1735" i="11" s="1"/>
  <c r="B1070" i="11" s="1" a="1"/>
  <c r="B1070" i="11" s="1"/>
  <c r="B1734" i="11" a="1"/>
  <c r="B1734" i="11" s="1"/>
  <c r="B1731" i="11" a="1"/>
  <c r="B1731" i="11" s="1"/>
  <c r="B1730" i="11" a="1"/>
  <c r="B1730" i="11" s="1"/>
  <c r="B1725" i="11" a="1"/>
  <c r="B1725" i="11" s="1"/>
  <c r="B1723" i="11" a="1"/>
  <c r="B1723" i="11" s="1"/>
  <c r="B1722" i="11" a="1"/>
  <c r="B1722" i="11" s="1"/>
  <c r="B1718" i="11" a="1"/>
  <c r="B1718" i="11" s="1"/>
  <c r="B1715" i="11" a="1"/>
  <c r="B1715" i="11" s="1"/>
  <c r="B1714" i="11" a="1"/>
  <c r="B1714" i="11" s="1"/>
  <c r="B1713" i="11" a="1"/>
  <c r="B1713" i="11" s="1"/>
  <c r="B1710" i="11" a="1"/>
  <c r="B1710" i="11" s="1"/>
  <c r="B1708" i="11" a="1"/>
  <c r="B1708" i="11" s="1"/>
  <c r="B1706" i="11" a="1"/>
  <c r="B1706" i="11" s="1"/>
  <c r="B1705" i="11" a="1"/>
  <c r="B1705" i="11" s="1"/>
  <c r="B819" i="11" s="1" a="1"/>
  <c r="B819" i="11" s="1"/>
  <c r="B1704" i="11" a="1"/>
  <c r="B1704" i="11" s="1"/>
  <c r="B1700" i="11" a="1"/>
  <c r="B1700" i="11" s="1"/>
  <c r="B1699" i="11" a="1"/>
  <c r="B1699" i="11" s="1"/>
  <c r="B1698" i="11" a="1"/>
  <c r="B1698" i="11" s="1"/>
  <c r="B1697" i="11" a="1"/>
  <c r="B1697" i="11" s="1"/>
  <c r="B1694" i="11"/>
  <c r="B1694" i="11" a="1"/>
  <c r="B1692" i="11" a="1"/>
  <c r="B1692" i="11" s="1"/>
  <c r="B1690" i="11" a="1"/>
  <c r="B1690" i="11" s="1"/>
  <c r="B1686" i="11" a="1"/>
  <c r="B1686" i="11" s="1"/>
  <c r="B1684" i="11" a="1"/>
  <c r="B1684" i="11" s="1"/>
  <c r="B1683" i="11" a="1"/>
  <c r="B1683" i="11" s="1"/>
  <c r="B1682" i="11"/>
  <c r="B1682" i="11" a="1"/>
  <c r="B1680" i="11" a="1"/>
  <c r="B1680" i="11" s="1"/>
  <c r="B1675" i="11" a="1"/>
  <c r="B1675" i="11" s="1"/>
  <c r="B1668" i="11" a="1"/>
  <c r="B1668" i="11" s="1"/>
  <c r="B1666" i="11" a="1"/>
  <c r="B1666" i="11" s="1"/>
  <c r="B1665" i="11" a="1"/>
  <c r="B1665" i="11" s="1"/>
  <c r="B1662" i="11" a="1"/>
  <c r="B1662" i="11" s="1"/>
  <c r="B1661" i="11" a="1"/>
  <c r="B1661" i="11" s="1"/>
  <c r="B1660" i="11" a="1"/>
  <c r="B1660" i="11" s="1"/>
  <c r="B1659" i="11" a="1"/>
  <c r="B1659" i="11" s="1"/>
  <c r="B1658" i="11" a="1"/>
  <c r="B1658" i="11" s="1"/>
  <c r="B1657" i="11" a="1"/>
  <c r="B1657" i="11" s="1"/>
  <c r="B1656" i="11" a="1"/>
  <c r="B1656" i="11" s="1"/>
  <c r="B1655" i="11" a="1"/>
  <c r="B1655" i="11" s="1"/>
  <c r="B1653" i="11" a="1"/>
  <c r="B1653" i="11" s="1"/>
  <c r="B1652" i="11" a="1"/>
  <c r="B1652" i="11" s="1"/>
  <c r="B1650" i="11" a="1"/>
  <c r="B1650" i="11" s="1"/>
  <c r="B1649" i="11" a="1"/>
  <c r="B1649" i="11" s="1"/>
  <c r="B1648" i="11" a="1"/>
  <c r="B1648" i="11" s="1"/>
  <c r="B1647" i="11" a="1"/>
  <c r="B1647" i="11" s="1"/>
  <c r="B1646" i="11" a="1"/>
  <c r="B1646" i="11" s="1"/>
  <c r="B1645" i="11" a="1"/>
  <c r="B1645" i="11" s="1"/>
  <c r="B1644" i="11"/>
  <c r="B1644" i="11" a="1"/>
  <c r="B1643" i="11" a="1"/>
  <c r="B1643" i="11" s="1"/>
  <c r="B1642" i="11" a="1"/>
  <c r="B1642" i="11" s="1"/>
  <c r="B1641" i="11" a="1"/>
  <c r="B1641" i="11" s="1"/>
  <c r="B66" i="11" s="1" a="1"/>
  <c r="B66" i="11" s="1"/>
  <c r="B1639" i="11" a="1"/>
  <c r="B1639" i="11" s="1"/>
  <c r="B1638" i="11" a="1"/>
  <c r="B1638" i="11" s="1"/>
  <c r="B1628" i="11"/>
  <c r="B1628" i="11" a="1"/>
  <c r="B1627" i="11" a="1"/>
  <c r="B1627" i="11" s="1"/>
  <c r="B1625" i="11" a="1"/>
  <c r="B1625" i="11" s="1"/>
  <c r="B1622" i="11" a="1"/>
  <c r="B1622" i="11" s="1"/>
  <c r="B1620" i="11" a="1"/>
  <c r="B1620" i="11" s="1"/>
  <c r="B1617" i="11"/>
  <c r="B1617" i="11" a="1"/>
  <c r="B1615" i="11" a="1"/>
  <c r="B1615" i="11" s="1"/>
  <c r="B1614" i="11" a="1"/>
  <c r="B1614" i="11" s="1"/>
  <c r="B1611" i="11" a="1"/>
  <c r="B1611" i="11" s="1"/>
  <c r="B1609" i="11" a="1"/>
  <c r="B1609" i="11" s="1"/>
  <c r="B1606" i="11" a="1"/>
  <c r="B1606" i="11" s="1"/>
  <c r="B1605" i="11" a="1"/>
  <c r="B1605" i="11" s="1"/>
  <c r="B1604" i="11" a="1"/>
  <c r="B1604" i="11" s="1"/>
  <c r="B1603" i="11" a="1"/>
  <c r="B1603" i="11" s="1"/>
  <c r="B1601" i="11" a="1"/>
  <c r="B1601" i="11" s="1"/>
  <c r="B1596" i="11" a="1"/>
  <c r="B1596" i="11" s="1"/>
  <c r="B1593" i="11" a="1"/>
  <c r="B1593" i="11" s="1"/>
  <c r="B1592" i="11" a="1"/>
  <c r="B1592" i="11" s="1"/>
  <c r="B1590" i="11" a="1"/>
  <c r="B1590" i="11" s="1"/>
  <c r="B1587" i="11" a="1"/>
  <c r="B1587" i="11" s="1"/>
  <c r="B1579" i="11" a="1"/>
  <c r="B1579" i="11" s="1"/>
  <c r="B1576" i="11" a="1"/>
  <c r="B1576" i="11" s="1"/>
  <c r="B1575" i="11" a="1"/>
  <c r="B1575" i="11" s="1"/>
  <c r="B1573" i="11" a="1"/>
  <c r="B1573" i="11" s="1"/>
  <c r="B1572" i="11" a="1"/>
  <c r="B1572" i="11" s="1"/>
  <c r="B1571" i="11" a="1"/>
  <c r="B1571" i="11" s="1"/>
  <c r="B1568" i="11" a="1"/>
  <c r="B1568" i="11" s="1"/>
  <c r="B1563" i="11" a="1"/>
  <c r="B1563" i="11" s="1"/>
  <c r="B1562" i="11" a="1"/>
  <c r="B1562" i="11" s="1"/>
  <c r="B1561" i="11" a="1"/>
  <c r="B1561" i="11" s="1"/>
  <c r="B1560" i="11" a="1"/>
  <c r="B1560" i="11" s="1"/>
  <c r="B1557" i="11" a="1"/>
  <c r="B1557" i="11" s="1"/>
  <c r="B1556" i="11" a="1"/>
  <c r="B1556" i="11" s="1"/>
  <c r="B1554" i="11" a="1"/>
  <c r="B1554" i="11" s="1"/>
  <c r="B1551" i="11" a="1"/>
  <c r="B1551" i="11" s="1"/>
  <c r="B1549" i="11" a="1"/>
  <c r="B1549" i="11" s="1"/>
  <c r="B1548" i="11" a="1"/>
  <c r="B1548" i="11" s="1"/>
  <c r="B1547" i="11" a="1"/>
  <c r="B1547" i="11" s="1"/>
  <c r="B1546" i="11"/>
  <c r="B1546" i="11" a="1"/>
  <c r="B1545" i="11" a="1"/>
  <c r="B1545" i="11" s="1"/>
  <c r="B1543" i="11" a="1"/>
  <c r="B1543" i="11" s="1"/>
  <c r="B1536" i="11" a="1"/>
  <c r="B1536" i="11" s="1"/>
  <c r="B1535" i="11" a="1"/>
  <c r="B1535" i="11" s="1"/>
  <c r="B1534" i="11" a="1"/>
  <c r="B1534" i="11" s="1"/>
  <c r="B1533" i="11" a="1"/>
  <c r="B1533" i="11" s="1"/>
  <c r="B1531" i="11" a="1"/>
  <c r="B1531" i="11" s="1"/>
  <c r="B1530" i="11" a="1"/>
  <c r="B1530" i="11" s="1"/>
  <c r="B1527" i="11" a="1"/>
  <c r="B1527" i="11" s="1"/>
  <c r="B1526" i="11" a="1"/>
  <c r="B1526" i="11" s="1"/>
  <c r="B1525" i="11" a="1"/>
  <c r="B1525" i="11" s="1"/>
  <c r="B1524" i="11" a="1"/>
  <c r="B1524" i="11" s="1"/>
  <c r="B1521" i="11" a="1"/>
  <c r="B1521" i="11" s="1"/>
  <c r="B1518" i="11" a="1"/>
  <c r="B1518" i="11" s="1"/>
  <c r="B1517" i="11" a="1"/>
  <c r="B1517" i="11" s="1"/>
  <c r="B1515" i="11" a="1"/>
  <c r="B1515" i="11" s="1"/>
  <c r="B1514" i="11" a="1"/>
  <c r="B1514" i="11" s="1"/>
  <c r="B1513" i="11" a="1"/>
  <c r="B1513" i="11" s="1"/>
  <c r="B1512" i="11" a="1"/>
  <c r="B1512" i="11" s="1"/>
  <c r="B1510" i="11" a="1"/>
  <c r="B1510" i="11" s="1"/>
  <c r="B1506" i="11" a="1"/>
  <c r="B1506" i="11" s="1"/>
  <c r="B1503" i="11" a="1"/>
  <c r="B1503" i="11" s="1"/>
  <c r="B1500" i="11" a="1"/>
  <c r="B1500" i="11" s="1"/>
  <c r="B1498" i="11" a="1"/>
  <c r="B1498" i="11" s="1"/>
  <c r="B1495" i="11" a="1"/>
  <c r="B1495" i="11" s="1"/>
  <c r="B1489" i="11" a="1"/>
  <c r="B1489" i="11" s="1"/>
  <c r="B1485" i="11" a="1"/>
  <c r="B1485" i="11" s="1"/>
  <c r="B1483" i="11" a="1"/>
  <c r="B1483" i="11" s="1"/>
  <c r="B1481" i="11" a="1"/>
  <c r="B1481" i="11" s="1"/>
  <c r="B1480" i="11" a="1"/>
  <c r="B1480" i="11" s="1"/>
  <c r="B1479" i="11" a="1"/>
  <c r="B1479" i="11" s="1"/>
  <c r="B1478" i="11" a="1"/>
  <c r="B1478" i="11" s="1"/>
  <c r="B1477" i="11" a="1"/>
  <c r="B1477" i="11" s="1"/>
  <c r="B1476" i="11" a="1"/>
  <c r="B1476" i="11" s="1"/>
  <c r="B1475" i="11" a="1"/>
  <c r="B1475" i="11" s="1"/>
  <c r="B1474" i="11" a="1"/>
  <c r="B1474" i="11" s="1"/>
  <c r="B1473" i="11" a="1"/>
  <c r="B1473" i="11" s="1"/>
  <c r="B1145" i="11" s="1" a="1"/>
  <c r="B1145" i="11" s="1"/>
  <c r="B1472" i="11" a="1"/>
  <c r="B1472" i="11" s="1"/>
  <c r="B1469" i="11" a="1"/>
  <c r="B1469" i="11" s="1"/>
  <c r="B1467" i="11" a="1"/>
  <c r="B1467" i="11" s="1"/>
  <c r="B1466" i="11" a="1"/>
  <c r="B1466" i="11" s="1"/>
  <c r="B1464" i="11" a="1"/>
  <c r="B1464" i="11" s="1"/>
  <c r="B1463" i="11" a="1"/>
  <c r="B1463" i="11" s="1"/>
  <c r="B1460" i="11" a="1"/>
  <c r="B1460" i="11" s="1"/>
  <c r="B1457" i="11" a="1"/>
  <c r="B1457" i="11" s="1"/>
  <c r="B1456" i="11" a="1"/>
  <c r="B1456" i="11" s="1"/>
  <c r="B1455" i="11" a="1"/>
  <c r="B1455" i="11" s="1"/>
  <c r="B1454" i="11" a="1"/>
  <c r="B1454" i="11" s="1"/>
  <c r="B1453" i="11" a="1"/>
  <c r="B1453" i="11" s="1"/>
  <c r="B1451" i="11" a="1"/>
  <c r="B1451" i="11" s="1"/>
  <c r="B1447" i="11" a="1"/>
  <c r="B1447" i="11" s="1"/>
  <c r="B1446" i="11" a="1"/>
  <c r="B1446" i="11" s="1"/>
  <c r="B1444" i="11" a="1"/>
  <c r="B1444" i="11" s="1"/>
  <c r="B1443" i="11" a="1"/>
  <c r="B1443" i="11" s="1"/>
  <c r="B1441" i="11" a="1"/>
  <c r="B1441" i="11" s="1"/>
  <c r="B1438" i="11" a="1"/>
  <c r="B1438" i="11" s="1"/>
  <c r="B1436" i="11" a="1"/>
  <c r="B1436" i="11" s="1"/>
  <c r="B1433" i="11" a="1"/>
  <c r="B1433" i="11" s="1"/>
  <c r="B1432" i="11" a="1"/>
  <c r="B1432" i="11" s="1"/>
  <c r="B1426" i="11" a="1"/>
  <c r="B1426" i="11" s="1"/>
  <c r="B1425" i="11" a="1"/>
  <c r="B1425" i="11" s="1"/>
  <c r="B1422" i="11" a="1"/>
  <c r="B1422" i="11" s="1"/>
  <c r="B1419" i="11" a="1"/>
  <c r="B1419" i="11" s="1"/>
  <c r="B1418" i="11" a="1"/>
  <c r="B1418" i="11" s="1"/>
  <c r="B1415" i="11" a="1"/>
  <c r="B1415" i="11" s="1"/>
  <c r="B1414" i="11" a="1"/>
  <c r="B1414" i="11" s="1"/>
  <c r="B1412" i="11" a="1"/>
  <c r="B1412" i="11" s="1"/>
  <c r="B1410" i="11" a="1"/>
  <c r="B1410" i="11" s="1"/>
  <c r="B1409" i="11" a="1"/>
  <c r="B1409" i="11" s="1"/>
  <c r="B1408" i="11" a="1"/>
  <c r="B1408" i="11" s="1"/>
  <c r="B1404" i="11" a="1"/>
  <c r="B1404" i="11" s="1"/>
  <c r="B1402" i="11" a="1"/>
  <c r="B1402" i="11" s="1"/>
  <c r="B1401" i="11" a="1"/>
  <c r="B1401" i="11" s="1"/>
  <c r="B1400" i="11" a="1"/>
  <c r="B1400" i="11" s="1"/>
  <c r="B1399" i="11"/>
  <c r="B1399" i="11" a="1"/>
  <c r="B1398" i="11" a="1"/>
  <c r="B1398" i="11" s="1"/>
  <c r="B1583" i="11" s="1" a="1"/>
  <c r="B1583" i="11" s="1"/>
  <c r="B1395" i="11" a="1"/>
  <c r="B1395" i="11" s="1"/>
  <c r="B1394" i="11" a="1"/>
  <c r="B1394" i="11" s="1"/>
  <c r="B1392" i="11" a="1"/>
  <c r="B1392" i="11" s="1"/>
  <c r="B1391" i="11" a="1"/>
  <c r="B1391" i="11" s="1"/>
  <c r="B1386" i="11" a="1"/>
  <c r="B1386" i="11" s="1"/>
  <c r="B1385" i="11" a="1"/>
  <c r="B1385" i="11" s="1"/>
  <c r="B1380" i="11" a="1"/>
  <c r="B1380" i="11" s="1"/>
  <c r="B1379" i="11" a="1"/>
  <c r="B1379" i="11" s="1"/>
  <c r="B1377" i="11" a="1"/>
  <c r="B1377" i="11" s="1"/>
  <c r="B1376" i="11" a="1"/>
  <c r="B1376" i="11" s="1"/>
  <c r="B1373" i="11" a="1"/>
  <c r="B1373" i="11" s="1"/>
  <c r="B1371" i="11" a="1"/>
  <c r="B1371" i="11" s="1"/>
  <c r="B1370" i="11" a="1"/>
  <c r="B1370" i="11" s="1"/>
  <c r="B1367" i="11"/>
  <c r="B1393" i="11" s="1" a="1"/>
  <c r="B1393" i="11" s="1"/>
  <c r="B1367" i="11" a="1"/>
  <c r="B1366" i="11" a="1"/>
  <c r="B1366" i="11" s="1"/>
  <c r="B1363" i="11" a="1"/>
  <c r="B1363" i="11" s="1"/>
  <c r="B1362" i="11" a="1"/>
  <c r="B1362" i="11" s="1"/>
  <c r="B1361" i="11" a="1"/>
  <c r="B1361" i="11" s="1"/>
  <c r="B1360" i="11" a="1"/>
  <c r="B1360" i="11" s="1"/>
  <c r="B1354" i="11" a="1"/>
  <c r="B1354" i="11" s="1"/>
  <c r="B1353" i="11" a="1"/>
  <c r="B1353" i="11" s="1"/>
  <c r="B1352" i="11" a="1"/>
  <c r="B1352" i="11" s="1"/>
  <c r="B1347" i="11" a="1"/>
  <c r="B1347" i="11" s="1"/>
  <c r="B1346" i="11" a="1"/>
  <c r="B1346" i="11" s="1"/>
  <c r="B1613" i="11" s="1" a="1"/>
  <c r="B1613" i="11" s="1"/>
  <c r="B1344" i="11" a="1"/>
  <c r="B1344" i="11" s="1"/>
  <c r="B1342" i="11" a="1"/>
  <c r="B1342" i="11" s="1"/>
  <c r="B1341" i="11" a="1"/>
  <c r="B1341" i="11" s="1"/>
  <c r="B1339" i="11" a="1"/>
  <c r="B1339" i="11" s="1"/>
  <c r="B1973" i="11" s="1" a="1"/>
  <c r="B1973" i="11" s="1"/>
  <c r="B635" i="11" s="1" a="1"/>
  <c r="B635" i="11" s="1"/>
  <c r="B1338" i="11" a="1"/>
  <c r="B1338" i="11" s="1"/>
  <c r="B243" i="11" s="1" a="1"/>
  <c r="B243" i="11" s="1"/>
  <c r="B1332" i="11" a="1"/>
  <c r="B1332" i="11" s="1"/>
  <c r="B1330" i="11" a="1"/>
  <c r="B1330" i="11" s="1"/>
  <c r="B1326" i="11" a="1"/>
  <c r="B1326" i="11" s="1"/>
  <c r="B1323" i="11" a="1"/>
  <c r="B1323" i="11" s="1"/>
  <c r="B1322" i="11" a="1"/>
  <c r="B1322" i="11" s="1"/>
  <c r="B1321" i="11" a="1"/>
  <c r="B1321" i="11" s="1"/>
  <c r="B1320" i="11" a="1"/>
  <c r="B1320" i="11" s="1"/>
  <c r="B1319" i="11" a="1"/>
  <c r="B1319" i="11" s="1"/>
  <c r="B1318" i="11" a="1"/>
  <c r="B1318" i="11" s="1"/>
  <c r="B1317" i="11" a="1"/>
  <c r="B1317" i="11" s="1"/>
  <c r="B1316" i="11" a="1"/>
  <c r="B1316" i="11" s="1"/>
  <c r="B277" i="11" s="1" a="1"/>
  <c r="B277" i="11" s="1"/>
  <c r="B1315" i="11" a="1"/>
  <c r="B1315" i="11" s="1"/>
  <c r="B1313" i="11" a="1"/>
  <c r="B1313" i="11" s="1"/>
  <c r="B1312" i="11" a="1"/>
  <c r="B1312" i="11" s="1"/>
  <c r="B1311" i="11" a="1"/>
  <c r="B1311" i="11" s="1"/>
  <c r="B1309" i="11" a="1"/>
  <c r="B1309" i="11" s="1"/>
  <c r="B1308" i="11" a="1"/>
  <c r="B1308" i="11" s="1"/>
  <c r="B1307" i="11" a="1"/>
  <c r="B1307" i="11" s="1"/>
  <c r="B1303" i="11" a="1"/>
  <c r="B1303" i="11" s="1"/>
  <c r="B1302" i="11" a="1"/>
  <c r="B1302" i="11" s="1"/>
  <c r="B1300" i="11" a="1"/>
  <c r="B1300" i="11" s="1"/>
  <c r="B1299" i="11" a="1"/>
  <c r="B1299" i="11" s="1"/>
  <c r="B1296" i="11" a="1"/>
  <c r="B1296" i="11" s="1"/>
  <c r="B1295" i="11" a="1"/>
  <c r="B1295" i="11" s="1"/>
  <c r="B1293" i="11" a="1"/>
  <c r="B1293" i="11" s="1"/>
  <c r="B1291" i="11" a="1"/>
  <c r="B1291" i="11" s="1"/>
  <c r="B1289" i="11" a="1"/>
  <c r="B1289" i="11" s="1"/>
  <c r="B1288" i="11" a="1"/>
  <c r="B1288" i="11" s="1"/>
  <c r="B1287" i="11" a="1"/>
  <c r="B1287" i="11" s="1"/>
  <c r="B1286" i="11" a="1"/>
  <c r="B1286" i="11" s="1"/>
  <c r="B1285" i="11" a="1"/>
  <c r="B1285" i="11" s="1"/>
  <c r="B1284" i="11" a="1"/>
  <c r="B1284" i="11" s="1"/>
  <c r="B1281" i="11" a="1"/>
  <c r="B1281" i="11" s="1"/>
  <c r="B1280" i="11" a="1"/>
  <c r="B1280" i="11" s="1"/>
  <c r="B1279" i="11" a="1"/>
  <c r="B1279" i="11" s="1"/>
  <c r="B1278" i="11" a="1"/>
  <c r="B1278" i="11" s="1"/>
  <c r="B1277" i="11" a="1"/>
  <c r="B1277" i="11" s="1"/>
  <c r="B1276" i="11" a="1"/>
  <c r="B1276" i="11" s="1"/>
  <c r="B1275" i="11" a="1"/>
  <c r="B1275" i="11" s="1"/>
  <c r="B1272" i="11" a="1"/>
  <c r="B1272" i="11" s="1"/>
  <c r="B1120" i="11" s="1" a="1"/>
  <c r="B1120" i="11" s="1"/>
  <c r="B1270" i="11" a="1"/>
  <c r="B1270" i="11" s="1"/>
  <c r="B1269" i="11" a="1"/>
  <c r="B1269" i="11" s="1"/>
  <c r="B1268" i="11" a="1"/>
  <c r="B1268" i="11" s="1"/>
  <c r="B1267" i="11" a="1"/>
  <c r="B1267" i="11" s="1"/>
  <c r="B1263" i="11" a="1"/>
  <c r="B1263" i="11" s="1"/>
  <c r="B1261" i="11" a="1"/>
  <c r="B1261" i="11" s="1"/>
  <c r="B1260" i="11" a="1"/>
  <c r="B1260" i="11" s="1"/>
  <c r="B1301" i="11" s="1" a="1"/>
  <c r="B1301" i="11" s="1"/>
  <c r="B1258" i="11" a="1"/>
  <c r="B1258" i="11" s="1"/>
  <c r="B1257" i="11" a="1"/>
  <c r="B1257" i="11" s="1"/>
  <c r="B1256" i="11" a="1"/>
  <c r="B1256" i="11" s="1"/>
  <c r="B1254" i="11" a="1"/>
  <c r="B1254" i="11" s="1"/>
  <c r="B1253" i="11" a="1"/>
  <c r="B1253" i="11" s="1"/>
  <c r="B1251" i="11" a="1"/>
  <c r="B1251" i="11" s="1"/>
  <c r="B1249" i="11" a="1"/>
  <c r="B1249" i="11" s="1"/>
  <c r="B1245" i="11" a="1"/>
  <c r="B1245" i="11" s="1"/>
  <c r="B1244" i="11"/>
  <c r="B1244" i="11" a="1"/>
  <c r="B1242" i="11" a="1"/>
  <c r="B1242" i="11" s="1"/>
  <c r="B748" i="11" s="1" a="1"/>
  <c r="B748" i="11" s="1"/>
  <c r="B1239" i="11" a="1"/>
  <c r="B1239" i="11" s="1"/>
  <c r="B1236" i="11" a="1"/>
  <c r="B1236" i="11" s="1"/>
  <c r="B1233" i="11" a="1"/>
  <c r="B1233" i="11" s="1"/>
  <c r="B1232" i="11" a="1"/>
  <c r="B1232" i="11" s="1"/>
  <c r="B1231" i="11" a="1"/>
  <c r="B1231" i="11" s="1"/>
  <c r="B1229" i="11" a="1"/>
  <c r="B1229" i="11" s="1"/>
  <c r="B1225" i="11" a="1"/>
  <c r="B1225" i="11" s="1"/>
  <c r="B1222" i="11" a="1"/>
  <c r="B1222" i="11" s="1"/>
  <c r="B1221" i="11" a="1"/>
  <c r="B1221" i="11" s="1"/>
  <c r="B1752" i="11" s="1" a="1"/>
  <c r="B1752" i="11" s="1"/>
  <c r="B1220" i="11" a="1"/>
  <c r="B1220" i="11" s="1"/>
  <c r="B1216" i="11" a="1"/>
  <c r="B1216" i="11" s="1"/>
  <c r="B1213" i="11" a="1"/>
  <c r="B1213" i="11" s="1"/>
  <c r="B1211" i="11" a="1"/>
  <c r="B1211" i="11" s="1"/>
  <c r="B841" i="11" s="1" a="1"/>
  <c r="B841" i="11" s="1"/>
  <c r="B1210" i="11" a="1"/>
  <c r="B1210" i="11" s="1"/>
  <c r="B1209" i="11" a="1"/>
  <c r="B1209" i="11" s="1"/>
  <c r="B1206" i="11" a="1"/>
  <c r="B1206" i="11" s="1"/>
  <c r="B1202" i="11" a="1"/>
  <c r="B1202" i="11" s="1"/>
  <c r="B1200" i="11" a="1"/>
  <c r="B1200" i="11" s="1"/>
  <c r="B1199" i="11" a="1"/>
  <c r="B1199" i="11" s="1"/>
  <c r="B1198" i="11" a="1"/>
  <c r="B1198" i="11" s="1"/>
  <c r="B1197" i="11" a="1"/>
  <c r="B1197" i="11" s="1"/>
  <c r="B1195" i="11" a="1"/>
  <c r="B1195" i="11" s="1"/>
  <c r="B1192" i="11" a="1"/>
  <c r="B1192" i="11" s="1"/>
  <c r="B1191" i="11" a="1"/>
  <c r="B1191" i="11" s="1"/>
  <c r="B1189" i="11" a="1"/>
  <c r="B1189" i="11" s="1"/>
  <c r="B1188" i="11" a="1"/>
  <c r="B1188" i="11" s="1"/>
  <c r="B1184" i="11" a="1"/>
  <c r="B1184" i="11" s="1"/>
  <c r="B1183" i="11" a="1"/>
  <c r="B1183" i="11" s="1"/>
  <c r="B1182" i="11" a="1"/>
  <c r="B1182" i="11" s="1"/>
  <c r="B1179" i="11" a="1"/>
  <c r="B1179" i="11" s="1"/>
  <c r="B1178" i="11" a="1"/>
  <c r="B1178" i="11" s="1"/>
  <c r="B1177" i="11" a="1"/>
  <c r="B1177" i="11" s="1"/>
  <c r="B1176" i="11" a="1"/>
  <c r="B1176" i="11" s="1"/>
  <c r="B1175" i="11" a="1"/>
  <c r="B1175" i="11" s="1"/>
  <c r="B1174" i="11" a="1"/>
  <c r="B1174" i="11" s="1"/>
  <c r="B1173" i="11" a="1"/>
  <c r="B1173" i="11" s="1"/>
  <c r="B1170" i="11" a="1"/>
  <c r="B1170" i="11" s="1"/>
  <c r="B1169" i="11" a="1"/>
  <c r="B1169" i="11" s="1"/>
  <c r="B1168" i="11" a="1"/>
  <c r="B1168" i="11" s="1"/>
  <c r="B1167" i="11" a="1"/>
  <c r="B1167" i="11" s="1"/>
  <c r="B1165" i="11" a="1"/>
  <c r="B1165" i="11" s="1"/>
  <c r="B1164" i="11" a="1"/>
  <c r="B1164" i="11" s="1"/>
  <c r="B1163" i="11" a="1"/>
  <c r="B1163" i="11" s="1"/>
  <c r="B1161" i="11" a="1"/>
  <c r="B1161" i="11" s="1"/>
  <c r="B1160" i="11" a="1"/>
  <c r="B1160" i="11" s="1"/>
  <c r="B1159" i="11" a="1"/>
  <c r="B1159" i="11" s="1"/>
  <c r="B1150" i="11" a="1"/>
  <c r="B1150" i="11" s="1"/>
  <c r="B1147" i="11" a="1"/>
  <c r="B1147" i="11" s="1"/>
  <c r="B1143" i="11" a="1"/>
  <c r="B1143" i="11" s="1"/>
  <c r="B1138" i="11" a="1"/>
  <c r="B1138" i="11" s="1"/>
  <c r="B1439" i="11" s="1" a="1"/>
  <c r="B1439" i="11" s="1"/>
  <c r="B1470" i="11" s="1" a="1"/>
  <c r="B1470" i="11" s="1"/>
  <c r="B1129" i="11" a="1"/>
  <c r="B1129" i="11" s="1"/>
  <c r="B1128" i="11" a="1"/>
  <c r="B1128" i="11" s="1"/>
  <c r="B1125" i="11" a="1"/>
  <c r="B1125" i="11" s="1"/>
  <c r="B1123" i="11" a="1"/>
  <c r="B1123" i="11" s="1"/>
  <c r="B1122" i="11" a="1"/>
  <c r="B1122" i="11" s="1"/>
  <c r="B1119" i="11" a="1"/>
  <c r="B1119" i="11" s="1"/>
  <c r="B1118" i="11" a="1"/>
  <c r="B1118" i="11" s="1"/>
  <c r="B1117" i="11" a="1"/>
  <c r="B1117" i="11" s="1"/>
  <c r="B1116" i="11" a="1"/>
  <c r="B1116" i="11" s="1"/>
  <c r="B1114" i="11" a="1"/>
  <c r="B1114" i="11" s="1"/>
  <c r="B1113" i="11" a="1"/>
  <c r="B1113" i="11" s="1"/>
  <c r="B1112" i="11" a="1"/>
  <c r="B1112" i="11" s="1"/>
  <c r="B1111" i="11" a="1"/>
  <c r="B1111" i="11" s="1"/>
  <c r="B1107" i="11" a="1"/>
  <c r="B1107" i="11" s="1"/>
  <c r="B1106" i="11" a="1"/>
  <c r="B1106" i="11" s="1"/>
  <c r="B1105" i="11" a="1"/>
  <c r="B1105" i="11" s="1"/>
  <c r="B1104" i="11" a="1"/>
  <c r="B1104" i="11" s="1"/>
  <c r="B1679" i="11" s="1" a="1"/>
  <c r="B1679" i="11" s="1"/>
  <c r="B1102" i="11" a="1"/>
  <c r="B1102" i="11" s="1"/>
  <c r="B1101" i="11" a="1"/>
  <c r="B1101" i="11" s="1"/>
  <c r="B350" i="11" s="1" a="1"/>
  <c r="B350" i="11" s="1"/>
  <c r="B1099" i="11" a="1"/>
  <c r="B1099" i="11" s="1"/>
  <c r="B1098" i="11" a="1"/>
  <c r="B1098" i="11" s="1"/>
  <c r="B1097" i="11" a="1"/>
  <c r="B1097" i="11" s="1"/>
  <c r="B1096" i="11" a="1"/>
  <c r="B1096" i="11" s="1"/>
  <c r="B1095" i="11" a="1"/>
  <c r="B1095" i="11" s="1"/>
  <c r="B1092" i="11" a="1"/>
  <c r="B1092" i="11" s="1"/>
  <c r="B1091" i="11" a="1"/>
  <c r="B1091" i="11" s="1"/>
  <c r="B459" i="11" s="1" a="1"/>
  <c r="B459" i="11" s="1"/>
  <c r="B1090" i="11"/>
  <c r="B1090" i="11" a="1"/>
  <c r="B1089" i="11" a="1"/>
  <c r="B1089" i="11" s="1"/>
  <c r="B1088" i="11" a="1"/>
  <c r="B1088" i="11" s="1"/>
  <c r="B1086" i="11" a="1"/>
  <c r="B1086" i="11" s="1"/>
  <c r="B1085" i="11" a="1"/>
  <c r="B1085" i="11" s="1"/>
  <c r="B1082" i="11" a="1"/>
  <c r="B1082" i="11" s="1"/>
  <c r="B1081" i="11" a="1"/>
  <c r="B1081" i="11" s="1"/>
  <c r="B1080" i="11" a="1"/>
  <c r="B1080" i="11" s="1"/>
  <c r="B1079" i="11" a="1"/>
  <c r="B1079" i="11" s="1"/>
  <c r="B1077" i="11"/>
  <c r="B1077" i="11" a="1"/>
  <c r="B1074" i="11" a="1"/>
  <c r="B1074" i="11" s="1"/>
  <c r="B1073" i="11" a="1"/>
  <c r="B1073" i="11" s="1"/>
  <c r="B1072" i="11" a="1"/>
  <c r="B1072" i="11" s="1"/>
  <c r="B1067" i="11" a="1"/>
  <c r="B1067" i="11" s="1"/>
  <c r="B1066" i="11" a="1"/>
  <c r="B1066" i="11" s="1"/>
  <c r="B1324" i="11" s="1" a="1"/>
  <c r="B1324" i="11" s="1"/>
  <c r="B910" i="11" s="1" a="1"/>
  <c r="B910" i="11" s="1"/>
  <c r="B1064" i="11" a="1"/>
  <c r="B1064" i="11" s="1"/>
  <c r="B1062" i="11" a="1"/>
  <c r="B1062" i="11" s="1"/>
  <c r="B1061" i="11" a="1"/>
  <c r="B1061" i="11" s="1"/>
  <c r="B1058" i="11"/>
  <c r="B1058" i="11" a="1"/>
  <c r="B1055" i="11" a="1"/>
  <c r="B1055" i="11" s="1"/>
  <c r="B1054" i="11" a="1"/>
  <c r="B1054" i="11" s="1"/>
  <c r="B1051" i="11" a="1"/>
  <c r="B1051" i="11" s="1"/>
  <c r="B1050" i="11" a="1"/>
  <c r="B1050" i="11" s="1"/>
  <c r="B1048" i="11" a="1"/>
  <c r="B1048" i="11" s="1"/>
  <c r="B2334" i="11" s="1" a="1"/>
  <c r="B2334" i="11" s="1"/>
  <c r="B1047" i="11" a="1"/>
  <c r="B1047" i="11" s="1"/>
  <c r="B1046" i="11" a="1"/>
  <c r="B1046" i="11" s="1"/>
  <c r="B1045" i="11" a="1"/>
  <c r="B1045" i="11" s="1"/>
  <c r="B1044" i="11" a="1"/>
  <c r="B1044" i="11" s="1"/>
  <c r="B1043" i="11" a="1"/>
  <c r="B1043" i="11" s="1"/>
  <c r="B1042" i="11" a="1"/>
  <c r="B1042" i="11" s="1"/>
  <c r="B1040" i="11" a="1"/>
  <c r="B1040" i="11" s="1"/>
  <c r="B1039" i="11" a="1"/>
  <c r="B1039" i="11" s="1"/>
  <c r="B1038" i="11" a="1"/>
  <c r="B1038" i="11" s="1"/>
  <c r="B1035" i="11" a="1"/>
  <c r="B1035" i="11" s="1"/>
  <c r="B1033" i="11" a="1"/>
  <c r="B1033" i="11" s="1"/>
  <c r="B1032" i="11" a="1"/>
  <c r="B1032" i="11" s="1"/>
  <c r="B1030" i="11" a="1"/>
  <c r="B1030" i="11" s="1"/>
  <c r="B1029" i="11" a="1"/>
  <c r="B1029" i="11" s="1"/>
  <c r="B999" i="11" s="1" a="1"/>
  <c r="B999" i="11" s="1"/>
  <c r="B1027" i="11" a="1"/>
  <c r="B1027" i="11" s="1"/>
  <c r="B1025" i="11" a="1"/>
  <c r="B1025" i="11" s="1"/>
  <c r="B1024" i="11" a="1"/>
  <c r="B1024" i="11" s="1"/>
  <c r="B1021" i="11" a="1"/>
  <c r="B1021" i="11" s="1"/>
  <c r="B1020" i="11" a="1"/>
  <c r="B1020" i="11" s="1"/>
  <c r="B1016" i="11" a="1"/>
  <c r="B1016" i="11" s="1"/>
  <c r="B1015" i="11" a="1"/>
  <c r="B1015" i="11" s="1"/>
  <c r="B1014" i="11" a="1"/>
  <c r="B1014" i="11" s="1"/>
  <c r="B1012" i="11" a="1"/>
  <c r="B1012" i="11" s="1"/>
  <c r="B1011" i="11" a="1"/>
  <c r="B1011" i="11" s="1"/>
  <c r="B1194" i="11" s="1" a="1"/>
  <c r="B1194" i="11" s="1"/>
  <c r="B1144" i="11" s="1" a="1"/>
  <c r="B1144" i="11" s="1"/>
  <c r="B1889" i="11" s="1" a="1"/>
  <c r="B1889" i="11" s="1"/>
  <c r="B1009" i="11" a="1"/>
  <c r="B1009" i="11" s="1"/>
  <c r="B1007" i="11" a="1"/>
  <c r="B1007" i="11" s="1"/>
  <c r="B1006" i="11" a="1"/>
  <c r="B1006" i="11" s="1"/>
  <c r="B1003" i="11" a="1"/>
  <c r="B1003" i="11" s="1"/>
  <c r="B998" i="11" a="1"/>
  <c r="B998" i="11" s="1"/>
  <c r="B997" i="11" a="1"/>
  <c r="B997" i="11" s="1"/>
  <c r="B996" i="11" a="1"/>
  <c r="B996" i="11" s="1"/>
  <c r="B995" i="11" a="1"/>
  <c r="B995" i="11" s="1"/>
  <c r="B412" i="11" s="1" a="1"/>
  <c r="B412" i="11" s="1"/>
  <c r="B1010" i="11" s="1" a="1"/>
  <c r="B1010" i="11" s="1"/>
  <c r="B992" i="11" a="1"/>
  <c r="B992" i="11" s="1"/>
  <c r="B986" i="11"/>
  <c r="B986" i="11" a="1"/>
  <c r="B982" i="11" a="1"/>
  <c r="B982" i="11" s="1"/>
  <c r="B1629" i="11" s="1" a="1"/>
  <c r="B1629" i="11" s="1"/>
  <c r="B976" i="11" a="1"/>
  <c r="B976" i="11" s="1"/>
  <c r="B971" i="11" a="1"/>
  <c r="B971" i="11" s="1"/>
  <c r="B970" i="11" a="1"/>
  <c r="B970" i="11" s="1"/>
  <c r="B967" i="11" a="1"/>
  <c r="B967" i="11" s="1"/>
  <c r="B966" i="11" a="1"/>
  <c r="B966" i="11" s="1"/>
  <c r="B965" i="11" a="1"/>
  <c r="B965" i="11" s="1"/>
  <c r="B964" i="11" a="1"/>
  <c r="B964" i="11" s="1"/>
  <c r="B960" i="11" a="1"/>
  <c r="B960" i="11" s="1"/>
  <c r="B958" i="11" a="1"/>
  <c r="B958" i="11" s="1"/>
  <c r="B957" i="11" a="1"/>
  <c r="B957" i="11" s="1"/>
  <c r="B370" i="11" s="1" a="1"/>
  <c r="B370" i="11" s="1"/>
  <c r="B956" i="11" a="1"/>
  <c r="B956" i="11" s="1"/>
  <c r="B953" i="11" a="1"/>
  <c r="B953" i="11" s="1"/>
  <c r="B952" i="11" a="1"/>
  <c r="B952" i="11" s="1"/>
  <c r="B949" i="11" a="1"/>
  <c r="B949" i="11" s="1"/>
  <c r="B946" i="11" a="1"/>
  <c r="B946" i="11" s="1"/>
  <c r="B945" i="11" a="1"/>
  <c r="B945" i="11" s="1"/>
  <c r="B941" i="11" a="1"/>
  <c r="B941" i="11" s="1"/>
  <c r="B938" i="11"/>
  <c r="B938" i="11" a="1"/>
  <c r="B934" i="11" a="1"/>
  <c r="B934" i="11" s="1"/>
  <c r="B933" i="11" a="1"/>
  <c r="B933" i="11" s="1"/>
  <c r="B488" i="11" s="1" a="1"/>
  <c r="B488" i="11" s="1"/>
  <c r="B932" i="11" a="1"/>
  <c r="B932" i="11" s="1"/>
  <c r="B931" i="11" a="1"/>
  <c r="B931" i="11" s="1"/>
  <c r="B929" i="11" a="1"/>
  <c r="B929" i="11" s="1"/>
  <c r="B927" i="11" a="1"/>
  <c r="B927" i="11" s="1"/>
  <c r="B924" i="11" a="1"/>
  <c r="B924" i="11" s="1"/>
  <c r="B923" i="11" a="1"/>
  <c r="B923" i="11" s="1"/>
  <c r="B922" i="11" a="1"/>
  <c r="B922" i="11" s="1"/>
  <c r="B602" i="11" s="1" a="1"/>
  <c r="B602" i="11" s="1"/>
  <c r="B919" i="11" a="1"/>
  <c r="B919" i="11" s="1"/>
  <c r="B916" i="11" a="1"/>
  <c r="B916" i="11" s="1"/>
  <c r="B912" i="11" a="1"/>
  <c r="B912" i="11" s="1"/>
  <c r="B911" i="11" a="1"/>
  <c r="B911" i="11" s="1"/>
  <c r="B909" i="11" a="1"/>
  <c r="B909" i="11" s="1"/>
  <c r="B908" i="11" a="1"/>
  <c r="B908" i="11" s="1"/>
  <c r="B906" i="11" a="1"/>
  <c r="B906" i="11" s="1"/>
  <c r="B905" i="11" a="1"/>
  <c r="B905" i="11" s="1"/>
  <c r="B699" i="11" s="1" a="1"/>
  <c r="B699" i="11" s="1"/>
  <c r="B216" i="11" s="1" a="1"/>
  <c r="B216" i="11" s="1"/>
  <c r="B940" i="11" s="1" a="1"/>
  <c r="B940" i="11" s="1"/>
  <c r="B904" i="11" a="1"/>
  <c r="B904" i="11" s="1"/>
  <c r="B900" i="11" a="1"/>
  <c r="B900" i="11" s="1"/>
  <c r="B899" i="11" a="1"/>
  <c r="B899" i="11" s="1"/>
  <c r="B898" i="11" a="1"/>
  <c r="B898" i="11" s="1"/>
  <c r="B897" i="11" a="1"/>
  <c r="B897" i="11" s="1"/>
  <c r="B895" i="11" a="1"/>
  <c r="B895" i="11" s="1"/>
  <c r="B894" i="11" a="1"/>
  <c r="B894" i="11" s="1"/>
  <c r="B893" i="11" a="1"/>
  <c r="B893" i="11" s="1"/>
  <c r="B892" i="11" a="1"/>
  <c r="B892" i="11" s="1"/>
  <c r="B889" i="11" a="1"/>
  <c r="B889" i="11" s="1"/>
  <c r="B886" i="11" a="1"/>
  <c r="B886" i="11" s="1"/>
  <c r="B884" i="11" a="1"/>
  <c r="B884" i="11" s="1"/>
  <c r="B882" i="11" a="1"/>
  <c r="B882" i="11" s="1"/>
  <c r="B1484" i="11" s="1" a="1"/>
  <c r="B1484" i="11" s="1"/>
  <c r="B881" i="11" a="1"/>
  <c r="B881" i="11" s="1"/>
  <c r="B876" i="11" a="1"/>
  <c r="B876" i="11" s="1"/>
  <c r="B875" i="11" a="1"/>
  <c r="B875" i="11" s="1"/>
  <c r="B872" i="11" a="1"/>
  <c r="B872" i="11" s="1"/>
  <c r="B871" i="11" a="1"/>
  <c r="B871" i="11" s="1"/>
  <c r="B870" i="11" a="1"/>
  <c r="B870" i="11" s="1"/>
  <c r="B869" i="11" a="1"/>
  <c r="B869" i="11" s="1"/>
  <c r="B867" i="11" a="1"/>
  <c r="B867" i="11" s="1"/>
  <c r="B862" i="11" a="1"/>
  <c r="B862" i="11" s="1"/>
  <c r="B859" i="11" a="1"/>
  <c r="B859" i="11" s="1"/>
  <c r="B858" i="11" a="1"/>
  <c r="B858" i="11" s="1"/>
  <c r="B856" i="11" a="1"/>
  <c r="B856" i="11" s="1"/>
  <c r="B855" i="11" a="1"/>
  <c r="B855" i="11" s="1"/>
  <c r="B852" i="11" a="1"/>
  <c r="B852" i="11" s="1"/>
  <c r="B851" i="11" a="1"/>
  <c r="B851" i="11" s="1"/>
  <c r="B846" i="11" a="1"/>
  <c r="B846" i="11" s="1"/>
  <c r="B845" i="11" a="1"/>
  <c r="B845" i="11" s="1"/>
  <c r="B842" i="11" a="1"/>
  <c r="B842" i="11" s="1"/>
  <c r="B835" i="11" a="1"/>
  <c r="B835" i="11" s="1"/>
  <c r="B832" i="11" a="1"/>
  <c r="B832" i="11" s="1"/>
  <c r="B828" i="11" a="1"/>
  <c r="B828" i="11" s="1"/>
  <c r="B826" i="11" a="1"/>
  <c r="B826" i="11" s="1"/>
  <c r="B825" i="11" a="1"/>
  <c r="B825" i="11" s="1"/>
  <c r="B821" i="11" a="1"/>
  <c r="B821" i="11" s="1"/>
  <c r="B394" i="11" s="1" a="1"/>
  <c r="B394" i="11" s="1"/>
  <c r="B1094" i="11" s="1" a="1"/>
  <c r="B1094" i="11" s="1"/>
  <c r="B820" i="11" a="1"/>
  <c r="B820" i="11" s="1"/>
  <c r="B818" i="11" a="1"/>
  <c r="B818" i="11" s="1"/>
  <c r="B817" i="11" a="1"/>
  <c r="B817" i="11" s="1"/>
  <c r="B815" i="11" a="1"/>
  <c r="B815" i="11" s="1"/>
  <c r="B549" i="11" s="1" a="1"/>
  <c r="B549" i="11" s="1"/>
  <c r="B1878" i="11" s="1" a="1"/>
  <c r="B1878" i="11" s="1"/>
  <c r="B814" i="11" a="1"/>
  <c r="B814" i="11" s="1"/>
  <c r="B813" i="11" a="1"/>
  <c r="B813" i="11" s="1"/>
  <c r="B811" i="11" a="1"/>
  <c r="B811" i="11" s="1"/>
  <c r="B809" i="11" a="1"/>
  <c r="B809" i="11" s="1"/>
  <c r="B979" i="11" s="1" a="1"/>
  <c r="B979" i="11" s="1"/>
  <c r="B808" i="11" a="1"/>
  <c r="B808" i="11" s="1"/>
  <c r="B807" i="11" a="1"/>
  <c r="B807" i="11" s="1"/>
  <c r="B621" i="11" s="1" a="1"/>
  <c r="B621" i="11" s="1"/>
  <c r="B806" i="11" a="1"/>
  <c r="B806" i="11" s="1"/>
  <c r="B804" i="11" a="1"/>
  <c r="B804" i="11" s="1"/>
  <c r="B96" i="11" s="1" a="1"/>
  <c r="B96" i="11" s="1"/>
  <c r="B803" i="11" a="1"/>
  <c r="B803" i="11" s="1"/>
  <c r="B802" i="11" a="1"/>
  <c r="B802" i="11" s="1"/>
  <c r="B2203" i="11" s="1" a="1"/>
  <c r="B2203" i="11" s="1"/>
  <c r="B799" i="11" a="1"/>
  <c r="B799" i="11" s="1"/>
  <c r="B798" i="11" a="1"/>
  <c r="B798" i="11" s="1"/>
  <c r="B797" i="11" a="1"/>
  <c r="B797" i="11" s="1"/>
  <c r="B792" i="11" a="1"/>
  <c r="B792" i="11" s="1"/>
  <c r="B791" i="11" a="1"/>
  <c r="B791" i="11" s="1"/>
  <c r="B790" i="11" a="1"/>
  <c r="B790" i="11" s="1"/>
  <c r="B788" i="11" a="1"/>
  <c r="B788" i="11" s="1"/>
  <c r="B785" i="11" a="1"/>
  <c r="B785" i="11" s="1"/>
  <c r="B784" i="11" a="1"/>
  <c r="B784" i="11" s="1"/>
  <c r="B783" i="11" a="1"/>
  <c r="B783" i="11" s="1"/>
  <c r="B1600" i="11" s="1" a="1"/>
  <c r="B1600" i="11" s="1"/>
  <c r="B780" i="11" a="1"/>
  <c r="B780" i="11" s="1"/>
  <c r="B777" i="11" a="1"/>
  <c r="B777" i="11" s="1"/>
  <c r="B775" i="11" a="1"/>
  <c r="B775" i="11" s="1"/>
  <c r="B774" i="11" a="1"/>
  <c r="B774" i="11" s="1"/>
  <c r="B773" i="11" a="1"/>
  <c r="B773" i="11" s="1"/>
  <c r="B772" i="11" a="1"/>
  <c r="B772" i="11" s="1"/>
  <c r="B768" i="11" a="1"/>
  <c r="B768" i="11" s="1"/>
  <c r="B765" i="11" a="1"/>
  <c r="B765" i="11" s="1"/>
  <c r="B601" i="11" s="1" a="1"/>
  <c r="B601" i="11" s="1"/>
  <c r="B762" i="11" a="1"/>
  <c r="B762" i="11" s="1"/>
  <c r="B760" i="11" a="1"/>
  <c r="B760" i="11" s="1"/>
  <c r="B759" i="11" a="1"/>
  <c r="B759" i="11" s="1"/>
  <c r="B756" i="11" a="1"/>
  <c r="B756" i="11" s="1"/>
  <c r="B755" i="11" a="1"/>
  <c r="B755" i="11" s="1"/>
  <c r="B1896" i="11" s="1" a="1"/>
  <c r="B1896" i="11" s="1"/>
  <c r="B749" i="11"/>
  <c r="B749" i="11" a="1"/>
  <c r="B747" i="11" a="1"/>
  <c r="B747" i="11" s="1"/>
  <c r="B746" i="11" a="1"/>
  <c r="B746" i="11" s="1"/>
  <c r="B745" i="11" a="1"/>
  <c r="B745" i="11" s="1"/>
  <c r="B744" i="11" a="1"/>
  <c r="B744" i="11" s="1"/>
  <c r="B743" i="11" a="1"/>
  <c r="B743" i="11" s="1"/>
  <c r="B742" i="11" a="1"/>
  <c r="B742" i="11" s="1"/>
  <c r="B740" i="11" a="1"/>
  <c r="B740" i="11" s="1"/>
  <c r="B739" i="11" a="1"/>
  <c r="B739" i="11" s="1"/>
  <c r="B732" i="11" a="1"/>
  <c r="B732" i="11" s="1"/>
  <c r="B731" i="11" a="1"/>
  <c r="B731" i="11" s="1"/>
  <c r="B478" i="11" s="1" a="1"/>
  <c r="B478" i="11" s="1"/>
  <c r="B730" i="11" a="1"/>
  <c r="B730" i="11" s="1"/>
  <c r="B211" i="11" s="1" a="1"/>
  <c r="B211" i="11" s="1"/>
  <c r="B61" i="11" s="1" a="1"/>
  <c r="B61" i="11" s="1"/>
  <c r="B729" i="11" a="1"/>
  <c r="B729" i="11" s="1"/>
  <c r="B149" i="11" s="1" a="1"/>
  <c r="B149" i="11" s="1"/>
  <c r="B1154" i="11" s="1" a="1"/>
  <c r="B1154" i="11" s="1"/>
  <c r="B728" i="11" a="1"/>
  <c r="B728" i="11" s="1"/>
  <c r="B725" i="11" a="1"/>
  <c r="B725" i="11" s="1"/>
  <c r="B89" i="11" s="1" a="1"/>
  <c r="B89" i="11" s="1"/>
  <c r="B723" i="11" a="1"/>
  <c r="B723" i="11" s="1"/>
  <c r="B830" i="11" s="1" a="1"/>
  <c r="B830" i="11" s="1"/>
  <c r="B722" i="11" a="1"/>
  <c r="B722" i="11" s="1"/>
  <c r="B720" i="11" a="1"/>
  <c r="B720" i="11" s="1"/>
  <c r="B718" i="11" a="1"/>
  <c r="B718" i="11" s="1"/>
  <c r="B716" i="11" a="1"/>
  <c r="B716" i="11" s="1"/>
  <c r="B715" i="11" a="1"/>
  <c r="B715" i="11" s="1"/>
  <c r="B713" i="11" a="1"/>
  <c r="B713" i="11" s="1"/>
  <c r="B710" i="11" a="1"/>
  <c r="B710" i="11" s="1"/>
  <c r="B709" i="11" a="1"/>
  <c r="B709" i="11" s="1"/>
  <c r="B708" i="11" a="1"/>
  <c r="B708" i="11" s="1"/>
  <c r="B707" i="11" a="1"/>
  <c r="B707" i="11" s="1"/>
  <c r="B706" i="11" a="1"/>
  <c r="B706" i="11" s="1"/>
  <c r="B705" i="11" a="1"/>
  <c r="B705" i="11" s="1"/>
  <c r="B703" i="11" a="1"/>
  <c r="B703" i="11" s="1"/>
  <c r="B702" i="11" a="1"/>
  <c r="B702" i="11" s="1"/>
  <c r="B698" i="11" a="1"/>
  <c r="B698" i="11" s="1"/>
  <c r="B697" i="11" a="1"/>
  <c r="B697" i="11" s="1"/>
  <c r="B696" i="11"/>
  <c r="B696" i="11" a="1"/>
  <c r="B695" i="11" a="1"/>
  <c r="B695" i="11" s="1"/>
  <c r="B694" i="11" a="1"/>
  <c r="B694" i="11" s="1"/>
  <c r="B693" i="11" a="1"/>
  <c r="B693" i="11" s="1"/>
  <c r="B692" i="11" a="1"/>
  <c r="B692" i="11" s="1"/>
  <c r="B1049" i="11" s="1" a="1"/>
  <c r="B1049" i="11" s="1"/>
  <c r="B691" i="11" a="1"/>
  <c r="B691" i="11" s="1"/>
  <c r="B687" i="11" a="1"/>
  <c r="B687" i="11" s="1"/>
  <c r="B684" i="11" a="1"/>
  <c r="B684" i="11" s="1"/>
  <c r="B682" i="11" a="1"/>
  <c r="B682" i="11" s="1"/>
  <c r="B681" i="11" a="1"/>
  <c r="B681" i="11" s="1"/>
  <c r="B680" i="11" a="1"/>
  <c r="B680" i="11" s="1"/>
  <c r="B678" i="11"/>
  <c r="B251" i="11" s="1" a="1"/>
  <c r="B251" i="11" s="1"/>
  <c r="B678" i="11" a="1"/>
  <c r="B677" i="11" a="1"/>
  <c r="B677" i="11" s="1"/>
  <c r="B405" i="11" s="1" a="1"/>
  <c r="B405" i="11" s="1"/>
  <c r="B672" i="11" a="1"/>
  <c r="B672" i="11" s="1"/>
  <c r="B2175" i="11" s="1" a="1"/>
  <c r="B2175" i="11" s="1"/>
  <c r="B671" i="11" a="1"/>
  <c r="B671" i="11" s="1"/>
  <c r="B668" i="11" a="1"/>
  <c r="B668" i="11" s="1"/>
  <c r="B1196" i="11" s="1" a="1"/>
  <c r="B1196" i="11" s="1"/>
  <c r="B1037" i="11" s="1" a="1"/>
  <c r="B1037" i="11" s="1"/>
  <c r="B188" i="11" s="1" a="1"/>
  <c r="B188" i="11" s="1"/>
  <c r="B666" i="11" a="1"/>
  <c r="B666" i="11" s="1"/>
  <c r="B665" i="11" a="1"/>
  <c r="B665" i="11" s="1"/>
  <c r="B664" i="11" a="1"/>
  <c r="B664" i="11" s="1"/>
  <c r="B662" i="11" a="1"/>
  <c r="B662" i="11" s="1"/>
  <c r="B761" i="11" s="1" a="1"/>
  <c r="B761" i="11" s="1"/>
  <c r="B661" i="11" a="1"/>
  <c r="B661" i="11" s="1"/>
  <c r="B660" i="11" a="1"/>
  <c r="B660" i="11" s="1"/>
  <c r="B659" i="11"/>
  <c r="B659" i="11" a="1"/>
  <c r="B655" i="11" a="1"/>
  <c r="B655" i="11" s="1"/>
  <c r="B653" i="11" a="1"/>
  <c r="B653" i="11" s="1"/>
  <c r="B651" i="11" a="1"/>
  <c r="B651" i="11" s="1"/>
  <c r="B184" i="11" s="1" a="1"/>
  <c r="B184" i="11" s="1"/>
  <c r="B650" i="11" a="1"/>
  <c r="B650" i="11" s="1"/>
  <c r="B648" i="11" a="1"/>
  <c r="B648" i="11" s="1"/>
  <c r="B647" i="11" a="1"/>
  <c r="B647" i="11" s="1"/>
  <c r="B646" i="11" a="1"/>
  <c r="B646" i="11" s="1"/>
  <c r="B174" i="11" s="1" a="1"/>
  <c r="B174" i="11" s="1"/>
  <c r="B645" i="11" a="1"/>
  <c r="B645" i="11" s="1"/>
  <c r="B844" i="11" s="1" a="1"/>
  <c r="B844" i="11" s="1"/>
  <c r="B644" i="11" a="1"/>
  <c r="B644" i="11" s="1"/>
  <c r="B641" i="11" a="1"/>
  <c r="B641" i="11" s="1"/>
  <c r="B639" i="11" a="1"/>
  <c r="B639" i="11" s="1"/>
  <c r="B637" i="11" a="1"/>
  <c r="B637" i="11" s="1"/>
  <c r="B636" i="11" a="1"/>
  <c r="B636" i="11" s="1"/>
  <c r="B634" i="11" a="1"/>
  <c r="B634" i="11" s="1"/>
  <c r="B633" i="11" a="1"/>
  <c r="B633" i="11" s="1"/>
  <c r="B632" i="11" a="1"/>
  <c r="B632" i="11" s="1"/>
  <c r="B628" i="11"/>
  <c r="B628" i="11" a="1"/>
  <c r="B627" i="11" a="1"/>
  <c r="B627" i="11" s="1"/>
  <c r="B2389" i="11" s="1" a="1"/>
  <c r="B2389" i="11" s="1"/>
  <c r="B347" i="11" s="1" a="1"/>
  <c r="B347" i="11" s="1"/>
  <c r="B626" i="11" a="1"/>
  <c r="B626" i="11" s="1"/>
  <c r="B620" i="11" a="1"/>
  <c r="B620" i="11" s="1"/>
  <c r="B618" i="11" a="1"/>
  <c r="B618" i="11" s="1"/>
  <c r="B616" i="11" a="1"/>
  <c r="B616" i="11" s="1"/>
  <c r="B614" i="11" a="1"/>
  <c r="B614" i="11" s="1"/>
  <c r="B612" i="11" a="1"/>
  <c r="B612" i="11" s="1"/>
  <c r="B606" i="11" a="1"/>
  <c r="B606" i="11" s="1"/>
  <c r="B605" i="11" a="1"/>
  <c r="B605" i="11" s="1"/>
  <c r="B603" i="11" a="1"/>
  <c r="B603" i="11" s="1"/>
  <c r="B600" i="11" a="1"/>
  <c r="B600" i="11" s="1"/>
  <c r="B599" i="11" a="1"/>
  <c r="B599" i="11" s="1"/>
  <c r="B598" i="11" a="1"/>
  <c r="B598" i="11" s="1"/>
  <c r="B1687" i="11" s="1" a="1"/>
  <c r="B1687" i="11" s="1"/>
  <c r="B597" i="11" a="1"/>
  <c r="B597" i="11" s="1"/>
  <c r="B595" i="11" a="1"/>
  <c r="B595" i="11" s="1"/>
  <c r="B594" i="11" a="1"/>
  <c r="B594" i="11" s="1"/>
  <c r="B1186" i="11" s="1" a="1"/>
  <c r="B1186" i="11" s="1"/>
  <c r="B593" i="11" a="1"/>
  <c r="B593" i="11" s="1"/>
  <c r="B592" i="11" a="1"/>
  <c r="B592" i="11" s="1"/>
  <c r="B589" i="11" a="1"/>
  <c r="B589" i="11" s="1"/>
  <c r="B588" i="11" a="1"/>
  <c r="B588" i="11" s="1"/>
  <c r="B587" i="11" a="1"/>
  <c r="B587" i="11" s="1"/>
  <c r="B584" i="11" a="1"/>
  <c r="B584" i="11" s="1"/>
  <c r="B583" i="11" a="1"/>
  <c r="B583" i="11" s="1"/>
  <c r="B787" i="11" s="1" a="1"/>
  <c r="B787" i="11" s="1"/>
  <c r="B928" i="11" s="1" a="1"/>
  <c r="B928" i="11" s="1"/>
  <c r="B582" i="11" a="1"/>
  <c r="B582" i="11" s="1"/>
  <c r="B578" i="11" a="1"/>
  <c r="B578" i="11" s="1"/>
  <c r="B576" i="11" a="1"/>
  <c r="B576" i="11" s="1"/>
  <c r="B575" i="11" a="1"/>
  <c r="B575" i="11" s="1"/>
  <c r="B573" i="11" a="1"/>
  <c r="B573" i="11" s="1"/>
  <c r="B572" i="11"/>
  <c r="B572" i="11" a="1"/>
  <c r="B571" i="11" a="1"/>
  <c r="B571" i="11" s="1"/>
  <c r="B570" i="11" a="1"/>
  <c r="B570" i="11" s="1"/>
  <c r="B567" i="11" a="1"/>
  <c r="B567" i="11" s="1"/>
  <c r="B1928" i="11" s="1" a="1"/>
  <c r="B1928" i="11" s="1"/>
  <c r="B1002" i="11" s="1" a="1"/>
  <c r="B1002" i="11" s="1"/>
  <c r="B566" i="11" a="1"/>
  <c r="B566" i="11" s="1"/>
  <c r="B565" i="11" a="1"/>
  <c r="B565" i="11" s="1"/>
  <c r="B564" i="11" a="1"/>
  <c r="B564" i="11" s="1"/>
  <c r="B561" i="11" a="1"/>
  <c r="B561" i="11" s="1"/>
  <c r="B560" i="11" a="1"/>
  <c r="B560" i="11" s="1"/>
  <c r="B559" i="11" a="1"/>
  <c r="B559" i="11" s="1"/>
  <c r="B1255" i="11" s="1" a="1"/>
  <c r="B1255" i="11" s="1"/>
  <c r="B557" i="11" a="1"/>
  <c r="B557" i="11" s="1"/>
  <c r="B554" i="11" a="1"/>
  <c r="B554" i="11" s="1"/>
  <c r="B553" i="11" a="1"/>
  <c r="B553" i="11" s="1"/>
  <c r="B1224" i="11" s="1" a="1"/>
  <c r="B1224" i="11" s="1"/>
  <c r="B551" i="11" a="1"/>
  <c r="B551" i="11" s="1"/>
  <c r="B547" i="11" a="1"/>
  <c r="B547" i="11" s="1"/>
  <c r="B544" i="11" a="1"/>
  <c r="B544" i="11" s="1"/>
  <c r="B542" i="11" a="1"/>
  <c r="B542" i="11" s="1"/>
  <c r="B540" i="11" a="1"/>
  <c r="B540" i="11" s="1"/>
  <c r="B538" i="11" a="1"/>
  <c r="B538" i="11" s="1"/>
  <c r="B535" i="11" a="1"/>
  <c r="B535" i="11" s="1"/>
  <c r="B534" i="11" a="1"/>
  <c r="B534" i="11" s="1"/>
  <c r="B531" i="11" a="1"/>
  <c r="B531" i="11" s="1"/>
  <c r="B529" i="11" a="1"/>
  <c r="B529" i="11" s="1"/>
  <c r="B1965" i="11" s="1" a="1"/>
  <c r="B1965" i="11" s="1"/>
  <c r="B528" i="11" a="1"/>
  <c r="B528" i="11" s="1"/>
  <c r="B527" i="11"/>
  <c r="B527" i="11" a="1"/>
  <c r="B526" i="11" a="1"/>
  <c r="B526" i="11" s="1"/>
  <c r="B525" i="11" a="1"/>
  <c r="B525" i="11" s="1"/>
  <c r="B522" i="11" a="1"/>
  <c r="B522" i="11" s="1"/>
  <c r="B520" i="11" a="1"/>
  <c r="B520" i="11" s="1"/>
  <c r="B518" i="11" a="1"/>
  <c r="B518" i="11" s="1"/>
  <c r="B515" i="11" a="1"/>
  <c r="B515" i="11" s="1"/>
  <c r="B1153" i="11" s="1" a="1"/>
  <c r="B1153" i="11" s="1"/>
  <c r="B513" i="11" a="1"/>
  <c r="B513" i="11" s="1"/>
  <c r="B512" i="11" a="1"/>
  <c r="B512" i="11" s="1"/>
  <c r="B1701" i="11" s="1" a="1"/>
  <c r="B1701" i="11" s="1"/>
  <c r="B510" i="11" a="1"/>
  <c r="B510" i="11" s="1"/>
  <c r="B509" i="11" a="1"/>
  <c r="B509" i="11" s="1"/>
  <c r="B508" i="11" a="1"/>
  <c r="B508" i="11" s="1"/>
  <c r="B507" i="11" a="1"/>
  <c r="B507" i="11" s="1"/>
  <c r="B2099" i="11" s="1" a="1"/>
  <c r="B2099" i="11" s="1"/>
  <c r="B506" i="11" a="1"/>
  <c r="B506" i="11" s="1"/>
  <c r="B504" i="11" a="1"/>
  <c r="B504" i="11" s="1"/>
  <c r="B502" i="11" a="1"/>
  <c r="B502" i="11" s="1"/>
  <c r="B500" i="11" a="1"/>
  <c r="B500" i="11" s="1"/>
  <c r="B499" i="11" a="1"/>
  <c r="B499" i="11" s="1"/>
  <c r="B497" i="11"/>
  <c r="B497" i="11" a="1"/>
  <c r="B495" i="11" a="1"/>
  <c r="B495" i="11" s="1"/>
  <c r="B494" i="11" a="1"/>
  <c r="B494" i="11" s="1"/>
  <c r="B1577" i="11" s="1" a="1"/>
  <c r="B1577" i="11" s="1"/>
  <c r="B493" i="11" a="1"/>
  <c r="B493" i="11" s="1"/>
  <c r="B102" i="11" s="1" a="1"/>
  <c r="B102" i="11" s="1"/>
  <c r="B492" i="11" a="1"/>
  <c r="B492" i="11" s="1"/>
  <c r="B984" i="11" s="1" a="1"/>
  <c r="B984" i="11" s="1"/>
  <c r="B491" i="11" a="1"/>
  <c r="B491" i="11" s="1"/>
  <c r="B490" i="11" a="1"/>
  <c r="B490" i="11" s="1"/>
  <c r="B487" i="11" a="1"/>
  <c r="B487" i="11" s="1"/>
  <c r="B485" i="11" a="1"/>
  <c r="B485" i="11" s="1"/>
  <c r="B484" i="11" a="1"/>
  <c r="B484" i="11" s="1"/>
  <c r="B482" i="11" a="1"/>
  <c r="B482" i="11" s="1"/>
  <c r="B480" i="11" a="1"/>
  <c r="B480" i="11" s="1"/>
  <c r="B479" i="11" a="1"/>
  <c r="B479" i="11" s="1"/>
  <c r="B477" i="11" a="1"/>
  <c r="B477" i="11" s="1"/>
  <c r="B476" i="11" a="1"/>
  <c r="B476" i="11" s="1"/>
  <c r="B172" i="11" s="1" a="1"/>
  <c r="B172" i="11" s="1"/>
  <c r="B473" i="11" a="1"/>
  <c r="B473" i="11" s="1"/>
  <c r="B472" i="11" a="1"/>
  <c r="B472" i="11" s="1"/>
  <c r="B470" i="11" a="1"/>
  <c r="B470" i="11" s="1"/>
  <c r="B468" i="11" a="1"/>
  <c r="B468" i="11" s="1"/>
  <c r="B2304" i="11" s="1" a="1"/>
  <c r="B2304" i="11" s="1"/>
  <c r="B467" i="11" a="1"/>
  <c r="B467" i="11" s="1"/>
  <c r="B466" i="11" a="1"/>
  <c r="B466" i="11" s="1"/>
  <c r="B779" i="11" s="1" a="1"/>
  <c r="B779" i="11" s="1"/>
  <c r="B312" i="11" s="1" a="1"/>
  <c r="B312" i="11" s="1"/>
  <c r="B462" i="11" a="1"/>
  <c r="B462" i="11" s="1"/>
  <c r="B461" i="11" a="1"/>
  <c r="B461" i="11" s="1"/>
  <c r="B455" i="11" a="1"/>
  <c r="B455" i="11" s="1"/>
  <c r="B1372" i="11" s="1" a="1"/>
  <c r="B1372" i="11" s="1"/>
  <c r="B454" i="11" a="1"/>
  <c r="B454" i="11" s="1"/>
  <c r="B453" i="11" a="1"/>
  <c r="B453" i="11" s="1"/>
  <c r="B452" i="11" a="1"/>
  <c r="B452" i="11" s="1"/>
  <c r="B451" i="11" a="1"/>
  <c r="B451" i="11" s="1"/>
  <c r="B449" i="11" a="1"/>
  <c r="B449" i="11" s="1"/>
  <c r="B448" i="11" a="1"/>
  <c r="B448" i="11" s="1"/>
  <c r="B1075" i="11" s="1" a="1"/>
  <c r="B1075" i="11" s="1"/>
  <c r="B445" i="11" a="1"/>
  <c r="B445" i="11" s="1"/>
  <c r="B1820" i="11" s="1" a="1"/>
  <c r="B1820" i="11" s="1"/>
  <c r="B444" i="11" a="1"/>
  <c r="B444" i="11" s="1"/>
  <c r="B443" i="11" a="1"/>
  <c r="B443" i="11" s="1"/>
  <c r="B439" i="11" a="1"/>
  <c r="B439" i="11" s="1"/>
  <c r="B437" i="11" a="1"/>
  <c r="B437" i="11" s="1"/>
  <c r="B436" i="11" a="1"/>
  <c r="B436" i="11" s="1"/>
  <c r="B434" i="11" a="1"/>
  <c r="B434" i="11" s="1"/>
  <c r="B433" i="11" a="1"/>
  <c r="B433" i="11" s="1"/>
  <c r="B428" i="11" a="1"/>
  <c r="B428" i="11" s="1"/>
  <c r="B426" i="11" a="1"/>
  <c r="B426" i="11" s="1"/>
  <c r="B1201" i="11" s="1" a="1"/>
  <c r="B1201" i="11" s="1"/>
  <c r="B447" i="11" s="1" a="1"/>
  <c r="B447" i="11" s="1"/>
  <c r="B424" i="11" a="1"/>
  <c r="B424" i="11" s="1"/>
  <c r="B423" i="11" a="1"/>
  <c r="B423" i="11" s="1"/>
  <c r="B422" i="11" a="1"/>
  <c r="B422" i="11" s="1"/>
  <c r="B2311" i="11" s="1" a="1"/>
  <c r="B2311" i="11" s="1"/>
  <c r="B419" i="11" a="1"/>
  <c r="B419" i="11" s="1"/>
  <c r="B418" i="11" a="1"/>
  <c r="B418" i="11" s="1"/>
  <c r="B417" i="11" a="1"/>
  <c r="B417" i="11" s="1"/>
  <c r="B521" i="11" s="1" a="1"/>
  <c r="B521" i="11" s="1"/>
  <c r="B416" i="11" a="1"/>
  <c r="B416" i="11" s="1"/>
  <c r="B1305" i="11" s="1" a="1"/>
  <c r="B1305" i="11" s="1"/>
  <c r="B415" i="11" a="1"/>
  <c r="B415" i="11" s="1"/>
  <c r="B414" i="11" a="1"/>
  <c r="B414" i="11" s="1"/>
  <c r="B1283" i="11" s="1" a="1"/>
  <c r="B1283" i="11" s="1"/>
  <c r="B413" i="11"/>
  <c r="B413" i="11" a="1"/>
  <c r="B409" i="11" a="1"/>
  <c r="B409" i="11" s="1"/>
  <c r="B408" i="11"/>
  <c r="B408" i="11" a="1"/>
  <c r="B406" i="11" a="1"/>
  <c r="B406" i="11" s="1"/>
  <c r="B63" i="11" s="1" a="1"/>
  <c r="B63" i="11" s="1"/>
  <c r="B404" i="11" a="1"/>
  <c r="B404" i="11" s="1"/>
  <c r="B402" i="11" a="1"/>
  <c r="B402" i="11" s="1"/>
  <c r="B397" i="11" a="1"/>
  <c r="B397" i="11" s="1"/>
  <c r="B396" i="11" a="1"/>
  <c r="B396" i="11" s="1"/>
  <c r="B395" i="11" a="1"/>
  <c r="B395" i="11" s="1"/>
  <c r="B393" i="11" a="1"/>
  <c r="B393" i="11" s="1"/>
  <c r="B656" i="11" s="1" a="1"/>
  <c r="B656" i="11" s="1"/>
  <c r="B2080" i="11" s="1" a="1"/>
  <c r="B2080" i="11" s="1"/>
  <c r="B392" i="11" a="1"/>
  <c r="B392" i="11" s="1"/>
  <c r="B391" i="11" a="1"/>
  <c r="B391" i="11" s="1"/>
  <c r="B377" i="11" a="1"/>
  <c r="B377" i="11" s="1"/>
  <c r="B376" i="11" a="1"/>
  <c r="B376" i="11" s="1"/>
  <c r="B373" i="11" a="1"/>
  <c r="B373" i="11" s="1"/>
  <c r="B369" i="11"/>
  <c r="B369" i="11" a="1"/>
  <c r="B368" i="11" a="1"/>
  <c r="B368" i="11" s="1"/>
  <c r="B367" i="11" a="1"/>
  <c r="B367" i="11" s="1"/>
  <c r="B987" i="11" s="1" a="1"/>
  <c r="B987" i="11" s="1"/>
  <c r="B2148" i="11" s="1" a="1"/>
  <c r="B2148" i="11" s="1"/>
  <c r="B361" i="11" a="1"/>
  <c r="B361" i="11" s="1"/>
  <c r="B360" i="11" a="1"/>
  <c r="B360" i="11" s="1"/>
  <c r="B359" i="11" a="1"/>
  <c r="B359" i="11" s="1"/>
  <c r="B358" i="11" a="1"/>
  <c r="B358" i="11" s="1"/>
  <c r="B827" i="11" s="1" a="1"/>
  <c r="B827" i="11" s="1"/>
  <c r="B769" i="11" s="1" a="1"/>
  <c r="B769" i="11" s="1"/>
  <c r="B355" i="11" a="1"/>
  <c r="B355" i="11" s="1"/>
  <c r="B354" i="11" a="1"/>
  <c r="B354" i="11" s="1"/>
  <c r="B985" i="11" s="1" a="1"/>
  <c r="B985" i="11" s="1"/>
  <c r="B353" i="11" a="1"/>
  <c r="B353" i="11" s="1"/>
  <c r="B352" i="11" a="1"/>
  <c r="B352" i="11" s="1"/>
  <c r="B1860" i="11" s="1" a="1"/>
  <c r="B1860" i="11" s="1"/>
  <c r="B351" i="11" a="1"/>
  <c r="B351" i="11" s="1"/>
  <c r="B348" i="11" a="1"/>
  <c r="B348" i="11" s="1"/>
  <c r="B341" i="11" a="1"/>
  <c r="B341" i="11" s="1"/>
  <c r="B338" i="11" a="1"/>
  <c r="B338" i="11" s="1"/>
  <c r="B337" i="11" a="1"/>
  <c r="B337" i="11" s="1"/>
  <c r="B336" i="11" a="1"/>
  <c r="B336" i="11" s="1"/>
  <c r="B334" i="11" a="1"/>
  <c r="B334" i="11" s="1"/>
  <c r="B333" i="11" a="1"/>
  <c r="B333" i="11" s="1"/>
  <c r="B332" i="11" a="1"/>
  <c r="B332" i="11" s="1"/>
  <c r="B331" i="11" a="1"/>
  <c r="B331" i="11" s="1"/>
  <c r="B330" i="11" a="1"/>
  <c r="B330" i="11" s="1"/>
  <c r="B328" i="11" a="1"/>
  <c r="B328" i="11" s="1"/>
  <c r="B2227" i="11" s="1" a="1"/>
  <c r="B2227" i="11" s="1"/>
  <c r="B222" i="11" s="1" a="1"/>
  <c r="B222" i="11" s="1"/>
  <c r="B324" i="11" a="1"/>
  <c r="B324" i="11" s="1"/>
  <c r="B311" i="11" s="1" a="1"/>
  <c r="B311" i="11" s="1"/>
  <c r="B323" i="11" a="1"/>
  <c r="B323" i="11" s="1"/>
  <c r="B1207" i="11" s="1" a="1"/>
  <c r="B1207" i="11" s="1"/>
  <c r="B994" i="11" s="1" a="1"/>
  <c r="B994" i="11" s="1"/>
  <c r="B259" i="11" s="1" a="1"/>
  <c r="B259" i="11" s="1"/>
  <c r="B321" i="11" a="1"/>
  <c r="B321" i="11" s="1"/>
  <c r="B318" i="11" a="1"/>
  <c r="B318" i="11" s="1"/>
  <c r="B316" i="11" a="1"/>
  <c r="B316" i="11" s="1"/>
  <c r="B315" i="11" a="1"/>
  <c r="B315" i="11" s="1"/>
  <c r="B254" i="11" s="1" a="1"/>
  <c r="B254" i="11" s="1"/>
  <c r="B313" i="11" a="1"/>
  <c r="B313" i="11" s="1"/>
  <c r="B310" i="11" a="1"/>
  <c r="B310" i="11" s="1"/>
  <c r="B306" i="11" a="1"/>
  <c r="B306" i="11" s="1"/>
  <c r="B305" i="11"/>
  <c r="B305" i="11" a="1"/>
  <c r="B304" i="11" a="1"/>
  <c r="B304" i="11" s="1"/>
  <c r="B303" i="11" a="1"/>
  <c r="B303" i="11" s="1"/>
  <c r="B302" i="11" a="1"/>
  <c r="B302" i="11" s="1"/>
  <c r="B301" i="11" a="1"/>
  <c r="B301" i="11" s="1"/>
  <c r="B298" i="11" a="1"/>
  <c r="B298" i="11" s="1"/>
  <c r="B297" i="11" a="1"/>
  <c r="B297" i="11" s="1"/>
  <c r="B296" i="11" a="1"/>
  <c r="B296" i="11" s="1"/>
  <c r="B839" i="11" s="1" a="1"/>
  <c r="B839" i="11" s="1"/>
  <c r="B295" i="11" a="1"/>
  <c r="B295" i="11" s="1"/>
  <c r="B292" i="11" a="1"/>
  <c r="B292" i="11" s="1"/>
  <c r="B2337" i="11" s="1" a="1"/>
  <c r="B2337" i="11" s="1"/>
  <c r="B1632" i="11" s="1" a="1"/>
  <c r="B1632" i="11" s="1"/>
  <c r="B291" i="11" a="1"/>
  <c r="B291" i="11" s="1"/>
  <c r="B290" i="11" a="1"/>
  <c r="B290" i="11" s="1"/>
  <c r="B289" i="11" a="1"/>
  <c r="B289" i="11" s="1"/>
  <c r="B288" i="11" a="1"/>
  <c r="B288" i="11" s="1"/>
  <c r="B285" i="11" a="1"/>
  <c r="B285" i="11" s="1"/>
  <c r="B1807" i="11" s="1" a="1"/>
  <c r="B1807" i="11" s="1"/>
  <c r="B590" i="11" s="1" a="1"/>
  <c r="B590" i="11" s="1"/>
  <c r="B284" i="11" a="1"/>
  <c r="B284" i="11" s="1"/>
  <c r="B281" i="11" a="1"/>
  <c r="B281" i="11" s="1"/>
  <c r="B280" i="11" a="1"/>
  <c r="B280" i="11" s="1"/>
  <c r="B278" i="11" a="1"/>
  <c r="B278" i="11" s="1"/>
  <c r="B275" i="11" a="1"/>
  <c r="B275" i="11" s="1"/>
  <c r="B2318" i="11" s="1" a="1"/>
  <c r="B2318" i="11" s="1"/>
  <c r="B274" i="11" a="1"/>
  <c r="B274" i="11" s="1"/>
  <c r="B272" i="11" a="1"/>
  <c r="B272" i="11" s="1"/>
  <c r="B271" i="11" a="1"/>
  <c r="B271" i="11" s="1"/>
  <c r="B267" i="11" a="1"/>
  <c r="B267" i="11" s="1"/>
  <c r="B263" i="11" a="1"/>
  <c r="B263" i="11" s="1"/>
  <c r="B262" i="11" a="1"/>
  <c r="B262" i="11" s="1"/>
  <c r="B260" i="11" a="1"/>
  <c r="B260" i="11" s="1"/>
  <c r="B258" i="11" a="1"/>
  <c r="B258" i="11" s="1"/>
  <c r="B1937" i="11" s="1" a="1"/>
  <c r="B1937" i="11" s="1"/>
  <c r="B257" i="11" a="1"/>
  <c r="B257" i="11" s="1"/>
  <c r="B256" i="11" a="1"/>
  <c r="B256" i="11" s="1"/>
  <c r="B255" i="11" a="1"/>
  <c r="B255" i="11" s="1"/>
  <c r="B252" i="11" a="1"/>
  <c r="B252" i="11" s="1"/>
  <c r="B250" i="11" a="1"/>
  <c r="B250" i="11" s="1"/>
  <c r="B1529" i="11" s="1" a="1"/>
  <c r="B1529" i="11" s="1"/>
  <c r="B249" i="11" a="1"/>
  <c r="B249" i="11" s="1"/>
  <c r="B247" i="11" a="1"/>
  <c r="B247" i="11" s="1"/>
  <c r="B246" i="11" a="1"/>
  <c r="B246" i="11" s="1"/>
  <c r="B245" i="11" a="1"/>
  <c r="B245" i="11" s="1"/>
  <c r="B849" i="11" s="1" a="1"/>
  <c r="B849" i="11" s="1"/>
  <c r="B244" i="11" a="1"/>
  <c r="B244" i="11" s="1"/>
  <c r="B242" i="11" a="1"/>
  <c r="B242" i="11" s="1"/>
  <c r="B1190" i="11" s="1" a="1"/>
  <c r="B1190" i="11" s="1"/>
  <c r="B241" i="11" a="1"/>
  <c r="B241" i="11" s="1"/>
  <c r="B239" i="11" a="1"/>
  <c r="B239" i="11" s="1"/>
  <c r="B237" i="11" a="1"/>
  <c r="B237" i="11" s="1"/>
  <c r="B235" i="11" a="1"/>
  <c r="B235" i="11" s="1"/>
  <c r="B231" i="11" a="1"/>
  <c r="B231" i="11" s="1"/>
  <c r="B230" i="11" a="1"/>
  <c r="B230" i="11" s="1"/>
  <c r="B229" i="11" a="1"/>
  <c r="B229" i="11" s="1"/>
  <c r="B227" i="11" a="1"/>
  <c r="B227" i="11" s="1"/>
  <c r="B225" i="11" a="1"/>
  <c r="B225" i="11" s="1"/>
  <c r="B224" i="11" a="1"/>
  <c r="B224" i="11" s="1"/>
  <c r="B223" i="11" a="1"/>
  <c r="B223" i="11" s="1"/>
  <c r="B1156" i="11" s="1" a="1"/>
  <c r="B1156" i="11" s="1"/>
  <c r="B1023" i="11" s="1" a="1"/>
  <c r="B1023" i="11" s="1"/>
  <c r="B220" i="11" a="1"/>
  <c r="B220" i="11" s="1"/>
  <c r="B219" i="11" a="1"/>
  <c r="B219" i="11" s="1"/>
  <c r="B1496" i="11" s="1" a="1"/>
  <c r="B1496" i="11" s="1"/>
  <c r="B215" i="11" a="1"/>
  <c r="B215" i="11" s="1"/>
  <c r="B214" i="11" a="1"/>
  <c r="B214" i="11" s="1"/>
  <c r="B213" i="11" a="1"/>
  <c r="B213" i="11" s="1"/>
  <c r="B210" i="11" a="1"/>
  <c r="B210" i="11" s="1"/>
  <c r="B533" i="11" s="1" a="1"/>
  <c r="B533" i="11" s="1"/>
  <c r="B209" i="11" a="1"/>
  <c r="B209" i="11" s="1"/>
  <c r="B206" i="11" a="1"/>
  <c r="B206" i="11" s="1"/>
  <c r="B201" i="11" a="1"/>
  <c r="B201" i="11" s="1"/>
  <c r="B200" i="11" a="1"/>
  <c r="B200" i="11" s="1"/>
  <c r="B197" i="11" a="1"/>
  <c r="B197" i="11" s="1"/>
  <c r="B195" i="11" a="1"/>
  <c r="B195" i="11" s="1"/>
  <c r="B1903" i="11" s="1" a="1"/>
  <c r="B1903" i="11" s="1"/>
  <c r="B194" i="11" a="1"/>
  <c r="B194" i="11" s="1"/>
  <c r="B193" i="11" a="1"/>
  <c r="B193" i="11" s="1"/>
  <c r="B191" i="11" a="1"/>
  <c r="B191" i="11" s="1"/>
  <c r="B2026" i="11" s="1" a="1"/>
  <c r="B2026" i="11" s="1"/>
  <c r="B704" i="11" s="1" a="1"/>
  <c r="B704" i="11" s="1"/>
  <c r="B190" i="11" a="1"/>
  <c r="B190" i="11" s="1"/>
  <c r="B182" i="11" a="1"/>
  <c r="B182" i="11" s="1"/>
  <c r="B180" i="11" a="1"/>
  <c r="B180" i="11" s="1"/>
  <c r="B2270" i="11" s="1" a="1"/>
  <c r="B2270" i="11" s="1"/>
  <c r="B178" i="11" a="1"/>
  <c r="B178" i="11" s="1"/>
  <c r="B173" i="11" a="1"/>
  <c r="B173" i="11" s="1"/>
  <c r="B170" i="11" a="1"/>
  <c r="B170" i="11" s="1"/>
  <c r="B169" i="11" a="1"/>
  <c r="B169" i="11" s="1"/>
  <c r="B1744" i="11" s="1" a="1"/>
  <c r="B1744" i="11" s="1"/>
  <c r="B737" i="11" s="1" a="1"/>
  <c r="B737" i="11" s="1"/>
  <c r="B168" i="11" a="1"/>
  <c r="B168" i="11" s="1"/>
  <c r="B167" i="11" a="1"/>
  <c r="B167" i="11" s="1"/>
  <c r="B1544" i="11" s="1" a="1"/>
  <c r="B1544" i="11" s="1"/>
  <c r="B165" i="11" a="1"/>
  <c r="B165" i="11" s="1"/>
  <c r="B164" i="11" a="1"/>
  <c r="B164" i="11" s="1"/>
  <c r="B163" i="11" a="1"/>
  <c r="B163" i="11" s="1"/>
  <c r="B162" i="11" a="1"/>
  <c r="B162" i="11" s="1"/>
  <c r="B624" i="11" s="1" a="1"/>
  <c r="B624" i="11" s="1"/>
  <c r="B161" i="11" a="1"/>
  <c r="B161" i="11" s="1"/>
  <c r="B160" i="11" a="1"/>
  <c r="B160" i="11" s="1"/>
  <c r="B159" i="11" a="1"/>
  <c r="B159" i="11" s="1"/>
  <c r="B157" i="11" a="1"/>
  <c r="B157" i="11" s="1"/>
  <c r="B156" i="11" a="1"/>
  <c r="B156" i="11" s="1"/>
  <c r="B153" i="11" a="1"/>
  <c r="B153" i="11" s="1"/>
  <c r="B152" i="11" a="1"/>
  <c r="B152" i="11" s="1"/>
  <c r="B2218" i="11" s="1" a="1"/>
  <c r="B2218" i="11" s="1"/>
  <c r="B146" i="11" a="1"/>
  <c r="B146" i="11" s="1"/>
  <c r="B145" i="11" a="1"/>
  <c r="B145" i="11" s="1"/>
  <c r="B141" i="11" a="1"/>
  <c r="B141" i="11" s="1"/>
  <c r="B139" i="11" a="1"/>
  <c r="B139" i="11" s="1"/>
  <c r="B689" i="11" s="1" a="1"/>
  <c r="B689" i="11" s="1"/>
  <c r="B136" i="11" a="1"/>
  <c r="B136" i="11" s="1"/>
  <c r="B135" i="11" a="1"/>
  <c r="B135" i="11" s="1"/>
  <c r="B134" i="11" a="1"/>
  <c r="B134" i="11" s="1"/>
  <c r="B133" i="11" a="1"/>
  <c r="B133" i="11" s="1"/>
  <c r="B751" i="11" s="1" a="1"/>
  <c r="B751" i="11" s="1"/>
  <c r="B1676" i="11" s="1" a="1"/>
  <c r="B1676" i="11" s="1"/>
  <c r="B132" i="11" a="1"/>
  <c r="B132" i="11" s="1"/>
  <c r="B128" i="11" a="1"/>
  <c r="B128" i="11" s="1"/>
  <c r="B127" i="11" a="1"/>
  <c r="B127" i="11" s="1"/>
  <c r="B126" i="11" a="1"/>
  <c r="B126" i="11" s="1"/>
  <c r="B125" i="11" a="1"/>
  <c r="B125" i="11" s="1"/>
  <c r="B124" i="11" a="1"/>
  <c r="B124" i="11" s="1"/>
  <c r="B279" i="11" s="1" a="1"/>
  <c r="B279" i="11" s="1"/>
  <c r="B121" i="11" a="1"/>
  <c r="B121" i="11" s="1"/>
  <c r="B120" i="11" a="1"/>
  <c r="B120" i="11" s="1"/>
  <c r="B2219" i="11" s="1" a="1"/>
  <c r="B2219" i="11" s="1"/>
  <c r="B119" i="11" a="1"/>
  <c r="B119" i="11" s="1"/>
  <c r="B118" i="11" a="1"/>
  <c r="B118" i="11" s="1"/>
  <c r="B116" i="11" a="1"/>
  <c r="B116" i="11" s="1"/>
  <c r="B228" i="11" s="1" a="1"/>
  <c r="B228" i="11" s="1"/>
  <c r="B114" i="11" a="1"/>
  <c r="B114" i="11" s="1"/>
  <c r="B2102" i="11" s="1" a="1"/>
  <c r="B2102" i="11" s="1"/>
  <c r="B112" i="11" a="1"/>
  <c r="B112" i="11" s="1"/>
  <c r="B69" i="11" s="1" a="1"/>
  <c r="B69" i="11" s="1"/>
  <c r="B1585" i="11" s="1" a="1"/>
  <c r="B1585" i="11" s="1"/>
  <c r="B109" i="11" a="1"/>
  <c r="B109" i="11" s="1"/>
  <c r="B108" i="11" a="1"/>
  <c r="B108" i="11" s="1"/>
  <c r="B104" i="11" a="1"/>
  <c r="B104" i="11" s="1"/>
  <c r="B101" i="11" a="1"/>
  <c r="B101" i="11" s="1"/>
  <c r="B877" i="11" s="1" a="1"/>
  <c r="B877" i="11" s="1"/>
  <c r="B100" i="11" a="1"/>
  <c r="B100" i="11" s="1"/>
  <c r="B99" i="11" a="1"/>
  <c r="B99" i="11" s="1"/>
  <c r="B1247" i="11" s="1" a="1"/>
  <c r="B1247" i="11" s="1"/>
  <c r="B94" i="11" a="1"/>
  <c r="B94" i="11" s="1"/>
  <c r="B92" i="11" a="1"/>
  <c r="B92" i="11" s="1"/>
  <c r="B91" i="11" a="1"/>
  <c r="B91" i="11" s="1"/>
  <c r="B88" i="11" a="1"/>
  <c r="B88" i="11" s="1"/>
  <c r="B87" i="11" a="1"/>
  <c r="B87" i="11" s="1"/>
  <c r="B1325" i="11" s="1" a="1"/>
  <c r="B1325" i="11" s="1"/>
  <c r="B86" i="11" a="1"/>
  <c r="B86" i="11" s="1"/>
  <c r="B85" i="11" a="1"/>
  <c r="B85" i="11" s="1"/>
  <c r="B84" i="11" a="1"/>
  <c r="B84" i="11" s="1"/>
  <c r="B82" i="11" a="1"/>
  <c r="B82" i="11" s="1"/>
  <c r="B78" i="11" a="1"/>
  <c r="B78" i="11" s="1"/>
  <c r="B77" i="11" a="1"/>
  <c r="B77" i="11" s="1"/>
  <c r="B72" i="11" a="1"/>
  <c r="B72" i="11" s="1"/>
  <c r="B71" i="11" a="1"/>
  <c r="B71" i="11" s="1"/>
  <c r="B868" i="11" s="1" a="1"/>
  <c r="B868" i="11" s="1"/>
  <c r="B2346" i="11" s="1" a="1"/>
  <c r="B2346" i="11" s="1"/>
  <c r="B1669" i="11" s="1" a="1"/>
  <c r="B1669" i="11" s="1"/>
  <c r="B67" i="11" a="1"/>
  <c r="B67" i="11" s="1"/>
  <c r="B65" i="11" a="1"/>
  <c r="B65" i="11" s="1"/>
  <c r="B62" i="11" a="1"/>
  <c r="B62" i="11" s="1"/>
  <c r="B59" i="11" a="1"/>
  <c r="B59" i="11" s="1"/>
  <c r="B57" i="11" a="1"/>
  <c r="B57" i="11" s="1"/>
  <c r="B55" i="11" a="1"/>
  <c r="B55" i="11" s="1"/>
  <c r="B54" i="11" a="1"/>
  <c r="B54" i="11" s="1"/>
  <c r="B53" i="11" a="1"/>
  <c r="B53" i="11" s="1"/>
  <c r="B52" i="11" a="1"/>
  <c r="B52" i="11" s="1"/>
  <c r="B51" i="11" a="1"/>
  <c r="B51" i="11" s="1"/>
  <c r="B685" i="11" s="1" a="1"/>
  <c r="B685" i="11" s="1"/>
  <c r="B49" i="11" a="1"/>
  <c r="B49" i="11" s="1"/>
  <c r="B48" i="11" a="1"/>
  <c r="B48" i="11" s="1"/>
  <c r="B46" i="11" a="1"/>
  <c r="B46" i="11" s="1"/>
  <c r="B741" i="11" s="1" a="1"/>
  <c r="B741" i="11" s="1"/>
  <c r="B2146" i="11" s="1" a="1"/>
  <c r="B2146" i="11" s="1"/>
  <c r="B767" i="11" s="1" a="1"/>
  <c r="B767" i="11" s="1"/>
  <c r="B44" i="11" a="1"/>
  <c r="B44" i="11" s="1"/>
  <c r="B42" i="11" a="1"/>
  <c r="B42" i="11" s="1"/>
  <c r="B1846" i="11" s="1" a="1"/>
  <c r="B1846" i="11" s="1"/>
  <c r="B41" i="11" a="1"/>
  <c r="B41" i="11" s="1"/>
  <c r="B40" i="11" a="1"/>
  <c r="B40" i="11" s="1"/>
  <c r="B36" i="11" a="1"/>
  <c r="B36" i="11" s="1"/>
  <c r="B33" i="11" a="1"/>
  <c r="B33" i="11" s="1"/>
  <c r="B30" i="11" a="1"/>
  <c r="B30" i="11" s="1"/>
  <c r="B29" i="11" a="1"/>
  <c r="B29" i="11" s="1"/>
  <c r="B2339" i="11" s="1" a="1"/>
  <c r="B2339" i="11" s="1"/>
  <c r="B28" i="11" a="1"/>
  <c r="B28" i="11" s="1"/>
  <c r="B27" i="11" a="1"/>
  <c r="B27" i="11" s="1"/>
  <c r="B26" i="11" a="1"/>
  <c r="B26" i="11" s="1"/>
  <c r="B23" i="11" a="1"/>
  <c r="B23" i="11" s="1"/>
  <c r="B22" i="11" a="1"/>
  <c r="B22" i="11" s="1"/>
  <c r="B20" i="11" a="1"/>
  <c r="B20" i="11" s="1"/>
  <c r="B19" i="11" a="1"/>
  <c r="B19" i="11" s="1"/>
  <c r="B17" i="11" a="1"/>
  <c r="B17" i="11" s="1"/>
  <c r="B14" i="11" a="1"/>
  <c r="B14" i="11" s="1"/>
  <c r="B969" i="11" s="1" a="1"/>
  <c r="B969" i="11" s="1"/>
  <c r="B12" i="11" a="1"/>
  <c r="B12" i="11" s="1"/>
  <c r="B407" i="11" s="1" a="1"/>
  <c r="B407" i="11" s="1"/>
  <c r="B11" i="11" a="1"/>
  <c r="B11" i="11" s="1"/>
  <c r="B9" i="11" a="1"/>
  <c r="B9" i="11" s="1"/>
  <c r="B1497" i="11" s="1" a="1"/>
  <c r="B1497" i="11" s="1"/>
  <c r="B8" i="11" a="1"/>
  <c r="B8" i="11" s="1"/>
  <c r="B7" i="11" a="1"/>
  <c r="B7" i="11" s="1"/>
  <c r="B1335" i="11" s="1" a="1"/>
  <c r="B1335" i="11" s="1"/>
  <c r="B1511" i="11" s="1" a="1"/>
  <c r="B1511" i="11" s="1"/>
  <c r="B1853" i="11" s="1" a="1"/>
  <c r="B1853" i="11" s="1"/>
  <c r="B611" i="11" s="1" a="1"/>
  <c r="B611" i="11" s="1"/>
  <c r="B16" i="11" s="1" a="1"/>
  <c r="B16" i="11" s="1"/>
  <c r="E1756" i="10"/>
  <c r="E1583" i="10"/>
  <c r="E1500" i="10"/>
  <c r="E1478" i="10"/>
  <c r="E1457" i="10"/>
  <c r="E1414" i="10"/>
  <c r="E1393" i="10"/>
  <c r="E1377" i="10"/>
  <c r="E1345" i="10"/>
  <c r="E1329" i="10"/>
  <c r="E1313" i="10"/>
  <c r="E1281" i="10"/>
  <c r="E1266" i="10"/>
  <c r="E1254" i="10"/>
  <c r="E1241" i="10"/>
  <c r="E1232" i="10"/>
  <c r="E1227" i="10"/>
  <c r="E1216" i="10"/>
  <c r="E1206" i="10"/>
  <c r="E1202" i="10"/>
  <c r="E1191" i="10"/>
  <c r="E1183" i="10"/>
  <c r="E1180" i="10"/>
  <c r="E1171" i="10"/>
  <c r="E1164" i="10"/>
  <c r="E1162" i="10"/>
  <c r="E1154" i="10"/>
  <c r="E1148" i="10"/>
  <c r="E1146" i="10"/>
  <c r="E1138" i="10"/>
  <c r="E1132" i="10"/>
  <c r="E1130" i="10"/>
  <c r="E1122" i="10"/>
  <c r="E1116" i="10"/>
  <c r="E1114" i="10"/>
  <c r="E1106" i="10"/>
  <c r="E1100" i="10"/>
  <c r="E1098" i="10"/>
  <c r="E1090" i="10"/>
  <c r="E1084" i="10"/>
  <c r="E1082" i="10"/>
  <c r="E1074" i="10"/>
  <c r="E1068" i="10"/>
  <c r="E1066" i="10"/>
  <c r="E1058" i="10"/>
  <c r="E1052" i="10"/>
  <c r="E1050" i="10"/>
  <c r="E1042" i="10"/>
  <c r="E1036" i="10"/>
  <c r="E1034" i="10"/>
  <c r="E1026" i="10"/>
  <c r="E1020" i="10"/>
  <c r="E1018" i="10"/>
  <c r="E1010" i="10"/>
  <c r="E1004" i="10"/>
  <c r="E1002" i="10"/>
  <c r="E994" i="10"/>
  <c r="E988" i="10"/>
  <c r="E986" i="10"/>
  <c r="E979" i="10"/>
  <c r="E977" i="10"/>
  <c r="E972" i="10"/>
  <c r="E965" i="10"/>
  <c r="E963" i="10"/>
  <c r="E961" i="10"/>
  <c r="E954" i="10"/>
  <c r="E949" i="10"/>
  <c r="E947" i="10"/>
  <c r="E940" i="10"/>
  <c r="E938" i="10"/>
  <c r="E933" i="10"/>
  <c r="E929" i="10"/>
  <c r="E924" i="10"/>
  <c r="E922" i="10"/>
  <c r="E915" i="10"/>
  <c r="E913" i="10"/>
  <c r="E908" i="10"/>
  <c r="E901" i="10"/>
  <c r="E899" i="10"/>
  <c r="E897" i="10"/>
  <c r="E890" i="10"/>
  <c r="E885" i="10"/>
  <c r="E883" i="10"/>
  <c r="E876" i="10"/>
  <c r="E874" i="10"/>
  <c r="E869" i="10"/>
  <c r="E865" i="10"/>
  <c r="E860" i="10"/>
  <c r="E858" i="10"/>
  <c r="E851" i="10"/>
  <c r="E849" i="10"/>
  <c r="E844" i="10"/>
  <c r="E837" i="10"/>
  <c r="E835" i="10"/>
  <c r="E833" i="10"/>
  <c r="E826" i="10"/>
  <c r="E821" i="10"/>
  <c r="E819" i="10"/>
  <c r="E812" i="10"/>
  <c r="E810" i="10"/>
  <c r="E806" i="10"/>
  <c r="E802" i="10"/>
  <c r="E799" i="10"/>
  <c r="E797" i="10"/>
  <c r="E793" i="10"/>
  <c r="E790" i="10"/>
  <c r="E788" i="10"/>
  <c r="E783" i="10"/>
  <c r="E781" i="10"/>
  <c r="E779" i="10"/>
  <c r="E774" i="10"/>
  <c r="E772" i="10"/>
  <c r="E770" i="10"/>
  <c r="E765" i="10"/>
  <c r="E763" i="10"/>
  <c r="E761" i="10"/>
  <c r="E756" i="10"/>
  <c r="E754" i="10"/>
  <c r="E751" i="10"/>
  <c r="E747" i="10"/>
  <c r="E745" i="10"/>
  <c r="E743" i="10"/>
  <c r="E739" i="10"/>
  <c r="E737" i="10"/>
  <c r="E735" i="10"/>
  <c r="E731" i="10"/>
  <c r="E729" i="10"/>
  <c r="E727" i="10"/>
  <c r="E723" i="10"/>
  <c r="E721" i="10"/>
  <c r="E719" i="10"/>
  <c r="E715" i="10"/>
  <c r="E713" i="10"/>
  <c r="E711" i="10"/>
  <c r="E707" i="10"/>
  <c r="E705" i="10"/>
  <c r="E703" i="10"/>
  <c r="E700" i="10"/>
  <c r="E699" i="10"/>
  <c r="E697" i="10"/>
  <c r="E695" i="10"/>
  <c r="E692" i="10"/>
  <c r="E691" i="10"/>
  <c r="E689" i="10"/>
  <c r="E687" i="10"/>
  <c r="E684" i="10"/>
  <c r="E683" i="10"/>
  <c r="E681" i="10"/>
  <c r="E679" i="10"/>
  <c r="E676" i="10"/>
  <c r="E675" i="10"/>
  <c r="E674" i="10"/>
  <c r="E673" i="10"/>
  <c r="E671" i="10"/>
  <c r="E668" i="10"/>
  <c r="E667" i="10"/>
  <c r="E666" i="10"/>
  <c r="E665" i="10"/>
  <c r="E663" i="10"/>
  <c r="E660" i="10"/>
  <c r="E659" i="10"/>
  <c r="E658" i="10"/>
  <c r="E657" i="10"/>
  <c r="E655" i="10"/>
  <c r="E652" i="10"/>
  <c r="E651" i="10"/>
  <c r="E650" i="10"/>
  <c r="E649" i="10"/>
  <c r="E647" i="10"/>
  <c r="E644" i="10"/>
  <c r="E643" i="10"/>
  <c r="E642" i="10"/>
  <c r="E641" i="10"/>
  <c r="E639" i="10"/>
  <c r="E636" i="10"/>
  <c r="E635" i="10"/>
  <c r="E634" i="10"/>
  <c r="E633" i="10"/>
  <c r="E631" i="10"/>
  <c r="E628" i="10"/>
  <c r="E627" i="10"/>
  <c r="E626" i="10"/>
  <c r="E625" i="10"/>
  <c r="E623" i="10"/>
  <c r="E620" i="10"/>
  <c r="E619" i="10"/>
  <c r="E618" i="10"/>
  <c r="E617" i="10"/>
  <c r="E615" i="10"/>
  <c r="E612" i="10"/>
  <c r="E611" i="10"/>
  <c r="E610" i="10"/>
  <c r="E609" i="10"/>
  <c r="E607" i="10"/>
  <c r="E604" i="10"/>
  <c r="E603" i="10"/>
  <c r="E602" i="10"/>
  <c r="E601" i="10"/>
  <c r="E599" i="10"/>
  <c r="E596" i="10"/>
  <c r="E595" i="10"/>
  <c r="E594" i="10"/>
  <c r="E593" i="10"/>
  <c r="E591" i="10"/>
  <c r="E588" i="10"/>
  <c r="E587" i="10"/>
  <c r="E586" i="10"/>
  <c r="E585" i="10"/>
  <c r="E583" i="10"/>
  <c r="E580" i="10"/>
  <c r="E579" i="10"/>
  <c r="E578" i="10"/>
  <c r="E577" i="10"/>
  <c r="E575" i="10"/>
  <c r="E572" i="10"/>
  <c r="E571" i="10"/>
  <c r="E570" i="10"/>
  <c r="E569" i="10"/>
  <c r="E567" i="10"/>
  <c r="E564" i="10"/>
  <c r="E563" i="10"/>
  <c r="E562" i="10"/>
  <c r="E561" i="10"/>
  <c r="E559" i="10"/>
  <c r="E556" i="10"/>
  <c r="E555" i="10"/>
  <c r="E554" i="10"/>
  <c r="E553" i="10"/>
  <c r="E551" i="10"/>
  <c r="E548" i="10"/>
  <c r="E547" i="10"/>
  <c r="E546" i="10"/>
  <c r="E545" i="10"/>
  <c r="E544" i="10"/>
  <c r="E543" i="10"/>
  <c r="E540" i="10"/>
  <c r="E539" i="10"/>
  <c r="E538" i="10"/>
  <c r="E537" i="10"/>
  <c r="E536" i="10"/>
  <c r="E535" i="10"/>
  <c r="E532" i="10"/>
  <c r="E531" i="10"/>
  <c r="E530" i="10"/>
  <c r="E529" i="10"/>
  <c r="E528" i="10"/>
  <c r="E527" i="10"/>
  <c r="E524" i="10"/>
  <c r="E523" i="10"/>
  <c r="E522" i="10"/>
  <c r="E521" i="10"/>
  <c r="E520" i="10"/>
  <c r="E519" i="10"/>
  <c r="E516" i="10"/>
  <c r="E515" i="10"/>
  <c r="E514" i="10"/>
  <c r="E513" i="10"/>
  <c r="E512" i="10"/>
  <c r="E511" i="10"/>
  <c r="E508" i="10"/>
  <c r="E507" i="10"/>
  <c r="E506" i="10"/>
  <c r="E505" i="10"/>
  <c r="E504" i="10"/>
  <c r="E503" i="10"/>
  <c r="E500" i="10"/>
  <c r="E499" i="10"/>
  <c r="E498" i="10"/>
  <c r="E497" i="10"/>
  <c r="E496" i="10"/>
  <c r="E495" i="10"/>
  <c r="E492" i="10"/>
  <c r="E491" i="10"/>
  <c r="E490" i="10"/>
  <c r="E489" i="10"/>
  <c r="E488" i="10"/>
  <c r="E487" i="10"/>
  <c r="E484" i="10"/>
  <c r="E483" i="10"/>
  <c r="E482" i="10"/>
  <c r="E481" i="10"/>
  <c r="E480" i="10"/>
  <c r="E479" i="10"/>
  <c r="E476" i="10"/>
  <c r="E475" i="10"/>
  <c r="E474" i="10"/>
  <c r="E473" i="10"/>
  <c r="E472" i="10"/>
  <c r="E471" i="10"/>
  <c r="E468" i="10"/>
  <c r="E467" i="10"/>
  <c r="E466" i="10"/>
  <c r="E465" i="10"/>
  <c r="E464" i="10"/>
  <c r="E463" i="10"/>
  <c r="E460" i="10"/>
  <c r="E459" i="10"/>
  <c r="E458" i="10"/>
  <c r="E457" i="10"/>
  <c r="E456" i="10"/>
  <c r="E455" i="10"/>
  <c r="E452" i="10"/>
  <c r="E451" i="10"/>
  <c r="E450" i="10"/>
  <c r="E449" i="10"/>
  <c r="E448" i="10"/>
  <c r="E447" i="10"/>
  <c r="E444" i="10"/>
  <c r="E443" i="10"/>
  <c r="E442" i="10"/>
  <c r="E441" i="10"/>
  <c r="E440" i="10"/>
  <c r="E439" i="10"/>
  <c r="E436" i="10"/>
  <c r="E435" i="10"/>
  <c r="E434" i="10"/>
  <c r="E433" i="10"/>
  <c r="E432" i="10"/>
  <c r="E431" i="10"/>
  <c r="E430" i="10"/>
  <c r="E428" i="10"/>
  <c r="E427" i="10"/>
  <c r="E426" i="10"/>
  <c r="E425" i="10"/>
  <c r="E424" i="10"/>
  <c r="E423" i="10"/>
  <c r="E422" i="10"/>
  <c r="E420" i="10"/>
  <c r="E419" i="10"/>
  <c r="E418" i="10"/>
  <c r="E417" i="10"/>
  <c r="E416" i="10"/>
  <c r="E415" i="10"/>
  <c r="E414" i="10"/>
  <c r="E412" i="10"/>
  <c r="E411" i="10"/>
  <c r="E410" i="10"/>
  <c r="E409" i="10"/>
  <c r="E408" i="10"/>
  <c r="E407" i="10"/>
  <c r="E406" i="10"/>
  <c r="E404" i="10"/>
  <c r="E403" i="10"/>
  <c r="E402" i="10"/>
  <c r="E401" i="10"/>
  <c r="E400" i="10"/>
  <c r="E399" i="10"/>
  <c r="E398" i="10"/>
  <c r="E397" i="10"/>
  <c r="E396" i="10"/>
  <c r="E395" i="10"/>
  <c r="E394" i="10"/>
  <c r="E393" i="10"/>
  <c r="E392" i="10"/>
  <c r="E391" i="10"/>
  <c r="E390" i="10"/>
  <c r="E389" i="10"/>
  <c r="E388" i="10"/>
  <c r="E387" i="10"/>
  <c r="E386" i="10"/>
  <c r="E385" i="10"/>
  <c r="E384" i="10"/>
  <c r="E383" i="10"/>
  <c r="E382" i="10"/>
  <c r="E381" i="10"/>
  <c r="E380" i="10"/>
  <c r="E379" i="10"/>
  <c r="E378" i="10"/>
  <c r="E377" i="10"/>
  <c r="E376" i="10"/>
  <c r="E375" i="10"/>
  <c r="E374" i="10"/>
  <c r="E373" i="10"/>
  <c r="E372" i="10"/>
  <c r="E371" i="10"/>
  <c r="E370" i="10"/>
  <c r="E369" i="10"/>
  <c r="E368" i="10"/>
  <c r="E367" i="10"/>
  <c r="E366" i="10"/>
  <c r="E365" i="10"/>
  <c r="E364" i="10"/>
  <c r="E363" i="10"/>
  <c r="E362" i="10"/>
  <c r="E361" i="10"/>
  <c r="E360" i="10"/>
  <c r="E359" i="10"/>
  <c r="E358" i="10"/>
  <c r="E357" i="10"/>
  <c r="E356" i="10"/>
  <c r="E355" i="10"/>
  <c r="E354" i="10"/>
  <c r="E353" i="10"/>
  <c r="E352" i="10"/>
  <c r="E351" i="10"/>
  <c r="E350" i="10"/>
  <c r="E349" i="10"/>
  <c r="E348" i="10"/>
  <c r="E347" i="10"/>
  <c r="E346" i="10"/>
  <c r="E345" i="10"/>
  <c r="E344" i="10"/>
  <c r="E343" i="10"/>
  <c r="E342" i="10"/>
  <c r="E341" i="10"/>
  <c r="E340" i="10"/>
  <c r="E339" i="10"/>
  <c r="E338" i="10"/>
  <c r="E337" i="10"/>
  <c r="E336" i="10"/>
  <c r="E335" i="10"/>
  <c r="E334" i="10"/>
  <c r="E333" i="10"/>
  <c r="E332" i="10"/>
  <c r="E331" i="10"/>
  <c r="E330" i="10"/>
  <c r="E329" i="10"/>
  <c r="E328" i="10"/>
  <c r="E327" i="10"/>
  <c r="E326" i="10"/>
  <c r="E325" i="10"/>
  <c r="E324" i="10"/>
  <c r="E323" i="10"/>
  <c r="E322" i="10"/>
  <c r="E321" i="10"/>
  <c r="E320" i="10"/>
  <c r="E319" i="10"/>
  <c r="E318" i="10"/>
  <c r="E317" i="10"/>
  <c r="E316" i="10"/>
  <c r="E315" i="10"/>
  <c r="E314" i="10"/>
  <c r="E313" i="10"/>
  <c r="E312" i="10"/>
  <c r="E311" i="10"/>
  <c r="E310" i="10"/>
  <c r="E309" i="10"/>
  <c r="E308" i="10"/>
  <c r="E307" i="10"/>
  <c r="E306" i="10"/>
  <c r="E305" i="10"/>
  <c r="E304" i="10"/>
  <c r="E303" i="10"/>
  <c r="E302" i="10"/>
  <c r="E301" i="10"/>
  <c r="E300" i="10"/>
  <c r="E299" i="10"/>
  <c r="E298" i="10"/>
  <c r="E297" i="10"/>
  <c r="E296" i="10"/>
  <c r="E295" i="10"/>
  <c r="E294" i="10"/>
  <c r="E293" i="10"/>
  <c r="E292" i="10"/>
  <c r="E291" i="10"/>
  <c r="E290" i="10"/>
  <c r="E289" i="10"/>
  <c r="E288" i="10"/>
  <c r="E287" i="10"/>
  <c r="E286" i="10"/>
  <c r="E285" i="10"/>
  <c r="E284" i="10"/>
  <c r="E283" i="10"/>
  <c r="E282" i="10"/>
  <c r="E281" i="10"/>
  <c r="E280" i="10"/>
  <c r="E279" i="10"/>
  <c r="E278" i="10"/>
  <c r="E277" i="10"/>
  <c r="E276" i="10"/>
  <c r="E275" i="10"/>
  <c r="E274" i="10"/>
  <c r="E273" i="10"/>
  <c r="E272" i="10"/>
  <c r="E271" i="10"/>
  <c r="E270" i="10"/>
  <c r="E269" i="10"/>
  <c r="E268" i="10"/>
  <c r="E267" i="10"/>
  <c r="E266" i="10"/>
  <c r="E265" i="10"/>
  <c r="E264" i="10"/>
  <c r="E263" i="10"/>
  <c r="E262" i="10"/>
  <c r="E261" i="10"/>
  <c r="E260" i="10"/>
  <c r="E259" i="10"/>
  <c r="E258" i="10"/>
  <c r="E257" i="10"/>
  <c r="E256" i="10"/>
  <c r="E255" i="10"/>
  <c r="E254" i="10"/>
  <c r="E253" i="10"/>
  <c r="E252" i="10"/>
  <c r="E251" i="10"/>
  <c r="E250" i="10"/>
  <c r="E249" i="10"/>
  <c r="E248" i="10"/>
  <c r="E247" i="10"/>
  <c r="E246" i="10"/>
  <c r="E245" i="10"/>
  <c r="E244" i="10"/>
  <c r="E243" i="10"/>
  <c r="E242" i="10"/>
  <c r="E241" i="10"/>
  <c r="E240" i="10"/>
  <c r="E239" i="10"/>
  <c r="E238" i="10"/>
  <c r="E237" i="10"/>
  <c r="E236" i="10"/>
  <c r="E235" i="10"/>
  <c r="E234" i="10"/>
  <c r="E233" i="10"/>
  <c r="E232" i="10"/>
  <c r="E231" i="10"/>
  <c r="E230" i="10"/>
  <c r="E229" i="10"/>
  <c r="E228" i="10"/>
  <c r="E227" i="10"/>
  <c r="E226" i="10"/>
  <c r="E225" i="10"/>
  <c r="E224" i="10"/>
  <c r="E223" i="10"/>
  <c r="E222" i="10"/>
  <c r="E221" i="10"/>
  <c r="E220" i="10"/>
  <c r="E219" i="10"/>
  <c r="E218" i="10"/>
  <c r="E217" i="10"/>
  <c r="E216" i="10"/>
  <c r="E215" i="10"/>
  <c r="E214" i="10"/>
  <c r="E213" i="10"/>
  <c r="E212" i="10"/>
  <c r="E211" i="10"/>
  <c r="E210" i="10"/>
  <c r="E209" i="10"/>
  <c r="E208" i="10"/>
  <c r="E207" i="10"/>
  <c r="E206" i="10"/>
  <c r="E205" i="10"/>
  <c r="E204" i="10"/>
  <c r="E203" i="10"/>
  <c r="E202" i="10"/>
  <c r="E201" i="10"/>
  <c r="E200" i="10"/>
  <c r="E199" i="10"/>
  <c r="E198" i="10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E183" i="10"/>
  <c r="E182" i="10"/>
  <c r="E181" i="10"/>
  <c r="E180" i="10"/>
  <c r="E179" i="10"/>
  <c r="E178" i="10"/>
  <c r="E177" i="10"/>
  <c r="E176" i="10"/>
  <c r="E175" i="10"/>
  <c r="E174" i="10"/>
  <c r="E173" i="10"/>
  <c r="E172" i="10"/>
  <c r="E171" i="10"/>
  <c r="E170" i="10"/>
  <c r="E169" i="10"/>
  <c r="E168" i="10"/>
  <c r="E167" i="10"/>
  <c r="E166" i="10"/>
  <c r="E165" i="10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E151" i="10"/>
  <c r="E150" i="10"/>
  <c r="E149" i="10"/>
  <c r="E148" i="10"/>
  <c r="E147" i="10"/>
  <c r="E146" i="10"/>
  <c r="E145" i="10"/>
  <c r="E144" i="10"/>
  <c r="E143" i="10"/>
  <c r="E142" i="10"/>
  <c r="E141" i="10"/>
  <c r="E140" i="10"/>
  <c r="E139" i="10"/>
  <c r="E138" i="10"/>
  <c r="E137" i="10"/>
  <c r="E136" i="10"/>
  <c r="E135" i="10"/>
  <c r="E134" i="10"/>
  <c r="E133" i="10"/>
  <c r="E132" i="10"/>
  <c r="E131" i="10"/>
  <c r="E130" i="10"/>
  <c r="E129" i="10"/>
  <c r="E128" i="10"/>
  <c r="E127" i="10"/>
  <c r="E126" i="10"/>
  <c r="E125" i="10"/>
  <c r="E124" i="10"/>
  <c r="E123" i="10"/>
  <c r="E122" i="10"/>
  <c r="E121" i="10"/>
  <c r="E120" i="10"/>
  <c r="E119" i="10"/>
  <c r="E118" i="10"/>
  <c r="E117" i="10"/>
  <c r="E116" i="10"/>
  <c r="E115" i="10"/>
  <c r="E114" i="10"/>
  <c r="E113" i="10"/>
  <c r="E112" i="10"/>
  <c r="E111" i="10"/>
  <c r="E110" i="10"/>
  <c r="E109" i="10"/>
  <c r="E108" i="10"/>
  <c r="E107" i="10"/>
  <c r="E106" i="10"/>
  <c r="E105" i="10"/>
  <c r="E104" i="10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E91" i="10"/>
  <c r="E90" i="10"/>
  <c r="E89" i="10"/>
  <c r="E88" i="10"/>
  <c r="E87" i="10"/>
  <c r="E86" i="10"/>
  <c r="E85" i="10"/>
  <c r="E84" i="10"/>
  <c r="E83" i="10"/>
  <c r="E82" i="10"/>
  <c r="E81" i="10"/>
  <c r="E80" i="10"/>
  <c r="E79" i="10"/>
  <c r="E78" i="10"/>
  <c r="E77" i="10"/>
  <c r="E76" i="10"/>
  <c r="E75" i="10"/>
  <c r="E74" i="10"/>
  <c r="E73" i="10"/>
  <c r="E72" i="10"/>
  <c r="E71" i="10"/>
  <c r="E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B481" i="11" l="1" a="1"/>
  <c r="B481" i="11" s="1"/>
  <c r="B548" i="11" a="1"/>
  <c r="B548" i="11" s="1"/>
  <c r="B1005" i="11" a="1"/>
  <c r="B1005" i="11" s="1"/>
  <c r="B2135" i="11" a="1"/>
  <c r="B2135" i="11" s="1"/>
  <c r="B937" i="11" a="1"/>
  <c r="B937" i="11" s="1"/>
  <c r="B944" i="11" s="1" a="1"/>
  <c r="B944" i="11" s="1"/>
  <c r="B1417" i="11" a="1"/>
  <c r="B1417" i="11" s="1"/>
  <c r="B816" i="11" a="1"/>
  <c r="B816" i="11" s="1"/>
  <c r="B469" i="11" a="1"/>
  <c r="B469" i="11" s="1"/>
  <c r="B1452" i="11" s="1" a="1"/>
  <c r="B1452" i="11" s="1"/>
  <c r="B1356" i="11" a="1"/>
  <c r="B1356" i="11" s="1"/>
  <c r="B907" i="11" a="1"/>
  <c r="B907" i="11" s="1"/>
  <c r="B752" i="11" s="1" a="1"/>
  <c r="B752" i="11" s="1"/>
  <c r="B918" i="11" s="1" a="1"/>
  <c r="B918" i="11" s="1"/>
  <c r="B1214" i="11" s="1" a="1"/>
  <c r="B1214" i="11" s="1"/>
  <c r="B1273" i="11" s="1" a="1"/>
  <c r="B1273" i="11" s="1"/>
  <c r="B450" i="11" s="1" a="1"/>
  <c r="B450" i="11" s="1"/>
  <c r="B1870" i="11" s="1" a="1"/>
  <c r="B1870" i="11" s="1"/>
  <c r="B1131" i="11" s="1" a="1"/>
  <c r="B1131" i="11" s="1"/>
  <c r="B1783" i="11" a="1"/>
  <c r="B1783" i="11" s="1"/>
  <c r="B863" i="11" a="1"/>
  <c r="B863" i="11" s="1"/>
  <c r="B1019" i="11" s="1" a="1"/>
  <c r="B1019" i="11" s="1"/>
  <c r="B142" i="11" a="1"/>
  <c r="B142" i="11" s="1"/>
  <c r="B2092" i="11" s="1" a="1"/>
  <c r="B2092" i="11" s="1"/>
  <c r="B2011" i="11" a="1"/>
  <c r="B2011" i="11" s="1"/>
  <c r="B248" i="11" a="1"/>
  <c r="B248" i="11" s="1"/>
  <c r="B1396" i="11" s="1" a="1"/>
  <c r="B1396" i="11" s="1"/>
  <c r="B1065" i="11" s="1" a="1"/>
  <c r="B1065" i="11" s="1"/>
  <c r="B2376" i="11" a="1"/>
  <c r="B2376" i="11" s="1"/>
  <c r="B1574" i="11" a="1"/>
  <c r="B1574" i="11" s="1"/>
  <c r="B2372" i="11" a="1"/>
  <c r="B2372" i="11" s="1"/>
  <c r="B1934" i="11" a="1"/>
  <c r="B1934" i="11" s="1"/>
  <c r="B1413" i="11" a="1"/>
  <c r="B1413" i="11" s="1"/>
  <c r="B1716" i="11" a="1"/>
  <c r="B1716" i="11" s="1"/>
  <c r="B1135" i="11" s="1" a="1"/>
  <c r="B1135" i="11" s="1"/>
  <c r="B380" i="11" a="1"/>
  <c r="B380" i="11" s="1"/>
  <c r="B356" i="11" a="1"/>
  <c r="B356" i="11" s="1"/>
  <c r="B1187" i="11" s="1" a="1"/>
  <c r="B1187" i="11" s="1"/>
  <c r="B45" i="11" a="1"/>
  <c r="B45" i="11" s="1"/>
  <c r="B287" i="11" a="1"/>
  <c r="B287" i="11" s="1"/>
  <c r="B1365" i="11" a="1"/>
  <c r="B1365" i="11" s="1"/>
  <c r="B1793" i="11" a="1"/>
  <c r="B1793" i="11" s="1"/>
  <c r="B1797" i="11" a="1"/>
  <c r="B1797" i="11" s="1"/>
  <c r="B630" i="11" a="1"/>
  <c r="B630" i="11" s="1"/>
  <c r="B177" i="11" s="1" a="1"/>
  <c r="B177" i="11" s="1"/>
  <c r="B269" i="11" s="1" a="1"/>
  <c r="B269" i="11" s="1"/>
  <c r="B38" i="11" a="1"/>
  <c r="B38" i="11" s="1"/>
  <c r="B1121" i="11" s="1" a="1"/>
  <c r="B1121" i="11" s="1"/>
  <c r="B874" i="11" a="1"/>
  <c r="B874" i="11" s="1"/>
  <c r="B103" i="11" s="1" a="1"/>
  <c r="B103" i="11" s="1"/>
  <c r="B25" i="11" s="1" a="1"/>
  <c r="B25" i="11" s="1"/>
  <c r="B123" i="11" s="1" a="1"/>
  <c r="B123" i="11" s="1"/>
  <c r="B1667" i="11" s="1" a="1"/>
  <c r="B1667" i="11" s="1"/>
  <c r="B1026" i="11" a="1"/>
  <c r="B1026" i="11" s="1"/>
  <c r="B675" i="11" a="1"/>
  <c r="B675" i="11" s="1"/>
  <c r="B420" i="11" s="1" a="1"/>
  <c r="B420" i="11" s="1"/>
  <c r="B1240" i="11" s="1" a="1"/>
  <c r="B1240" i="11" s="1"/>
  <c r="B1830" i="11" s="1" a="1"/>
  <c r="B1830" i="11" s="1"/>
  <c r="B925" i="11" s="1" a="1"/>
  <c r="B925" i="11" s="1"/>
  <c r="B1597" i="11" a="1"/>
  <c r="B1597" i="11" s="1"/>
  <c r="B95" i="11" a="1"/>
  <c r="B95" i="11" s="1"/>
  <c r="B1863" i="11" a="1"/>
  <c r="B1863" i="11" s="1"/>
  <c r="B1810" i="11" s="1" a="1"/>
  <c r="B1810" i="11" s="1"/>
  <c r="B2035" i="11" a="1"/>
  <c r="B2035" i="11" s="1"/>
  <c r="B371" i="11" s="1" a="1"/>
  <c r="B371" i="11" s="1"/>
  <c r="B137" i="11" s="1" a="1"/>
  <c r="B137" i="11" s="1"/>
  <c r="B848" i="11" a="1"/>
  <c r="B848" i="11" s="1"/>
  <c r="B2058" i="11" s="1" a="1"/>
  <c r="B2058" i="11" s="1"/>
  <c r="B1057" i="11" a="1"/>
  <c r="B1057" i="11" s="1"/>
  <c r="B674" i="11" s="1" a="1"/>
  <c r="B674" i="11" s="1"/>
  <c r="B253" i="11" s="1" a="1"/>
  <c r="B253" i="11" s="1"/>
  <c r="B1595" i="11" a="1"/>
  <c r="B1595" i="11" s="1"/>
  <c r="B1671" i="11" s="1" a="1"/>
  <c r="B1671" i="11" s="1"/>
  <c r="B1337" i="11" a="1"/>
  <c r="B1337" i="11" s="1"/>
  <c r="B378" i="11" s="1" a="1"/>
  <c r="B378" i="11" s="1"/>
  <c r="B1565" i="11" a="1"/>
  <c r="B1565" i="11" s="1"/>
  <c r="B2176" i="11" s="1" a="1"/>
  <c r="B2176" i="11" s="1"/>
  <c r="B1185" i="11" s="1" a="1"/>
  <c r="B1185" i="11" s="1"/>
  <c r="B446" i="11" a="1"/>
  <c r="B446" i="11" s="1"/>
  <c r="B1427" i="11" a="1"/>
  <c r="B1427" i="11" s="1"/>
  <c r="B2003" i="11" s="1" a="1"/>
  <c r="B2003" i="11" s="1"/>
  <c r="B441" i="11" s="1" a="1"/>
  <c r="B441" i="11" s="1"/>
  <c r="B76" i="11" s="1" a="1"/>
  <c r="B76" i="11" s="1"/>
  <c r="B1520" i="11" s="1" a="1"/>
  <c r="B1520" i="11" s="1"/>
  <c r="B31" i="11" s="1" a="1"/>
  <c r="B31" i="11" s="1"/>
  <c r="B2083" i="11" s="1" a="1"/>
  <c r="B2083" i="11" s="1"/>
  <c r="B2292" i="11" s="1" a="1"/>
  <c r="B2292" i="11" s="1"/>
  <c r="B81" i="11" a="1"/>
  <c r="B81" i="11" s="1"/>
  <c r="B2213" i="11" s="1" a="1"/>
  <c r="B2213" i="11" s="1"/>
  <c r="B1733" i="11" a="1"/>
  <c r="B1733" i="11" s="1"/>
  <c r="B1151" i="11" a="1"/>
  <c r="B1151" i="11" s="1"/>
  <c r="B963" i="11" a="1"/>
  <c r="B963" i="11" s="1"/>
  <c r="B286" i="11" s="1" a="1"/>
  <c r="B286" i="11" s="1"/>
  <c r="B73" i="11" s="1" a="1"/>
  <c r="B73" i="11" s="1"/>
  <c r="B1978" i="11" a="1"/>
  <c r="B1978" i="11" s="1"/>
  <c r="B2073" i="11" a="1"/>
  <c r="B2073" i="11" s="1"/>
  <c r="B1624" i="11" a="1"/>
  <c r="B1624" i="11" s="1"/>
  <c r="B435" i="11" a="1"/>
  <c r="B435" i="11" s="1"/>
  <c r="B232" i="11" s="1" a="1"/>
  <c r="B232" i="11" s="1"/>
  <c r="B735" i="11" s="1" a="1"/>
  <c r="B735" i="11" s="1"/>
  <c r="B1854" i="11" s="1" a="1"/>
  <c r="B1854" i="11" s="1"/>
  <c r="B831" i="11" s="1" a="1"/>
  <c r="B831" i="11" s="1"/>
  <c r="B1586" i="11" a="1"/>
  <c r="B1586" i="11" s="1"/>
  <c r="B1753" i="11" s="1" a="1"/>
  <c r="B1753" i="11" s="1"/>
  <c r="B1314" i="11" a="1"/>
  <c r="B1314" i="11" s="1"/>
  <c r="B2199" i="11" s="1" a="1"/>
  <c r="B2199" i="11" s="1"/>
  <c r="B1351" i="11" a="1"/>
  <c r="B1351" i="11" s="1"/>
  <c r="B37" i="11" s="1" a="1"/>
  <c r="B37" i="11" s="1"/>
  <c r="B1053" i="11" a="1"/>
  <c r="B1053" i="11" s="1"/>
  <c r="B1355" i="11" a="1"/>
  <c r="B1355" i="11" s="1"/>
  <c r="B1205" i="11" s="1" a="1"/>
  <c r="B1205" i="11" s="1"/>
  <c r="B438" i="11" s="1" a="1"/>
  <c r="B438" i="11" s="1"/>
  <c r="B936" i="11" s="1" a="1"/>
  <c r="B936" i="11" s="1"/>
  <c r="B329" i="11" s="1" a="1"/>
  <c r="B329" i="11" s="1"/>
  <c r="B1487" i="11" s="1" a="1"/>
  <c r="B1487" i="11" s="1"/>
  <c r="B1423" i="11" s="1" a="1"/>
  <c r="B1423" i="11" s="1"/>
  <c r="B1612" i="11" a="1"/>
  <c r="B1612" i="11" s="1"/>
  <c r="B155" i="11" a="1"/>
  <c r="B155" i="11" s="1"/>
  <c r="B1828" i="11" a="1"/>
  <c r="B1828" i="11" s="1"/>
  <c r="B782" i="11" s="1" a="1"/>
  <c r="B782" i="11" s="1"/>
  <c r="B1428" i="11" s="1" a="1"/>
  <c r="B1428" i="11" s="1"/>
  <c r="B1834" i="11" s="1" a="1"/>
  <c r="B1834" i="11" s="1"/>
  <c r="B915" i="11" s="1" a="1"/>
  <c r="B915" i="11" s="1"/>
  <c r="B1702" i="11" a="1"/>
  <c r="B1702" i="11" s="1"/>
  <c r="B1844" i="11" s="1" a="1"/>
  <c r="B1844" i="11" s="1"/>
  <c r="B1450" i="11" s="1" a="1"/>
  <c r="B1450" i="11" s="1"/>
  <c r="B501" i="11" s="1" a="1"/>
  <c r="B501" i="11" s="1"/>
  <c r="B388" i="11" a="1"/>
  <c r="B388" i="11" s="1"/>
  <c r="B1788" i="11" a="1"/>
  <c r="B1788" i="11" s="1"/>
  <c r="B1634" i="11" a="1"/>
  <c r="B1634" i="11" s="1"/>
  <c r="B532" i="11" s="1" a="1"/>
  <c r="B532" i="11" s="1"/>
  <c r="B1786" i="11" a="1"/>
  <c r="B1786" i="11" s="1"/>
  <c r="B498" i="11" a="1"/>
  <c r="B498" i="11" s="1"/>
  <c r="B98" i="11" a="1"/>
  <c r="B98" i="11" s="1"/>
  <c r="B2089" i="11" a="1"/>
  <c r="B2089" i="11" s="1"/>
  <c r="B1076" i="11" s="1" a="1"/>
  <c r="B1076" i="11" s="1"/>
  <c r="B106" i="11" a="1"/>
  <c r="B106" i="11" s="1"/>
  <c r="B2107" i="11" s="1" a="1"/>
  <c r="B2107" i="11" s="1"/>
  <c r="B2070" i="11" s="1" a="1"/>
  <c r="B2070" i="11" s="1"/>
  <c r="B1140" i="11" s="1" a="1"/>
  <c r="B1140" i="11" s="1"/>
  <c r="B607" i="11" s="1" a="1"/>
  <c r="B607" i="11" s="1"/>
  <c r="B196" i="11" a="1"/>
  <c r="B196" i="11" s="1"/>
  <c r="B1203" i="11" a="1"/>
  <c r="B1203" i="11" s="1"/>
  <c r="B1908" i="11" s="1" a="1"/>
  <c r="B1908" i="11" s="1"/>
  <c r="B686" i="11" a="1"/>
  <c r="B686" i="11" s="1"/>
  <c r="B1984" i="11" s="1" a="1"/>
  <c r="B1984" i="11" s="1"/>
  <c r="B283" i="11" s="1" a="1"/>
  <c r="B283" i="11" s="1"/>
  <c r="B1060" i="11" s="1" a="1"/>
  <c r="B1060" i="11" s="1"/>
  <c r="B2116" i="11" s="1" a="1"/>
  <c r="B2116" i="11" s="1"/>
  <c r="B1407" i="11" a="1"/>
  <c r="B1407" i="11" s="1"/>
  <c r="B764" i="11" a="1"/>
  <c r="B764" i="11" s="1"/>
  <c r="B1349" i="11" a="1"/>
  <c r="B1349" i="11" s="1"/>
  <c r="B80" i="11" a="1"/>
  <c r="B80" i="11" s="1"/>
  <c r="B187" i="11" s="1" a="1"/>
  <c r="B187" i="11" s="1"/>
  <c r="B261" i="11" s="1" a="1"/>
  <c r="B261" i="11" s="1"/>
  <c r="B293" i="11" s="1" a="1"/>
  <c r="B293" i="11" s="1"/>
  <c r="B1136" i="11" s="1" a="1"/>
  <c r="B1136" i="11" s="1"/>
  <c r="B505" i="11" a="1"/>
  <c r="B505" i="11" s="1"/>
  <c r="B1790" i="11" s="1" a="1"/>
  <c r="B1790" i="11" s="1"/>
  <c r="B596" i="11" s="1" a="1"/>
  <c r="B596" i="11" s="1"/>
  <c r="B959" i="11" a="1"/>
  <c r="B959" i="11" s="1"/>
  <c r="B1368" i="11" a="1"/>
  <c r="B1368" i="11" s="1"/>
  <c r="B670" i="11" a="1"/>
  <c r="B670" i="11" s="1"/>
  <c r="B1329" i="11" s="1" a="1"/>
  <c r="B1329" i="11" s="1"/>
  <c r="B690" i="11" s="1" a="1"/>
  <c r="B690" i="11" s="1"/>
  <c r="B2198" i="11" s="1" a="1"/>
  <c r="B2198" i="11" s="1"/>
  <c r="B688" i="11" s="1" a="1"/>
  <c r="B688" i="11" s="1"/>
  <c r="B2157" i="11" a="1"/>
  <c r="B2157" i="11" s="1"/>
  <c r="B2197" i="11" s="1" a="1"/>
  <c r="B2197" i="11" s="1"/>
  <c r="B1966" i="11" a="1"/>
  <c r="B1966" i="11" s="1"/>
  <c r="B13" i="11" s="1" a="1"/>
  <c r="B13" i="11" s="1"/>
  <c r="B1304" i="11" a="1"/>
  <c r="B1304" i="11" s="1"/>
  <c r="B604" i="11" a="1"/>
  <c r="B604" i="11" s="1"/>
  <c r="B1761" i="11" s="1" a="1"/>
  <c r="B1761" i="11" s="1"/>
  <c r="B1946" i="11" s="1" a="1"/>
  <c r="B1946" i="11" s="1"/>
  <c r="B276" i="11" s="1" a="1"/>
  <c r="B276" i="11" s="1"/>
  <c r="B1685" i="11" s="1" a="1"/>
  <c r="B1685" i="11" s="1"/>
  <c r="B568" i="11" s="1" a="1"/>
  <c r="B568" i="11" s="1"/>
  <c r="B2361" i="11" s="1" a="1"/>
  <c r="B2361" i="11" s="1"/>
  <c r="B1933" i="11" a="1"/>
  <c r="B1933" i="11" s="1"/>
  <c r="B843" i="11" s="1" a="1"/>
  <c r="B843" i="11" s="1"/>
  <c r="B1672" i="11" s="1" a="1"/>
  <c r="B1672" i="11" s="1"/>
  <c r="B1265" i="11" a="1"/>
  <c r="B1265" i="11" s="1"/>
  <c r="B2085" i="11" a="1"/>
  <c r="B2085" i="11" s="1"/>
  <c r="B326" i="11" s="1" a="1"/>
  <c r="B326" i="11" s="1"/>
  <c r="B2352" i="11" a="1"/>
  <c r="B2352" i="11" s="1"/>
  <c r="B974" i="11" a="1"/>
  <c r="B974" i="11" s="1"/>
  <c r="B1458" i="11" a="1"/>
  <c r="B1458" i="11" s="1"/>
  <c r="B97" i="11" s="1" a="1"/>
  <c r="B97" i="11" s="1"/>
  <c r="B266" i="11" s="1" a="1"/>
  <c r="B266" i="11" s="1"/>
  <c r="B776" i="11" a="1"/>
  <c r="B776" i="11" s="1"/>
  <c r="B824" i="11" s="1" a="1"/>
  <c r="B824" i="11" s="1"/>
  <c r="B972" i="11" s="1" a="1"/>
  <c r="B972" i="11" s="1"/>
  <c r="B2278" i="11" a="1"/>
  <c r="B2278" i="11" s="1"/>
  <c r="B2028" i="11" s="1" a="1"/>
  <c r="B2028" i="11" s="1"/>
  <c r="B1907" i="11" a="1"/>
  <c r="B1907" i="11" s="1"/>
  <c r="B1940" i="11" s="1" a="1"/>
  <c r="B1940" i="11" s="1"/>
  <c r="B158" i="11" a="1"/>
  <c r="B158" i="11" s="1"/>
  <c r="B383" i="11" a="1"/>
  <c r="B383" i="11" s="1"/>
  <c r="B431" i="11" a="1"/>
  <c r="B431" i="11" s="1"/>
  <c r="B181" i="11" s="1" a="1"/>
  <c r="B181" i="11" s="1"/>
  <c r="B524" i="11" s="1" a="1"/>
  <c r="B524" i="11" s="1"/>
  <c r="B314" i="11" a="1"/>
  <c r="B314" i="11" s="1"/>
  <c r="B166" i="11" s="1" a="1"/>
  <c r="B166" i="11" s="1"/>
  <c r="B1445" i="11" s="1" a="1"/>
  <c r="B1445" i="11" s="1"/>
  <c r="B638" i="11" a="1"/>
  <c r="B638" i="11" s="1"/>
  <c r="B1490" i="11" s="1" a="1"/>
  <c r="B1490" i="11" s="1"/>
  <c r="B1031" i="11" s="1" a="1"/>
  <c r="B1031" i="11" s="1"/>
  <c r="B2368" i="11" a="1"/>
  <c r="B2368" i="11" s="1"/>
  <c r="B1594" i="11" s="1" a="1"/>
  <c r="B1594" i="11" s="1"/>
  <c r="B2172" i="11" s="1" a="1"/>
  <c r="B2172" i="11" s="1"/>
  <c r="B1508" i="11" a="1"/>
  <c r="B1508" i="11" s="1"/>
  <c r="B309" i="11" s="1" a="1"/>
  <c r="B309" i="11" s="1"/>
  <c r="B1762" i="11" s="1" a="1"/>
  <c r="B1762" i="11" s="1"/>
  <c r="B613" i="11" a="1"/>
  <c r="B613" i="11" s="1"/>
  <c r="B1555" i="11" a="1"/>
  <c r="B1555" i="11" s="1"/>
  <c r="B2042" i="11" a="1"/>
  <c r="B2042" i="11" s="1"/>
  <c r="B591" i="11" s="1" a="1"/>
  <c r="B591" i="11" s="1"/>
  <c r="B883" i="11" a="1"/>
  <c r="B883" i="11" s="1"/>
  <c r="B866" i="11" a="1"/>
  <c r="B866" i="11" s="1"/>
  <c r="B973" i="11" a="1"/>
  <c r="B973" i="11" s="1"/>
  <c r="B1720" i="11" a="1"/>
  <c r="B1720" i="11" s="1"/>
  <c r="B171" i="11" a="1"/>
  <c r="B171" i="11" s="1"/>
  <c r="B585" i="11" s="1" a="1"/>
  <c r="B585" i="11" s="1"/>
  <c r="B1519" i="11" s="1" a="1"/>
  <c r="B1519" i="11" s="1"/>
  <c r="B2144" i="11" a="1"/>
  <c r="B2144" i="11" s="1"/>
  <c r="B43" i="11" s="1" a="1"/>
  <c r="B43" i="11" s="1"/>
  <c r="B2299" i="11" s="1" a="1"/>
  <c r="B2299" i="11" s="1"/>
  <c r="B1719" i="11" s="1" a="1"/>
  <c r="B1719" i="11" s="1"/>
  <c r="B754" i="11" a="1"/>
  <c r="B754" i="11" s="1"/>
  <c r="B2369" i="11" a="1"/>
  <c r="B2369" i="11" s="1"/>
  <c r="B1424" i="11" s="1" a="1"/>
  <c r="B1424" i="11" s="1"/>
  <c r="B1115" i="11" s="1" a="1"/>
  <c r="B1115" i="11" s="1"/>
  <c r="B1492" i="11" a="1"/>
  <c r="B1492" i="11" s="1"/>
  <c r="B1034" i="11" s="1" a="1"/>
  <c r="B1034" i="11" s="1"/>
  <c r="B1181" i="11" a="1"/>
  <c r="B1181" i="11" s="1"/>
  <c r="B1166" i="11" a="1"/>
  <c r="B1166" i="11" s="1"/>
  <c r="B1899" i="11" a="1"/>
  <c r="B1899" i="11" s="1"/>
  <c r="B2044" i="11" s="1" a="1"/>
  <c r="B2044" i="11" s="1"/>
  <c r="B523" i="11" s="1" a="1"/>
  <c r="B523" i="11" s="1"/>
  <c r="B887" i="11" a="1"/>
  <c r="B887" i="11" s="1"/>
  <c r="B364" i="11" s="1" a="1"/>
  <c r="B364" i="11" s="1"/>
  <c r="B2155" i="11" s="1" a="1"/>
  <c r="B2155" i="11" s="1"/>
  <c r="B537" i="11" s="1" a="1"/>
  <c r="B537" i="11" s="1"/>
  <c r="B1491" i="11" s="1" a="1"/>
  <c r="B1491" i="11" s="1"/>
  <c r="B991" i="11" s="1" a="1"/>
  <c r="B991" i="11" s="1"/>
  <c r="B2343" i="11" s="1" a="1"/>
  <c r="B2343" i="11" s="1"/>
  <c r="B1266" i="11" s="1" a="1"/>
  <c r="B1266" i="11" s="1"/>
  <c r="B891" i="11" a="1"/>
  <c r="B891" i="11" s="1"/>
  <c r="B558" i="11" a="1"/>
  <c r="B558" i="11" s="1"/>
  <c r="B2214" i="11" s="1" a="1"/>
  <c r="B2214" i="11" s="1"/>
  <c r="B1893" i="11" s="1" a="1"/>
  <c r="B1893" i="11" s="1"/>
  <c r="B950" i="11" a="1"/>
  <c r="B950" i="11" s="1"/>
  <c r="B822" i="11" s="1" a="1"/>
  <c r="B822" i="11" s="1"/>
  <c r="B2158" i="11" a="1"/>
  <c r="B2158" i="11" s="1"/>
  <c r="B1149" i="11" a="1"/>
  <c r="B1149" i="11" s="1"/>
  <c r="B734" i="11" s="1" a="1"/>
  <c r="B734" i="11" s="1"/>
  <c r="B1465" i="11" a="1"/>
  <c r="B1465" i="11" s="1"/>
  <c r="B387" i="11" s="1" a="1"/>
  <c r="B387" i="11" s="1"/>
  <c r="B2385" i="11" s="1" a="1"/>
  <c r="B2385" i="11" s="1"/>
  <c r="B1938" i="11" a="1"/>
  <c r="B1938" i="11" s="1"/>
  <c r="B1087" i="11" a="1"/>
  <c r="B1087" i="11" s="1"/>
  <c r="B701" i="11" a="1"/>
  <c r="B701" i="11" s="1"/>
  <c r="B1306" i="11" s="1" a="1"/>
  <c r="B1306" i="11" s="1"/>
  <c r="B1619" i="11" s="1" a="1"/>
  <c r="B1619" i="11" s="1"/>
  <c r="B138" i="11" s="1" a="1"/>
  <c r="B138" i="11" s="1"/>
  <c r="B1331" i="11" s="1" a="1"/>
  <c r="B1331" i="11" s="1"/>
  <c r="B1298" i="11" s="1" a="1"/>
  <c r="B1298" i="11" s="1"/>
  <c r="B676" i="11" a="1"/>
  <c r="B676" i="11" s="1"/>
  <c r="B299" i="11" s="1" a="1"/>
  <c r="B299" i="11" s="1"/>
  <c r="B432" i="11" a="1"/>
  <c r="B432" i="11" s="1"/>
  <c r="B2123" i="11" s="1" a="1"/>
  <c r="B2123" i="11" s="1"/>
  <c r="B757" i="11" a="1"/>
  <c r="B757" i="11" s="1"/>
  <c r="B1482" i="11" s="1" a="1"/>
  <c r="B1482" i="11" s="1"/>
  <c r="B117" i="11" s="1" a="1"/>
  <c r="B117" i="11" s="1"/>
  <c r="B1390" i="11" s="1" a="1"/>
  <c r="B1390" i="11" s="1"/>
  <c r="B1141" i="11" s="1" a="1"/>
  <c r="B1141" i="11" s="1"/>
  <c r="B1633" i="11" s="1" a="1"/>
  <c r="B1633" i="11" s="1"/>
  <c r="B1431" i="11" s="1" a="1"/>
  <c r="B1431" i="11" s="1"/>
  <c r="B1148" i="11" s="1" a="1"/>
  <c r="B1148" i="11" s="1"/>
  <c r="B1879" i="11" a="1"/>
  <c r="B1879" i="11" s="1"/>
  <c r="B988" i="11" s="1" a="1"/>
  <c r="B988" i="11" s="1"/>
  <c r="B1532" i="11" s="1" a="1"/>
  <c r="B1532" i="11" s="1"/>
  <c r="B1721" i="11" s="1" a="1"/>
  <c r="B1721" i="11" s="1"/>
  <c r="B2272" i="11" s="1" a="1"/>
  <c r="B2272" i="11" s="1"/>
  <c r="B1357" i="11" a="1"/>
  <c r="B1357" i="11" s="1"/>
  <c r="B2170" i="11" a="1"/>
  <c r="B2170" i="11" s="1"/>
  <c r="B1378" i="11" s="1" a="1"/>
  <c r="B1378" i="11" s="1"/>
  <c r="B1693" i="11" a="1"/>
  <c r="B1693" i="11" s="1"/>
  <c r="B2370" i="11" s="1" a="1"/>
  <c r="B2370" i="11" s="1"/>
  <c r="B1910" i="11" s="1" a="1"/>
  <c r="B1910" i="11" s="1"/>
  <c r="B1327" i="11" s="1" a="1"/>
  <c r="B1327" i="11" s="1"/>
  <c r="B1812" i="11" a="1"/>
  <c r="B1812" i="11" s="1"/>
  <c r="B550" i="11" s="1" a="1"/>
  <c r="B550" i="11" s="1"/>
  <c r="B1127" i="11" a="1"/>
  <c r="B1127" i="11" s="1"/>
  <c r="B2124" i="11" s="1" a="1"/>
  <c r="B2124" i="11" s="1"/>
  <c r="B1769" i="11" s="1" a="1"/>
  <c r="B1769" i="11" s="1"/>
  <c r="B68" i="11" s="1" a="1"/>
  <c r="B68" i="11" s="1"/>
  <c r="B1918" i="11" s="1" a="1"/>
  <c r="B1918" i="11" s="1"/>
  <c r="B880" i="11" a="1"/>
  <c r="B880" i="11" s="1"/>
  <c r="B1538" i="11" a="1"/>
  <c r="B1538" i="11" s="1"/>
  <c r="B1865" i="11" s="1" a="1"/>
  <c r="B1865" i="11" s="1"/>
  <c r="B1608" i="11" a="1"/>
  <c r="B1608" i="11" s="1"/>
  <c r="B1970" i="11" a="1"/>
  <c r="B1970" i="11" s="1"/>
  <c r="B442" i="11" s="1" a="1"/>
  <c r="B442" i="11" s="1"/>
  <c r="B2266" i="11" a="1"/>
  <c r="B2266" i="11" s="1"/>
  <c r="B541" i="11" s="1" a="1"/>
  <c r="B541" i="11" s="1"/>
  <c r="B56" i="11" s="1" a="1"/>
  <c r="B56" i="11" s="1"/>
  <c r="B496" i="11" a="1"/>
  <c r="B496" i="11" s="1"/>
  <c r="B1000" i="11" s="1" a="1"/>
  <c r="B1000" i="11" s="1"/>
  <c r="B1252" i="11" s="1" a="1"/>
  <c r="B1252" i="11" s="1"/>
  <c r="B514" i="11" s="1" a="1"/>
  <c r="B514" i="11" s="1"/>
  <c r="B2131" i="11" s="1" a="1"/>
  <c r="B2131" i="11" s="1"/>
  <c r="B2217" i="11" s="1" a="1"/>
  <c r="B2217" i="11" s="1"/>
  <c r="B1537" i="11" s="1" a="1"/>
  <c r="B1537" i="11" s="1"/>
  <c r="B1486" i="11" a="1"/>
  <c r="B1486" i="11" s="1"/>
  <c r="B175" i="11" a="1"/>
  <c r="B175" i="11" s="1"/>
  <c r="B1420" i="11" a="1"/>
  <c r="B1420" i="11" s="1"/>
  <c r="B1384" i="11" s="1" a="1"/>
  <c r="B1384" i="11" s="1"/>
  <c r="B2071" i="11" s="1" a="1"/>
  <c r="B2071" i="11" s="1"/>
  <c r="B2291" i="11" a="1"/>
  <c r="B2291" i="11" s="1"/>
  <c r="B574" i="11" s="1" a="1"/>
  <c r="B574" i="11" s="1"/>
  <c r="B1124" i="11" a="1"/>
  <c r="B1124" i="11" s="1"/>
  <c r="B268" i="11" s="1" a="1"/>
  <c r="B268" i="11" s="1"/>
  <c r="B1056" i="11" a="1"/>
  <c r="B1056" i="11" s="1"/>
  <c r="B207" i="11" s="1" a="1"/>
  <c r="B207" i="11" s="1"/>
  <c r="B2142" i="11" s="1" a="1"/>
  <c r="B2142" i="11" s="1"/>
  <c r="B2341" i="11" a="1"/>
  <c r="B2341" i="11" s="1"/>
  <c r="B75" i="11" s="1" a="1"/>
  <c r="B75" i="11" s="1"/>
  <c r="B2393" i="11" a="1"/>
  <c r="B2393" i="11" s="1"/>
  <c r="B1914" i="11" a="1"/>
  <c r="B1914" i="11" s="1"/>
  <c r="B1712" i="11" s="1" a="1"/>
  <c r="B1712" i="11" s="1"/>
  <c r="B903" i="11" s="1" a="1"/>
  <c r="B903" i="11" s="1"/>
  <c r="B577" i="11" a="1"/>
  <c r="B577" i="11" s="1"/>
  <c r="B546" i="11" s="1" a="1"/>
  <c r="B546" i="11" s="1"/>
  <c r="B838" i="11" s="1" a="1"/>
  <c r="B838" i="11" s="1"/>
  <c r="B1909" i="11" a="1"/>
  <c r="B1909" i="11" s="1"/>
  <c r="B1109" i="11" a="1"/>
  <c r="B1109" i="11" s="1"/>
  <c r="B1929" i="11" s="1" a="1"/>
  <c r="B1929" i="11" s="1"/>
  <c r="B198" i="11" s="1" a="1"/>
  <c r="B198" i="11" s="1"/>
  <c r="B1542" i="11" s="1" a="1"/>
  <c r="B1542" i="11" s="1"/>
  <c r="B10" i="11" s="1" a="1"/>
  <c r="B10" i="11" s="1"/>
  <c r="B463" i="11" s="1" a="1"/>
  <c r="B463" i="11" s="1"/>
  <c r="B1673" i="11" a="1"/>
  <c r="B1673" i="11" s="1"/>
  <c r="B1798" i="11" a="1"/>
  <c r="B1798" i="11" s="1"/>
  <c r="B2284" i="11" s="1" a="1"/>
  <c r="B2284" i="11" s="1"/>
  <c r="B1887" i="11" s="1" a="1"/>
  <c r="B1887" i="11" s="1"/>
  <c r="B901" i="11" a="1"/>
  <c r="B901" i="11" s="1"/>
  <c r="B440" i="11" a="1"/>
  <c r="B440" i="11" s="1"/>
  <c r="B1259" i="11" a="1"/>
  <c r="B1259" i="11" s="1"/>
  <c r="B1333" i="11" s="1" a="1"/>
  <c r="B1333" i="11" s="1"/>
  <c r="B1775" i="11" s="1" a="1"/>
  <c r="B1775" i="11" s="1"/>
  <c r="B1282" i="11" a="1"/>
  <c r="B1282" i="11" s="1"/>
  <c r="B204" i="11" s="1" a="1"/>
  <c r="B204" i="11" s="1"/>
  <c r="B1459" i="11" a="1"/>
  <c r="B1459" i="11" s="1"/>
  <c r="B1358" i="11" s="1" a="1"/>
  <c r="B1358" i="11" s="1"/>
  <c r="B530" i="11" s="1" a="1"/>
  <c r="B530" i="11" s="1"/>
  <c r="B1022" i="11" a="1"/>
  <c r="B1022" i="11" s="1"/>
  <c r="B32" i="11" s="1" a="1"/>
  <c r="B32" i="11" s="1"/>
  <c r="B1158" i="11" s="1" a="1"/>
  <c r="B1158" i="11" s="1"/>
  <c r="B1904" i="11" s="1" a="1"/>
  <c r="B1904" i="11" s="1"/>
  <c r="B778" i="11" a="1"/>
  <c r="B778" i="11" s="1"/>
  <c r="B1157" i="11" s="1" a="1"/>
  <c r="B1157" i="11" s="1"/>
  <c r="B943" i="11" a="1"/>
  <c r="B943" i="11" s="1"/>
  <c r="B913" i="11" s="1" a="1"/>
  <c r="B913" i="11" s="1"/>
  <c r="B465" i="11" a="1"/>
  <c r="B465" i="11" s="1"/>
  <c r="B865" i="11" s="1" a="1"/>
  <c r="B865" i="11" s="1"/>
  <c r="B2269" i="11" a="1"/>
  <c r="B2269" i="11" s="1"/>
  <c r="B115" i="11" s="1" a="1"/>
  <c r="B115" i="11" s="1"/>
  <c r="B2317" i="11" s="1" a="1"/>
  <c r="B2317" i="11" s="1"/>
  <c r="B619" i="11" s="1" a="1"/>
  <c r="B619" i="11" s="1"/>
  <c r="B890" i="11" s="1" a="1"/>
  <c r="B890" i="11" s="1"/>
  <c r="B750" i="11" s="1" a="1"/>
  <c r="B750" i="11" s="1"/>
  <c r="B1637" i="11" s="1" a="1"/>
  <c r="B1637" i="11" s="1"/>
  <c r="B1963" i="11" a="1"/>
  <c r="B1963" i="11" s="1"/>
  <c r="B2196" i="11" s="1" a="1"/>
  <c r="B2196" i="11" s="1"/>
  <c r="B920" i="11" s="1" a="1"/>
  <c r="B920" i="11" s="1"/>
  <c r="B1703" i="11" a="1"/>
  <c r="B1703" i="11" s="1"/>
  <c r="B2358" i="11" s="1" a="1"/>
  <c r="B2358" i="11" s="1"/>
  <c r="B545" i="11" a="1"/>
  <c r="B545" i="11" s="1"/>
  <c r="B2177" i="11" a="1"/>
  <c r="B2177" i="11" s="1"/>
  <c r="B2193" i="11" a="1"/>
  <c r="B2193" i="11" s="1"/>
  <c r="B217" i="11" s="1" a="1"/>
  <c r="B217" i="11" s="1"/>
  <c r="B1493" i="11" s="1" a="1"/>
  <c r="B1493" i="11" s="1"/>
  <c r="B2108" i="11" a="1"/>
  <c r="B2108" i="11" s="1"/>
  <c r="B1063" i="11" s="1" a="1"/>
  <c r="B1063" i="11" s="1"/>
  <c r="B273" i="11" a="1"/>
  <c r="B273" i="11" s="1"/>
  <c r="B860" i="11" s="1" a="1"/>
  <c r="B860" i="11" s="1"/>
  <c r="B1215" i="11" s="1" a="1"/>
  <c r="B1215" i="11" s="1"/>
  <c r="B186" i="11" s="1" a="1"/>
  <c r="B186" i="11" s="1"/>
  <c r="B948" i="11" s="1" a="1"/>
  <c r="B948" i="11" s="1"/>
  <c r="B1640" i="11" s="1" a="1"/>
  <c r="B1640" i="11" s="1"/>
  <c r="B1411" i="11" a="1"/>
  <c r="B1411" i="11" s="1"/>
  <c r="B2380" i="11" s="1" a="1"/>
  <c r="B2380" i="11" s="1"/>
  <c r="B1998" i="11" a="1"/>
  <c r="B1998" i="11" s="1"/>
  <c r="B555" i="11" a="1"/>
  <c r="B555" i="11" s="1"/>
  <c r="B1835" i="11" s="1" a="1"/>
  <c r="B1835" i="11" s="1"/>
  <c r="B609" i="11" s="1" a="1"/>
  <c r="B609" i="11" s="1"/>
  <c r="B300" i="11" a="1"/>
  <c r="B300" i="11" s="1"/>
  <c r="B2321" i="11" s="1" a="1"/>
  <c r="B2321" i="11" s="1"/>
  <c r="B1732" i="11" a="1"/>
  <c r="B1732" i="11" s="1"/>
  <c r="B1018" i="11" a="1"/>
  <c r="B1018" i="11" s="1"/>
  <c r="B727" i="11" a="1"/>
  <c r="B727" i="11" s="1"/>
  <c r="B1631" i="11" a="1"/>
  <c r="B1631" i="11" s="1"/>
  <c r="B2347" i="11" s="1" a="1"/>
  <c r="B2347" i="11" s="1"/>
  <c r="B608" i="11" a="1"/>
  <c r="B608" i="11" s="1"/>
  <c r="B2018" i="11" a="1"/>
  <c r="B2018" i="11" s="1"/>
  <c r="B221" i="11" s="1" a="1"/>
  <c r="B221" i="11" s="1"/>
  <c r="B1336" i="11" a="1"/>
  <c r="B1336" i="11" s="1"/>
  <c r="B1013" i="11" a="1"/>
  <c r="B1013" i="11" s="1"/>
  <c r="B1071" i="11" a="1"/>
  <c r="B1071" i="11" s="1"/>
  <c r="B374" i="11" s="1" a="1"/>
  <c r="B374" i="11" s="1"/>
  <c r="B617" i="11" s="1" a="1"/>
  <c r="B617" i="11" s="1"/>
  <c r="B2194" i="11" s="1" a="1"/>
  <c r="B2194" i="11" s="1"/>
  <c r="B781" i="11" s="1" a="1"/>
  <c r="B781" i="11" s="1"/>
  <c r="B1774" i="11" a="1"/>
  <c r="B1774" i="11" s="1"/>
  <c r="B794" i="11" s="1" a="1"/>
  <c r="B794" i="11" s="1"/>
  <c r="B2324" i="11" a="1"/>
  <c r="B2324" i="11" s="1"/>
  <c r="B1794" i="11" s="1" a="1"/>
  <c r="B1794" i="11" s="1"/>
  <c r="B812" i="11" s="1" a="1"/>
  <c r="B812" i="11" s="1"/>
  <c r="B902" i="11" s="1" a="1"/>
  <c r="B902" i="11" s="1"/>
  <c r="B770" i="11" s="1" a="1"/>
  <c r="B770" i="11" s="1"/>
  <c r="B1550" i="11" a="1"/>
  <c r="B1550" i="11" s="1"/>
  <c r="B1950" i="11" a="1"/>
  <c r="B1950" i="11" s="1"/>
  <c r="B833" i="11" s="1" a="1"/>
  <c r="B833" i="11" s="1"/>
  <c r="B834" i="11" s="1" a="1"/>
  <c r="B834" i="11" s="1"/>
  <c r="B212" i="11" s="1" a="1"/>
  <c r="B212" i="11" s="1"/>
  <c r="B951" i="11" s="1" a="1"/>
  <c r="B951" i="11" s="1"/>
  <c r="B2287" i="11" s="1" a="1"/>
  <c r="B2287" i="11" s="1"/>
  <c r="B2049" i="11" s="1" a="1"/>
  <c r="B2049" i="11" s="1"/>
  <c r="B955" i="11" s="1" a="1"/>
  <c r="B955" i="11" s="1"/>
  <c r="B1610" i="11" s="1" a="1"/>
  <c r="B1610" i="11" s="1"/>
  <c r="B896" i="11" s="1" a="1"/>
  <c r="B896" i="11" s="1"/>
  <c r="B1993" i="11" a="1"/>
  <c r="B1993" i="11" s="1"/>
  <c r="B363" i="11" s="1" a="1"/>
  <c r="B363" i="11" s="1"/>
  <c r="B1343" i="11" s="1" a="1"/>
  <c r="B1343" i="11" s="1"/>
  <c r="B1126" i="11" s="1" a="1"/>
  <c r="B1126" i="11" s="1"/>
  <c r="B983" i="11" a="1"/>
  <c r="B983" i="11" s="1"/>
  <c r="B325" i="11" s="1" a="1"/>
  <c r="B325" i="11" s="1"/>
  <c r="B1381" i="11" a="1"/>
  <c r="B1381" i="11" s="1"/>
  <c r="B914" i="11" s="1" a="1"/>
  <c r="B914" i="11" s="1"/>
  <c r="B60" i="11" s="1" a="1"/>
  <c r="B60" i="11" s="1"/>
  <c r="B2140" i="11" a="1"/>
  <c r="B2140" i="11" s="1"/>
  <c r="B2244" i="11" a="1"/>
  <c r="B2244" i="11" s="1"/>
  <c r="B795" i="11" s="1" a="1"/>
  <c r="B795" i="11" s="1"/>
  <c r="B1502" i="11" a="1"/>
  <c r="B1502" i="11" s="1"/>
  <c r="B1923" i="11" a="1"/>
  <c r="B1923" i="11" s="1"/>
  <c r="B1093" i="11" a="1"/>
  <c r="B1093" i="11" s="1"/>
  <c r="B308" i="11" s="1" a="1"/>
  <c r="B308" i="11" s="1"/>
  <c r="B536" i="11" s="1" a="1"/>
  <c r="B536" i="11" s="1"/>
  <c r="B2207" i="11" s="1" a="1"/>
  <c r="B2207" i="11" s="1"/>
  <c r="B1539" i="11" a="1"/>
  <c r="B1539" i="11" s="1"/>
  <c r="B1987" i="11" s="1" a="1"/>
  <c r="B1987" i="11" s="1"/>
  <c r="B1434" i="11" s="1" a="1"/>
  <c r="B1434" i="11" s="1"/>
  <c r="B766" i="11" s="1" a="1"/>
  <c r="B766" i="11" s="1"/>
  <c r="B1890" i="11" s="1" a="1"/>
  <c r="B1890" i="11" s="1"/>
  <c r="B1155" i="11" s="1" a="1"/>
  <c r="B1155" i="11" s="1"/>
  <c r="B39" i="11" s="1" a="1"/>
  <c r="B39" i="11" s="1"/>
  <c r="B930" i="11" a="1"/>
  <c r="B930" i="11" s="1"/>
  <c r="B143" i="11" s="1" a="1"/>
  <c r="B143" i="11" s="1"/>
  <c r="B1689" i="11" s="1" a="1"/>
  <c r="B1689" i="11" s="1"/>
  <c r="B421" i="11" s="1" a="1"/>
  <c r="B421" i="11" s="1"/>
  <c r="B1374" i="11" a="1"/>
  <c r="B1374" i="11" s="1"/>
  <c r="B2273" i="11" a="1"/>
  <c r="B2273" i="11" s="1"/>
  <c r="B1598" i="11" s="1" a="1"/>
  <c r="B1598" i="11" s="1"/>
  <c r="B1953" i="11" s="1" a="1"/>
  <c r="B1953" i="11" s="1"/>
  <c r="B2165" i="11" s="1" a="1"/>
  <c r="B2165" i="11" s="1"/>
  <c r="B2325" i="11" a="1"/>
  <c r="B2325" i="11" s="1"/>
  <c r="B1591" i="11" a="1"/>
  <c r="B1591" i="11" s="1"/>
  <c r="B1522" i="11" s="1" a="1"/>
  <c r="B1522" i="11" s="1"/>
  <c r="B1945" i="11" a="1"/>
  <c r="B1945" i="11" s="1"/>
  <c r="B981" i="11" a="1"/>
  <c r="B981" i="11" s="1"/>
  <c r="B864" i="11" s="1" a="1"/>
  <c r="B864" i="11" s="1"/>
  <c r="B1763" i="11" a="1"/>
  <c r="B1763" i="11" s="1"/>
  <c r="B1989" i="11" s="1" a="1"/>
  <c r="B1989" i="11" s="1"/>
  <c r="B2128" i="11" s="1" a="1"/>
  <c r="B2128" i="11" s="1"/>
  <c r="B342" i="11" s="1" a="1"/>
  <c r="B342" i="11" s="1"/>
  <c r="B1711" i="11" a="1"/>
  <c r="B1711" i="11" s="1"/>
  <c r="B2382" i="11" s="1" a="1"/>
  <c r="B2382" i="11" s="1"/>
  <c r="B1944" i="11" a="1"/>
  <c r="B1944" i="11" s="1"/>
  <c r="B1836" i="11" a="1"/>
  <c r="B1836" i="11" s="1"/>
  <c r="B319" i="11" s="1" a="1"/>
  <c r="B319" i="11" s="1"/>
  <c r="B384" i="11" s="1" a="1"/>
  <c r="B384" i="11" s="1"/>
  <c r="B1990" i="11" a="1"/>
  <c r="B1990" i="11" s="1"/>
  <c r="B327" i="11" s="1" a="1"/>
  <c r="B327" i="11" s="1"/>
  <c r="B1246" i="11" a="1"/>
  <c r="B1246" i="11" s="1"/>
  <c r="B552" i="11" s="1" a="1"/>
  <c r="B552" i="11" s="1"/>
  <c r="B733" i="11" s="1" a="1"/>
  <c r="B733" i="11" s="1"/>
  <c r="B2255" i="11" a="1"/>
  <c r="B2255" i="11" s="1"/>
  <c r="B1864" i="11" a="1"/>
  <c r="B1864" i="11" s="1"/>
  <c r="B1137" i="11" s="1" a="1"/>
  <c r="B1137" i="11" s="1"/>
  <c r="B2063" i="11" a="1"/>
  <c r="B2063" i="11" s="1"/>
  <c r="B771" i="11" s="1" a="1"/>
  <c r="B771" i="11" s="1"/>
  <c r="B2160" i="11" a="1"/>
  <c r="B2160" i="11" s="1"/>
  <c r="B1228" i="11" a="1"/>
  <c r="B1228" i="11" s="1"/>
  <c r="B503" i="11" s="1" a="1"/>
  <c r="B503" i="11" s="1"/>
  <c r="B2371" i="11" a="1"/>
  <c r="B2371" i="11" s="1"/>
  <c r="B2262" i="11" a="1"/>
  <c r="B2262" i="11" s="1"/>
  <c r="B1488" i="11" s="1" a="1"/>
  <c r="B1488" i="11" s="1"/>
  <c r="B346" i="11" s="1" a="1"/>
  <c r="B346" i="11" s="1"/>
  <c r="B1068" i="11" a="1"/>
  <c r="B1068" i="11" s="1"/>
  <c r="B1599" i="11" a="1"/>
  <c r="B1599" i="11" s="1"/>
  <c r="B1621" i="11" a="1"/>
  <c r="B1621" i="11" s="1"/>
  <c r="B2166" i="11" a="1"/>
  <c r="B2166" i="11" s="1"/>
  <c r="B105" i="11" s="1" a="1"/>
  <c r="B105" i="11" s="1"/>
  <c r="B1041" i="11" s="1" a="1"/>
  <c r="B1041" i="11" s="1"/>
  <c r="B1471" i="11" a="1"/>
  <c r="B1471" i="11" s="1"/>
  <c r="B148" i="11" s="1" a="1"/>
  <c r="B148" i="11" s="1"/>
  <c r="B1578" i="11" s="1" a="1"/>
  <c r="B1578" i="11" s="1"/>
  <c r="B1960" i="11" s="1" a="1"/>
  <c r="B1960" i="11" s="1"/>
  <c r="B556" i="11" s="1" a="1"/>
  <c r="B556" i="11" s="1"/>
  <c r="B1449" i="11" s="1" a="1"/>
  <c r="B1449" i="11" s="1"/>
  <c r="B2189" i="11" a="1"/>
  <c r="B2189" i="11" s="1"/>
  <c r="B240" i="11" s="1" a="1"/>
  <c r="B240" i="11" s="1"/>
  <c r="B711" i="11" s="1" a="1"/>
  <c r="B711" i="11" s="1"/>
  <c r="B1926" i="11" s="1" a="1"/>
  <c r="B1926" i="11" s="1"/>
  <c r="B122" i="11" s="1" a="1"/>
  <c r="B122" i="11" s="1"/>
  <c r="B1340" i="11" s="1" a="1"/>
  <c r="B1340" i="11" s="1"/>
  <c r="B1883" i="11" a="1"/>
  <c r="B1883" i="11" s="1"/>
  <c r="B144" i="11" s="1" a="1"/>
  <c r="B144" i="11" s="1"/>
  <c r="B1635" i="11" a="1"/>
  <c r="B1635" i="11" s="1"/>
  <c r="B2246" i="11" s="1" a="1"/>
  <c r="B2246" i="11" s="1"/>
  <c r="B1999" i="11" a="1"/>
  <c r="B1999" i="11" s="1"/>
  <c r="B1350" i="11" s="1" a="1"/>
  <c r="B1350" i="11" s="1"/>
  <c r="B1552" i="11" s="1" a="1"/>
  <c r="B1552" i="11" s="1"/>
  <c r="B1636" i="11" s="1" a="1"/>
  <c r="B1636" i="11" s="1"/>
  <c r="B2335" i="11" a="1"/>
  <c r="B2335" i="11" s="1"/>
  <c r="B962" i="11" s="1" a="1"/>
  <c r="B962" i="11" s="1"/>
  <c r="B1602" i="11" a="1"/>
  <c r="B1602" i="11" s="1"/>
  <c r="B2091" i="11" a="1"/>
  <c r="B2091" i="11" s="1"/>
  <c r="B24" i="11" s="1" a="1"/>
  <c r="B24" i="11" s="1"/>
  <c r="B1724" i="11" a="1"/>
  <c r="B1724" i="11" s="1"/>
  <c r="B840" i="11" s="1" a="1"/>
  <c r="B840" i="11" s="1"/>
  <c r="B805" i="11" s="1" a="1"/>
  <c r="B805" i="11" s="1"/>
  <c r="B1387" i="11" s="1" a="1"/>
  <c r="B1387" i="11" s="1"/>
  <c r="B657" i="11" s="1" a="1"/>
  <c r="B657" i="11" s="1"/>
  <c r="B458" i="11" s="1" a="1"/>
  <c r="B458" i="11" s="1"/>
  <c r="B1494" i="11" a="1"/>
  <c r="B1494" i="11" s="1"/>
  <c r="B2397" i="11" s="1" a="1"/>
  <c r="B2397" i="11" s="1"/>
  <c r="B1664" i="11" a="1"/>
  <c r="B1664" i="11" s="1"/>
  <c r="B2353" i="11" s="1" a="1"/>
  <c r="B2353" i="11" s="1"/>
  <c r="B1364" i="11" s="1" a="1"/>
  <c r="B1364" i="11" s="1"/>
  <c r="B586" i="11" s="1" a="1"/>
  <c r="B586" i="11" s="1"/>
  <c r="B349" i="11" s="1" a="1"/>
  <c r="B349" i="11" s="1"/>
  <c r="B1290" i="11" a="1"/>
  <c r="B1290" i="11" s="1"/>
  <c r="B150" i="11" s="1" a="1"/>
  <c r="B150" i="11" s="1"/>
  <c r="B1709" i="11" s="1" a="1"/>
  <c r="B1709" i="11" s="1"/>
  <c r="B1523" i="11" a="1"/>
  <c r="B1523" i="11" s="1"/>
  <c r="B2163" i="11" s="1" a="1"/>
  <c r="B2163" i="11" s="1"/>
  <c r="B2076" i="11" a="1"/>
  <c r="B2076" i="11" s="1"/>
  <c r="B365" i="11" s="1" a="1"/>
  <c r="B365" i="11" s="1"/>
  <c r="B1670" i="11" a="1"/>
  <c r="B1670" i="11" s="1"/>
  <c r="B2267" i="11" s="1" a="1"/>
  <c r="B2267" i="11" s="1"/>
  <c r="B307" i="11" s="1" a="1"/>
  <c r="B307" i="11" s="1"/>
  <c r="B2043" i="11" s="1" a="1"/>
  <c r="B2043" i="11" s="1"/>
  <c r="B1936" i="11" a="1"/>
  <c r="B1936" i="11" s="1"/>
  <c r="B2032" i="11" s="1" a="1"/>
  <c r="B2032" i="11" s="1"/>
  <c r="B430" i="11" s="1" a="1"/>
  <c r="B430" i="11" s="1"/>
  <c r="B130" i="11" s="1" a="1"/>
  <c r="B130" i="11" s="1"/>
  <c r="B2210" i="11" s="1" a="1"/>
  <c r="B2210" i="11" s="1"/>
  <c r="B1881" i="11" a="1"/>
  <c r="B1881" i="11" s="1"/>
  <c r="B2007" i="11" a="1"/>
  <c r="B2007" i="11" s="1"/>
  <c r="B50" i="11" s="1" a="1"/>
  <c r="B50" i="11" s="1"/>
  <c r="B2327" i="11" s="1" a="1"/>
  <c r="B2327" i="11" s="1"/>
  <c r="B1691" i="11" a="1"/>
  <c r="B1691" i="11" s="1"/>
  <c r="B1663" i="11" a="1"/>
  <c r="B1663" i="11" s="1"/>
  <c r="B1589" i="11" s="1" a="1"/>
  <c r="B1589" i="11" s="1"/>
  <c r="B1618" i="11" a="1"/>
  <c r="B1618" i="11" s="1"/>
  <c r="B1651" i="11" s="1" a="1"/>
  <c r="B1651" i="11" s="1"/>
  <c r="B1877" i="11" a="1"/>
  <c r="B1877" i="11" s="1"/>
  <c r="B2261" i="11" a="1"/>
  <c r="B2261" i="11" s="1"/>
  <c r="B2239" i="11" s="1" a="1"/>
  <c r="B2239" i="11" s="1"/>
  <c r="B714" i="11" s="1" a="1"/>
  <c r="B714" i="11" s="1"/>
  <c r="B471" i="11" s="1" a="1"/>
  <c r="B471" i="11" s="1"/>
  <c r="B1219" i="11" s="1" a="1"/>
  <c r="B1219" i="11" s="1"/>
  <c r="B2120" i="11" a="1"/>
  <c r="B2120" i="11" s="1"/>
  <c r="B1956" i="11" a="1"/>
  <c r="B1956" i="11" s="1"/>
  <c r="B1872" i="11" a="1"/>
  <c r="B1872" i="11" s="1"/>
  <c r="B1829" i="11" a="1"/>
  <c r="B1829" i="11" s="1"/>
  <c r="B1223" i="11" s="1" a="1"/>
  <c r="B1223" i="11" s="1"/>
  <c r="B1588" i="11" a="1"/>
  <c r="B1588" i="11" s="1"/>
  <c r="B474" i="11" s="1" a="1"/>
  <c r="B474" i="11" s="1"/>
  <c r="B1499" i="11" s="1" a="1"/>
  <c r="B1499" i="11" s="1"/>
  <c r="B381" i="11" s="1" a="1"/>
  <c r="B381" i="11" s="1"/>
  <c r="B2384" i="11" s="1" a="1"/>
  <c r="B2384" i="11" s="1"/>
  <c r="B2023" i="11" a="1"/>
  <c r="B2023" i="11" s="1"/>
  <c r="B1243" i="11" s="1" a="1"/>
  <c r="B1243" i="11" s="1"/>
  <c r="B2310" i="11" a="1"/>
  <c r="B2310" i="11" s="1"/>
  <c r="B2031" i="11" s="1" a="1"/>
  <c r="B2031" i="11" s="1"/>
  <c r="B203" i="11" s="1" a="1"/>
  <c r="B203" i="11" s="1"/>
  <c r="B968" i="11" s="1" a="1"/>
  <c r="B968" i="11" s="1"/>
  <c r="B1110" i="11" s="1" a="1"/>
  <c r="B1110" i="11" s="1"/>
  <c r="B2010" i="11" s="1" a="1"/>
  <c r="B2010" i="11" s="1"/>
  <c r="B990" i="11" s="1" a="1"/>
  <c r="B990" i="11" s="1"/>
  <c r="B2181" i="11" a="1"/>
  <c r="B2181" i="11" s="1"/>
  <c r="B1924" i="11" a="1"/>
  <c r="B1924" i="11" s="1"/>
  <c r="B429" i="11" s="1" a="1"/>
  <c r="B429" i="11" s="1"/>
  <c r="B2179" i="11" a="1"/>
  <c r="B2179" i="11" s="1"/>
  <c r="B1204" i="11" s="1" a="1"/>
  <c r="B1204" i="11" s="1"/>
  <c r="B140" i="11" s="1" a="1"/>
  <c r="B140" i="11" s="1"/>
  <c r="B1100" i="11" s="1" a="1"/>
  <c r="B1100" i="11" s="1"/>
  <c r="B2241" i="11" a="1"/>
  <c r="B2241" i="11" s="1"/>
  <c r="B1799" i="11" s="1" a="1"/>
  <c r="B1799" i="11" s="1"/>
  <c r="B1959" i="11" a="1"/>
  <c r="B1959" i="11" s="1"/>
  <c r="B2396" i="11" s="1" a="1"/>
  <c r="B2396" i="11" s="1"/>
  <c r="B226" i="11" s="1" a="1"/>
  <c r="B226" i="11" s="1"/>
  <c r="B1900" i="11" a="1"/>
  <c r="B1900" i="11" s="1"/>
  <c r="B2041" i="11" a="1"/>
  <c r="B2041" i="11" s="1"/>
  <c r="B629" i="11" s="1" a="1"/>
  <c r="B629" i="11" s="1"/>
  <c r="B719" i="11" s="1" a="1"/>
  <c r="B719" i="11" s="1"/>
  <c r="B1345" i="11" s="1" a="1"/>
  <c r="B1345" i="11" s="1"/>
  <c r="B1801" i="11" s="1" a="1"/>
  <c r="B1801" i="11" s="1"/>
  <c r="B335" i="11" s="1" a="1"/>
  <c r="B335" i="11" s="1"/>
  <c r="B2232" i="11" a="1"/>
  <c r="B2232" i="11" s="1"/>
  <c r="B1787" i="11" a="1"/>
  <c r="B1787" i="11" s="1"/>
  <c r="B579" i="11" s="1" a="1"/>
  <c r="B579" i="11" s="1"/>
  <c r="B2282" i="11" s="1" a="1"/>
  <c r="B2282" i="11" s="1"/>
  <c r="B726" i="11" s="1" a="1"/>
  <c r="B726" i="11" s="1"/>
  <c r="B1230" i="11" s="1" a="1"/>
  <c r="B1230" i="11" s="1"/>
  <c r="B2167" i="11" a="1"/>
  <c r="B2167" i="11" s="1"/>
  <c r="B736" i="11" s="1" a="1"/>
  <c r="B736" i="11" s="1"/>
  <c r="B1949" i="11" s="1" a="1"/>
  <c r="B1949" i="11" s="1"/>
  <c r="B1992" i="11" a="1"/>
  <c r="B1992" i="11" s="1"/>
  <c r="B1915" i="11" a="1"/>
  <c r="B1915" i="11" s="1"/>
  <c r="B1142" i="11" s="1" a="1"/>
  <c r="B1142" i="11" s="1"/>
  <c r="B234" i="11" s="1" a="1"/>
  <c r="B234" i="11" s="1"/>
  <c r="B1388" i="11" s="1" a="1"/>
  <c r="B1388" i="11" s="1"/>
  <c r="B2360" i="11" a="1"/>
  <c r="B2360" i="11" s="1"/>
  <c r="B1824" i="11" s="1" a="1"/>
  <c r="B1824" i="11" s="1"/>
  <c r="B1707" i="11" s="1" a="1"/>
  <c r="B1707" i="11" s="1"/>
  <c r="B2059" i="11" a="1"/>
  <c r="B2059" i="11" s="1"/>
  <c r="B2132" i="11" a="1"/>
  <c r="B2132" i="11" s="1"/>
  <c r="B2094" i="11" s="1" a="1"/>
  <c r="B2094" i="11" s="1"/>
  <c r="B1991" i="11" a="1"/>
  <c r="B1991" i="11" s="1"/>
  <c r="B1437" i="11" s="1" a="1"/>
  <c r="B1437" i="11" s="1"/>
  <c r="B1677" i="11" s="1" a="1"/>
  <c r="B1677" i="11" s="1"/>
  <c r="B721" i="11" s="1" a="1"/>
  <c r="B721" i="11" s="1"/>
  <c r="B362" i="11" s="1" a="1"/>
  <c r="B362" i="11" s="1"/>
  <c r="B35" i="11" s="1" a="1"/>
  <c r="B35" i="11" s="1"/>
  <c r="B176" i="11" s="1" a="1"/>
  <c r="B176" i="11" s="1"/>
  <c r="B2206" i="11" a="1"/>
  <c r="B2206" i="11" s="1"/>
  <c r="B2129" i="11" s="1" a="1"/>
  <c r="B2129" i="11" s="1"/>
  <c r="B1850" i="11" s="1" a="1"/>
  <c r="B1850" i="11" s="1"/>
  <c r="B475" i="11" s="1" a="1"/>
  <c r="B475" i="11" s="1"/>
  <c r="B1777" i="11" s="1" a="1"/>
  <c r="B1777" i="11" s="1"/>
  <c r="B2069" i="11" a="1"/>
  <c r="B2069" i="11" s="1"/>
  <c r="B1448" i="11" s="1" a="1"/>
  <c r="B1448" i="11" s="1"/>
  <c r="B1468" i="11" s="1" a="1"/>
  <c r="B1468" i="11" s="1"/>
  <c r="B2134" i="11" a="1"/>
  <c r="B2134" i="11" s="1"/>
  <c r="B1541" i="11" s="1" a="1"/>
  <c r="B1541" i="11" s="1"/>
  <c r="B2359" i="11" a="1"/>
  <c r="B2359" i="11" s="1"/>
  <c r="B410" i="11" s="1" a="1"/>
  <c r="B410" i="11" s="1"/>
  <c r="B581" i="11" s="1" a="1"/>
  <c r="B581" i="11" s="1"/>
  <c r="B2274" i="11" a="1"/>
  <c r="B2274" i="11" s="1"/>
  <c r="B1553" i="11" s="1" a="1"/>
  <c r="B1553" i="11" s="1"/>
  <c r="B322" i="11" s="1" a="1"/>
  <c r="B322" i="11" s="1"/>
  <c r="B700" i="11" s="1" a="1"/>
  <c r="B700" i="11" s="1"/>
  <c r="B1809" i="11" a="1"/>
  <c r="B1809" i="11" s="1"/>
  <c r="B989" i="11" s="1" a="1"/>
  <c r="B989" i="11" s="1"/>
  <c r="B1922" i="11" a="1"/>
  <c r="B1922" i="11" s="1"/>
  <c r="B717" i="11" s="1" a="1"/>
  <c r="B717" i="11" s="1"/>
  <c r="B1582" i="11" s="1" a="1"/>
  <c r="B1582" i="11" s="1"/>
  <c r="B2021" i="11" s="1" a="1"/>
  <c r="B2021" i="11" s="1"/>
  <c r="B1429" i="11" s="1" a="1"/>
  <c r="B1429" i="11" s="1"/>
  <c r="B2403" i="11" s="1" a="1"/>
  <c r="B2403" i="11" s="1"/>
  <c r="B631" i="11" s="1" a="1"/>
  <c r="B631" i="11" s="1"/>
  <c r="B2081" i="11" s="1" a="1"/>
  <c r="B2081" i="11" s="1"/>
  <c r="B2330" i="11" a="1"/>
  <c r="B2330" i="11" s="1"/>
  <c r="B113" i="11" s="1" a="1"/>
  <c r="B113" i="11" s="1"/>
  <c r="B208" i="11" s="1" a="1"/>
  <c r="B208" i="11" s="1"/>
  <c r="B386" i="11" s="1" a="1"/>
  <c r="B386" i="11" s="1"/>
  <c r="B2054" i="11" s="1" a="1"/>
  <c r="B2054" i="11" s="1"/>
  <c r="B652" i="11" s="1" a="1"/>
  <c r="B652" i="11" s="1"/>
  <c r="B2185" i="11" a="1"/>
  <c r="B2185" i="11" s="1"/>
  <c r="B1250" i="11" s="1" a="1"/>
  <c r="B1250" i="11" s="1"/>
  <c r="B1726" i="11" s="1" a="1"/>
  <c r="B1726" i="11" s="1"/>
  <c r="B2307" i="11" a="1"/>
  <c r="B2307" i="11" s="1"/>
  <c r="B1069" i="11" s="1" a="1"/>
  <c r="B1069" i="11" s="1"/>
  <c r="B1238" i="11" s="1" a="1"/>
  <c r="B1238" i="11" s="1"/>
  <c r="B457" i="11" s="1" a="1"/>
  <c r="B457" i="11" s="1"/>
  <c r="B1760" i="11" s="1" a="1"/>
  <c r="B1760" i="11" s="1"/>
  <c r="B2109" i="11" a="1"/>
  <c r="B2109" i="11" s="1"/>
  <c r="B975" i="11" s="1" a="1"/>
  <c r="B975" i="11" s="1"/>
  <c r="B1925" i="11" s="1" a="1"/>
  <c r="B1925" i="11" s="1"/>
  <c r="B1805" i="11" a="1"/>
  <c r="B1805" i="11" s="1"/>
  <c r="B294" i="11" s="1" a="1"/>
  <c r="B294" i="11" s="1"/>
  <c r="B669" i="11" s="1" a="1"/>
  <c r="B669" i="11" s="1"/>
  <c r="X136" i="9"/>
  <c r="X136" i="9" a="1"/>
  <c r="W136" i="9" a="1"/>
  <c r="W136" i="9" s="1"/>
  <c r="V136" i="9"/>
  <c r="V136" i="9" a="1"/>
  <c r="U136" i="9"/>
  <c r="U136" i="9" a="1"/>
  <c r="T136" i="9" a="1"/>
  <c r="T136" i="9" s="1"/>
  <c r="S136" i="9" a="1"/>
  <c r="S136" i="9" s="1"/>
  <c r="R136" i="9"/>
  <c r="R136" i="9" a="1"/>
  <c r="Q136" i="9"/>
  <c r="Q136" i="9" a="1"/>
  <c r="P136" i="9" a="1"/>
  <c r="P136" i="9" s="1"/>
  <c r="O136" i="9" a="1"/>
  <c r="O136" i="9" s="1"/>
  <c r="N136" i="9" a="1"/>
  <c r="N136" i="9" s="1"/>
  <c r="M136" i="9"/>
  <c r="M136" i="9" a="1"/>
  <c r="L136" i="9" a="1"/>
  <c r="L136" i="9" s="1"/>
  <c r="K136" i="9" a="1"/>
  <c r="K136" i="9" s="1"/>
  <c r="J136" i="9" a="1"/>
  <c r="J136" i="9" s="1"/>
  <c r="I136" i="9"/>
  <c r="I136" i="9" a="1"/>
  <c r="H136" i="9" a="1"/>
  <c r="H136" i="9" s="1"/>
  <c r="G136" i="9" a="1"/>
  <c r="G136" i="9" s="1"/>
  <c r="F136" i="9" a="1"/>
  <c r="F136" i="9" s="1"/>
  <c r="E136" i="9"/>
  <c r="E136" i="9" a="1"/>
  <c r="X135" i="9"/>
  <c r="X135" i="9" a="1"/>
  <c r="W135" i="9"/>
  <c r="W135" i="9" a="1"/>
  <c r="V135" i="9" a="1"/>
  <c r="V135" i="9" s="1"/>
  <c r="U135" i="9"/>
  <c r="U135" i="9" a="1"/>
  <c r="T135" i="9"/>
  <c r="T135" i="9" a="1"/>
  <c r="S135" i="9"/>
  <c r="S135" i="9" a="1"/>
  <c r="R135" i="9" a="1"/>
  <c r="R135" i="9" s="1"/>
  <c r="Q135" i="9" a="1"/>
  <c r="Q135" i="9" s="1"/>
  <c r="P135" i="9"/>
  <c r="P135" i="9" a="1"/>
  <c r="O135" i="9" a="1"/>
  <c r="O135" i="9" s="1"/>
  <c r="N135" i="9" a="1"/>
  <c r="N135" i="9" s="1"/>
  <c r="M135" i="9" a="1"/>
  <c r="M135" i="9" s="1"/>
  <c r="L135" i="9"/>
  <c r="L135" i="9" a="1"/>
  <c r="K135" i="9" a="1"/>
  <c r="K135" i="9" s="1"/>
  <c r="J135" i="9" a="1"/>
  <c r="J135" i="9" s="1"/>
  <c r="I135" i="9" a="1"/>
  <c r="I135" i="9" s="1"/>
  <c r="H135" i="9"/>
  <c r="H135" i="9" a="1"/>
  <c r="G135" i="9" a="1"/>
  <c r="G135" i="9" s="1"/>
  <c r="F135" i="9" a="1"/>
  <c r="F135" i="9" s="1"/>
  <c r="E135" i="9" a="1"/>
  <c r="E135" i="9" s="1"/>
  <c r="X134" i="9" a="1"/>
  <c r="X134" i="9" s="1"/>
  <c r="W134" i="9"/>
  <c r="W134" i="9" a="1"/>
  <c r="V134" i="9"/>
  <c r="V134" i="9" a="1"/>
  <c r="U134" i="9"/>
  <c r="U134" i="9" a="1"/>
  <c r="T134" i="9" a="1"/>
  <c r="T134" i="9" s="1"/>
  <c r="S134" i="9"/>
  <c r="S134" i="9" a="1"/>
  <c r="R134" i="9"/>
  <c r="R134" i="9" a="1"/>
  <c r="Q134" i="9"/>
  <c r="Q134" i="9" a="1"/>
  <c r="P134" i="9" a="1"/>
  <c r="P134" i="9" s="1"/>
  <c r="O134" i="9"/>
  <c r="O134" i="9" a="1"/>
  <c r="N134" i="9"/>
  <c r="N134" i="9" a="1"/>
  <c r="M134" i="9" a="1"/>
  <c r="M134" i="9" s="1"/>
  <c r="L134" i="9" a="1"/>
  <c r="L134" i="9" s="1"/>
  <c r="K134" i="9"/>
  <c r="K134" i="9" a="1"/>
  <c r="J134" i="9"/>
  <c r="J134" i="9" a="1"/>
  <c r="I134" i="9" a="1"/>
  <c r="I134" i="9" s="1"/>
  <c r="H134" i="9" a="1"/>
  <c r="H134" i="9" s="1"/>
  <c r="G134" i="9" a="1"/>
  <c r="G134" i="9" s="1"/>
  <c r="F134" i="9"/>
  <c r="F134" i="9" a="1"/>
  <c r="E134" i="9" a="1"/>
  <c r="E134" i="9" s="1"/>
  <c r="X133" i="9"/>
  <c r="X133" i="9" a="1"/>
  <c r="W133" i="9" a="1"/>
  <c r="W133" i="9" s="1"/>
  <c r="V133" i="9"/>
  <c r="V133" i="9" a="1"/>
  <c r="U133" i="9"/>
  <c r="U133" i="9" a="1"/>
  <c r="T133" i="9" a="1"/>
  <c r="T133" i="9" s="1"/>
  <c r="S133" i="9" a="1"/>
  <c r="S133" i="9" s="1"/>
  <c r="R133" i="9" a="1"/>
  <c r="R133" i="9" s="1"/>
  <c r="Q133" i="9"/>
  <c r="Q133" i="9" a="1"/>
  <c r="P133" i="9" a="1"/>
  <c r="P133" i="9" s="1"/>
  <c r="O133" i="9" a="1"/>
  <c r="O133" i="9" s="1"/>
  <c r="N133" i="9" a="1"/>
  <c r="N133" i="9" s="1"/>
  <c r="M133" i="9"/>
  <c r="M133" i="9" a="1"/>
  <c r="L133" i="9" a="1"/>
  <c r="L133" i="9" s="1"/>
  <c r="K133" i="9" a="1"/>
  <c r="K133" i="9" s="1"/>
  <c r="J133" i="9" a="1"/>
  <c r="J133" i="9" s="1"/>
  <c r="I133" i="9" a="1"/>
  <c r="I133" i="9" s="1"/>
  <c r="H133" i="9" a="1"/>
  <c r="H133" i="9" s="1"/>
  <c r="G133" i="9" a="1"/>
  <c r="G133" i="9" s="1"/>
  <c r="F133" i="9" a="1"/>
  <c r="F133" i="9" s="1"/>
  <c r="E133" i="9" a="1"/>
  <c r="E133" i="9" s="1"/>
  <c r="X132" i="9"/>
  <c r="X132" i="9" a="1"/>
  <c r="W132" i="9"/>
  <c r="W132" i="9" a="1"/>
  <c r="V132" i="9"/>
  <c r="V132" i="9" a="1"/>
  <c r="U132" i="9"/>
  <c r="U132" i="9" a="1"/>
  <c r="T132" i="9"/>
  <c r="T132" i="9" a="1"/>
  <c r="S132" i="9"/>
  <c r="S132" i="9" a="1"/>
  <c r="R132" i="9"/>
  <c r="R132" i="9" a="1"/>
  <c r="Q132" i="9"/>
  <c r="Q132" i="9" a="1"/>
  <c r="P132" i="9"/>
  <c r="P132" i="9" a="1"/>
  <c r="O132" i="9"/>
  <c r="O132" i="9" a="1"/>
  <c r="N132" i="9" a="1"/>
  <c r="N132" i="9" s="1"/>
  <c r="M132" i="9"/>
  <c r="M132" i="9" a="1"/>
  <c r="L132" i="9"/>
  <c r="L132" i="9" a="1"/>
  <c r="K132" i="9"/>
  <c r="K132" i="9" a="1"/>
  <c r="J132" i="9" a="1"/>
  <c r="J132" i="9" s="1"/>
  <c r="I132" i="9" a="1"/>
  <c r="I132" i="9" s="1"/>
  <c r="H132" i="9" a="1"/>
  <c r="H132" i="9" s="1"/>
  <c r="G132" i="9"/>
  <c r="G132" i="9" a="1"/>
  <c r="F132" i="9" a="1"/>
  <c r="F132" i="9" s="1"/>
  <c r="E132" i="9" a="1"/>
  <c r="E132" i="9" s="1"/>
  <c r="X131" i="9" a="1"/>
  <c r="X131" i="9" s="1"/>
  <c r="W131" i="9"/>
  <c r="W131" i="9" a="1"/>
  <c r="V131" i="9"/>
  <c r="V131" i="9" a="1"/>
  <c r="U131" i="9"/>
  <c r="U131" i="9" a="1"/>
  <c r="T131" i="9" a="1"/>
  <c r="T131" i="9" s="1"/>
  <c r="S131" i="9" a="1"/>
  <c r="S131" i="9" s="1"/>
  <c r="R131" i="9"/>
  <c r="R131" i="9" a="1"/>
  <c r="Q131" i="9" a="1"/>
  <c r="Q131" i="9" s="1"/>
  <c r="P131" i="9" a="1"/>
  <c r="P131" i="9" s="1"/>
  <c r="O131" i="9" a="1"/>
  <c r="O131" i="9" s="1"/>
  <c r="N131" i="9"/>
  <c r="N131" i="9" a="1"/>
  <c r="M131" i="9" a="1"/>
  <c r="M131" i="9" s="1"/>
  <c r="L131" i="9" a="1"/>
  <c r="L131" i="9" s="1"/>
  <c r="K131" i="9" a="1"/>
  <c r="K131" i="9" s="1"/>
  <c r="J131" i="9" a="1"/>
  <c r="J131" i="9" s="1"/>
  <c r="I131" i="9" a="1"/>
  <c r="I131" i="9" s="1"/>
  <c r="H131" i="9" a="1"/>
  <c r="H131" i="9" s="1"/>
  <c r="G131" i="9" a="1"/>
  <c r="G131" i="9" s="1"/>
  <c r="F131" i="9" a="1"/>
  <c r="F131" i="9" s="1"/>
  <c r="E131" i="9" a="1"/>
  <c r="E131" i="9" s="1"/>
  <c r="X130" i="9"/>
  <c r="X130" i="9" a="1"/>
  <c r="W130" i="9"/>
  <c r="W130" i="9" a="1"/>
  <c r="V130" i="9"/>
  <c r="V130" i="9" a="1"/>
  <c r="U130" i="9"/>
  <c r="U130" i="9" a="1"/>
  <c r="T130" i="9"/>
  <c r="T130" i="9" a="1"/>
  <c r="S130" i="9" a="1"/>
  <c r="S130" i="9" s="1"/>
  <c r="R130" i="9"/>
  <c r="R130" i="9" a="1"/>
  <c r="Q130" i="9"/>
  <c r="Q130" i="9" a="1"/>
  <c r="P130" i="9"/>
  <c r="P130" i="9" a="1"/>
  <c r="O130" i="9" a="1"/>
  <c r="O130" i="9" s="1"/>
  <c r="N130" i="9" a="1"/>
  <c r="N130" i="9" s="1"/>
  <c r="M130" i="9"/>
  <c r="M130" i="9" a="1"/>
  <c r="L130" i="9"/>
  <c r="L130" i="9" a="1"/>
  <c r="K130" i="9" a="1"/>
  <c r="K130" i="9" s="1"/>
  <c r="J130" i="9" a="1"/>
  <c r="J130" i="9" s="1"/>
  <c r="I130" i="9"/>
  <c r="I130" i="9" a="1"/>
  <c r="H130" i="9"/>
  <c r="H130" i="9" a="1"/>
  <c r="G130" i="9" a="1"/>
  <c r="G130" i="9" s="1"/>
  <c r="F130" i="9" a="1"/>
  <c r="F130" i="9" s="1"/>
  <c r="E130" i="9" a="1"/>
  <c r="E130" i="9" s="1"/>
  <c r="X129" i="9"/>
  <c r="X129" i="9" a="1"/>
  <c r="W129" i="9"/>
  <c r="W129" i="9" a="1"/>
  <c r="V129" i="9"/>
  <c r="V129" i="9" a="1"/>
  <c r="U129" i="9" a="1"/>
  <c r="U129" i="9" s="1"/>
  <c r="T129" i="9"/>
  <c r="T129" i="9" a="1"/>
  <c r="S129" i="9"/>
  <c r="S129" i="9" a="1"/>
  <c r="R129" i="9"/>
  <c r="R129" i="9" a="1"/>
  <c r="Q129" i="9" a="1"/>
  <c r="Q129" i="9" s="1"/>
  <c r="P129" i="9" a="1"/>
  <c r="P129" i="9" s="1"/>
  <c r="O129" i="9"/>
  <c r="O129" i="9" a="1"/>
  <c r="N129" i="9"/>
  <c r="N129" i="9" a="1"/>
  <c r="M129" i="9" a="1"/>
  <c r="M129" i="9" s="1"/>
  <c r="L129" i="9" a="1"/>
  <c r="L129" i="9" s="1"/>
  <c r="K129" i="9" a="1"/>
  <c r="K129" i="9" s="1"/>
  <c r="J129" i="9"/>
  <c r="J129" i="9" a="1"/>
  <c r="I129" i="9" a="1"/>
  <c r="I129" i="9" s="1"/>
  <c r="H129" i="9" a="1"/>
  <c r="H129" i="9" s="1"/>
  <c r="G129" i="9" a="1"/>
  <c r="G129" i="9" s="1"/>
  <c r="F129" i="9"/>
  <c r="F129" i="9" a="1"/>
  <c r="E129" i="9" a="1"/>
  <c r="E129" i="9" s="1"/>
  <c r="X128" i="9"/>
  <c r="X128" i="9" a="1"/>
  <c r="W128" i="9" a="1"/>
  <c r="W128" i="9" s="1"/>
  <c r="V128" i="9"/>
  <c r="V128" i="9" a="1"/>
  <c r="U128" i="9"/>
  <c r="U128" i="9" a="1"/>
  <c r="T128" i="9" a="1"/>
  <c r="T128" i="9" s="1"/>
  <c r="S128" i="9" a="1"/>
  <c r="S128" i="9" s="1"/>
  <c r="R128" i="9"/>
  <c r="R128" i="9" a="1"/>
  <c r="Q128" i="9"/>
  <c r="Q128" i="9" a="1"/>
  <c r="P128" i="9" a="1"/>
  <c r="P128" i="9" s="1"/>
  <c r="O128" i="9" a="1"/>
  <c r="O128" i="9" s="1"/>
  <c r="N128" i="9"/>
  <c r="N128" i="9" a="1"/>
  <c r="M128" i="9"/>
  <c r="M128" i="9" a="1"/>
  <c r="L128" i="9" a="1"/>
  <c r="L128" i="9" s="1"/>
  <c r="K128" i="9" a="1"/>
  <c r="K128" i="9" s="1"/>
  <c r="J128" i="9" a="1"/>
  <c r="J128" i="9" s="1"/>
  <c r="I128" i="9"/>
  <c r="I128" i="9" a="1"/>
  <c r="H128" i="9" a="1"/>
  <c r="H128" i="9" s="1"/>
  <c r="G128" i="9" a="1"/>
  <c r="G128" i="9" s="1"/>
  <c r="F128" i="9" a="1"/>
  <c r="F128" i="9" s="1"/>
  <c r="E128" i="9"/>
  <c r="E128" i="9" a="1"/>
  <c r="X127" i="9"/>
  <c r="X127" i="9" a="1"/>
  <c r="W127" i="9"/>
  <c r="W127" i="9" a="1"/>
  <c r="V127" i="9" a="1"/>
  <c r="V127" i="9" s="1"/>
  <c r="U127" i="9"/>
  <c r="U127" i="9" a="1"/>
  <c r="T127" i="9"/>
  <c r="T127" i="9" a="1"/>
  <c r="S127" i="9"/>
  <c r="S127" i="9" a="1"/>
  <c r="R127" i="9" a="1"/>
  <c r="R127" i="9" s="1"/>
  <c r="Q127" i="9"/>
  <c r="Q127" i="9" a="1"/>
  <c r="P127" i="9"/>
  <c r="P127" i="9" a="1"/>
  <c r="O127" i="9"/>
  <c r="O127" i="9" a="1"/>
  <c r="N127" i="9" a="1"/>
  <c r="N127" i="9" s="1"/>
  <c r="M127" i="9"/>
  <c r="M127" i="9" a="1"/>
  <c r="L127" i="9" a="1"/>
  <c r="L127" i="9" s="1"/>
  <c r="K127" i="9"/>
  <c r="K127" i="9" a="1"/>
  <c r="J127" i="9" a="1"/>
  <c r="J127" i="9" s="1"/>
  <c r="I127" i="9"/>
  <c r="I127" i="9" a="1"/>
  <c r="H127" i="9" a="1"/>
  <c r="H127" i="9" s="1"/>
  <c r="G127" i="9"/>
  <c r="G127" i="9" a="1"/>
  <c r="F127" i="9" a="1"/>
  <c r="F127" i="9" s="1"/>
  <c r="E127" i="9" a="1"/>
  <c r="E127" i="9" s="1"/>
  <c r="X126" i="9" a="1"/>
  <c r="X126" i="9" s="1"/>
  <c r="W126" i="9"/>
  <c r="W126" i="9" a="1"/>
  <c r="V126" i="9"/>
  <c r="V126" i="9" a="1"/>
  <c r="U126" i="9" a="1"/>
  <c r="U126" i="9" s="1"/>
  <c r="T126" i="9" a="1"/>
  <c r="T126" i="9" s="1"/>
  <c r="S126" i="9"/>
  <c r="S126" i="9" a="1"/>
  <c r="R126" i="9"/>
  <c r="R126" i="9" a="1"/>
  <c r="Q126" i="9" a="1"/>
  <c r="Q126" i="9" s="1"/>
  <c r="P126" i="9" a="1"/>
  <c r="P126" i="9" s="1"/>
  <c r="O126" i="9"/>
  <c r="O126" i="9" a="1"/>
  <c r="N126" i="9"/>
  <c r="N126" i="9" a="1"/>
  <c r="M126" i="9" a="1"/>
  <c r="M126" i="9" s="1"/>
  <c r="L126" i="9" a="1"/>
  <c r="L126" i="9" s="1"/>
  <c r="K126" i="9" a="1"/>
  <c r="K126" i="9" s="1"/>
  <c r="J126" i="9"/>
  <c r="J126" i="9" a="1"/>
  <c r="I126" i="9" a="1"/>
  <c r="I126" i="9" s="1"/>
  <c r="H126" i="9" a="1"/>
  <c r="H126" i="9" s="1"/>
  <c r="G126" i="9" a="1"/>
  <c r="G126" i="9" s="1"/>
  <c r="F126" i="9"/>
  <c r="F126" i="9" a="1"/>
  <c r="E126" i="9" a="1"/>
  <c r="E126" i="9" s="1"/>
  <c r="X125" i="9"/>
  <c r="X125" i="9" a="1"/>
  <c r="W125" i="9" a="1"/>
  <c r="W125" i="9" s="1"/>
  <c r="V125" i="9"/>
  <c r="V125" i="9" a="1"/>
  <c r="U125" i="9"/>
  <c r="U125" i="9" a="1"/>
  <c r="T125" i="9"/>
  <c r="T125" i="9" a="1"/>
  <c r="S125" i="9" a="1"/>
  <c r="S125" i="9" s="1"/>
  <c r="R125" i="9"/>
  <c r="R125" i="9" a="1"/>
  <c r="Q125" i="9"/>
  <c r="Q125" i="9" a="1"/>
  <c r="P125" i="9"/>
  <c r="P125" i="9" a="1"/>
  <c r="O125" i="9" a="1"/>
  <c r="O125" i="9" s="1"/>
  <c r="N125" i="9"/>
  <c r="N125" i="9" a="1"/>
  <c r="M125" i="9"/>
  <c r="M125" i="9" a="1"/>
  <c r="L125" i="9"/>
  <c r="L125" i="9" a="1"/>
  <c r="K125" i="9" a="1"/>
  <c r="K125" i="9" s="1"/>
  <c r="J125" i="9"/>
  <c r="J125" i="9" a="1"/>
  <c r="I125" i="9" a="1"/>
  <c r="I125" i="9" s="1"/>
  <c r="H125" i="9"/>
  <c r="H125" i="9" a="1"/>
  <c r="G125" i="9" a="1"/>
  <c r="G125" i="9" s="1"/>
  <c r="F125" i="9"/>
  <c r="F125" i="9" a="1"/>
  <c r="E125" i="9" a="1"/>
  <c r="E125" i="9" s="1"/>
  <c r="X124" i="9"/>
  <c r="X124" i="9" a="1"/>
  <c r="W124" i="9"/>
  <c r="W124" i="9" a="1"/>
  <c r="V124" i="9" a="1"/>
  <c r="V124" i="9" s="1"/>
  <c r="U124" i="9" a="1"/>
  <c r="U124" i="9" s="1"/>
  <c r="T124" i="9"/>
  <c r="T124" i="9" a="1"/>
  <c r="S124" i="9"/>
  <c r="S124" i="9" a="1"/>
  <c r="R124" i="9" a="1"/>
  <c r="R124" i="9" s="1"/>
  <c r="Q124" i="9" a="1"/>
  <c r="Q124" i="9" s="1"/>
  <c r="P124" i="9"/>
  <c r="P124" i="9" a="1"/>
  <c r="O124" i="9"/>
  <c r="O124" i="9" a="1"/>
  <c r="N124" i="9" a="1"/>
  <c r="N124" i="9" s="1"/>
  <c r="M124" i="9" a="1"/>
  <c r="M124" i="9" s="1"/>
  <c r="L124" i="9" a="1"/>
  <c r="L124" i="9" s="1"/>
  <c r="K124" i="9"/>
  <c r="K124" i="9" a="1"/>
  <c r="J124" i="9" a="1"/>
  <c r="J124" i="9" s="1"/>
  <c r="I124" i="9" a="1"/>
  <c r="I124" i="9" s="1"/>
  <c r="H124" i="9" a="1"/>
  <c r="H124" i="9" s="1"/>
  <c r="G124" i="9"/>
  <c r="G124" i="9" a="1"/>
  <c r="F124" i="9" a="1"/>
  <c r="F124" i="9" s="1"/>
  <c r="E124" i="9" a="1"/>
  <c r="E124" i="9" s="1"/>
  <c r="X123" i="9" a="1"/>
  <c r="X123" i="9" s="1"/>
  <c r="W123" i="9"/>
  <c r="W123" i="9" a="1"/>
  <c r="V123" i="9"/>
  <c r="V123" i="9" a="1"/>
  <c r="U123" i="9"/>
  <c r="U123" i="9" a="1"/>
  <c r="T123" i="9" a="1"/>
  <c r="T123" i="9" s="1"/>
  <c r="S123" i="9"/>
  <c r="S123" i="9" a="1"/>
  <c r="R123" i="9"/>
  <c r="R123" i="9" a="1"/>
  <c r="Q123" i="9"/>
  <c r="Q123" i="9" a="1"/>
  <c r="P123" i="9" a="1"/>
  <c r="P123" i="9" s="1"/>
  <c r="O123" i="9"/>
  <c r="O123" i="9" a="1"/>
  <c r="N123" i="9" a="1"/>
  <c r="N123" i="9" s="1"/>
  <c r="M123" i="9"/>
  <c r="M123" i="9" a="1"/>
  <c r="L123" i="9" a="1"/>
  <c r="L123" i="9" s="1"/>
  <c r="K123" i="9"/>
  <c r="K123" i="9" a="1"/>
  <c r="J123" i="9" a="1"/>
  <c r="J123" i="9" s="1"/>
  <c r="I123" i="9"/>
  <c r="I123" i="9" a="1"/>
  <c r="H123" i="9" a="1"/>
  <c r="H123" i="9" s="1"/>
  <c r="G123" i="9" a="1"/>
  <c r="G123" i="9" s="1"/>
  <c r="F123" i="9" a="1"/>
  <c r="F123" i="9" s="1"/>
  <c r="E123" i="9"/>
  <c r="E123" i="9" a="1"/>
  <c r="X122" i="9"/>
  <c r="X122" i="9" a="1"/>
  <c r="W122" i="9"/>
  <c r="W122" i="9" a="1"/>
  <c r="V122" i="9" a="1"/>
  <c r="V122" i="9" s="1"/>
  <c r="U122" i="9"/>
  <c r="U122" i="9" a="1"/>
  <c r="T122" i="9"/>
  <c r="T122" i="9" a="1"/>
  <c r="S122" i="9" a="1"/>
  <c r="S122" i="9" s="1"/>
  <c r="R122" i="9" a="1"/>
  <c r="R122" i="9" s="1"/>
  <c r="Q122" i="9"/>
  <c r="Q122" i="9" a="1"/>
  <c r="P122" i="9"/>
  <c r="P122" i="9" a="1"/>
  <c r="O122" i="9" a="1"/>
  <c r="O122" i="9" s="1"/>
  <c r="N122" i="9" a="1"/>
  <c r="N122" i="9" s="1"/>
  <c r="M122" i="9"/>
  <c r="M122" i="9" a="1"/>
  <c r="L122" i="9"/>
  <c r="L122" i="9" a="1"/>
  <c r="K122" i="9" a="1"/>
  <c r="K122" i="9" s="1"/>
  <c r="J122" i="9" a="1"/>
  <c r="J122" i="9" s="1"/>
  <c r="I122" i="9"/>
  <c r="I122" i="9" a="1"/>
  <c r="H122" i="9"/>
  <c r="H122" i="9" a="1"/>
  <c r="G122" i="9" a="1"/>
  <c r="G122" i="9" s="1"/>
  <c r="F122" i="9" a="1"/>
  <c r="F122" i="9" s="1"/>
  <c r="E122" i="9" a="1"/>
  <c r="E122" i="9" s="1"/>
  <c r="X121" i="9"/>
  <c r="X121" i="9" a="1"/>
  <c r="W121" i="9"/>
  <c r="W121" i="9" a="1"/>
  <c r="V121" i="9"/>
  <c r="V121" i="9" a="1"/>
  <c r="U121" i="9" a="1"/>
  <c r="U121" i="9" s="1"/>
  <c r="T121" i="9"/>
  <c r="T121" i="9" a="1"/>
  <c r="S121" i="9"/>
  <c r="S121" i="9" a="1"/>
  <c r="R121" i="9"/>
  <c r="R121" i="9" a="1"/>
  <c r="Q121" i="9" a="1"/>
  <c r="Q121" i="9" s="1"/>
  <c r="P121" i="9"/>
  <c r="P121" i="9" a="1"/>
  <c r="O121" i="9"/>
  <c r="O121" i="9" a="1"/>
  <c r="N121" i="9"/>
  <c r="N121" i="9" a="1"/>
  <c r="M121" i="9" a="1"/>
  <c r="M121" i="9" s="1"/>
  <c r="L121" i="9"/>
  <c r="L121" i="9" a="1"/>
  <c r="K121" i="9" a="1"/>
  <c r="K121" i="9" s="1"/>
  <c r="J121" i="9"/>
  <c r="J121" i="9" a="1"/>
  <c r="I121" i="9" a="1"/>
  <c r="I121" i="9" s="1"/>
  <c r="H121" i="9" a="1"/>
  <c r="H121" i="9" s="1"/>
  <c r="G121" i="9" a="1"/>
  <c r="G121" i="9" s="1"/>
  <c r="F121" i="9"/>
  <c r="F121" i="9" a="1"/>
  <c r="E121" i="9" a="1"/>
  <c r="E121" i="9" s="1"/>
  <c r="X120" i="9" a="1"/>
  <c r="X120" i="9" s="1"/>
  <c r="W120" i="9" a="1"/>
  <c r="W120" i="9" s="1"/>
  <c r="V120" i="9"/>
  <c r="V120" i="9" a="1"/>
  <c r="U120" i="9"/>
  <c r="U120" i="9" a="1"/>
  <c r="T120" i="9" a="1"/>
  <c r="T120" i="9" s="1"/>
  <c r="S120" i="9" a="1"/>
  <c r="S120" i="9" s="1"/>
  <c r="R120" i="9"/>
  <c r="R120" i="9" a="1"/>
  <c r="Q120" i="9"/>
  <c r="Q120" i="9" a="1"/>
  <c r="P120" i="9" a="1"/>
  <c r="P120" i="9" s="1"/>
  <c r="O120" i="9" a="1"/>
  <c r="O120" i="9" s="1"/>
  <c r="N120" i="9"/>
  <c r="N120" i="9" a="1"/>
  <c r="M120" i="9"/>
  <c r="M120" i="9" a="1"/>
  <c r="L120" i="9" a="1"/>
  <c r="L120" i="9" s="1"/>
  <c r="K120" i="9" a="1"/>
  <c r="K120" i="9" s="1"/>
  <c r="J120" i="9"/>
  <c r="J120" i="9" a="1"/>
  <c r="I120" i="9"/>
  <c r="I120" i="9" a="1"/>
  <c r="H120" i="9" a="1"/>
  <c r="H120" i="9" s="1"/>
  <c r="G120" i="9" a="1"/>
  <c r="G120" i="9" s="1"/>
  <c r="F120" i="9" a="1"/>
  <c r="F120" i="9" s="1"/>
  <c r="E120" i="9"/>
  <c r="E120" i="9" a="1"/>
  <c r="X119" i="9"/>
  <c r="X119" i="9" a="1"/>
  <c r="W119" i="9"/>
  <c r="W119" i="9" a="1"/>
  <c r="V119" i="9" a="1"/>
  <c r="V119" i="9" s="1"/>
  <c r="U119" i="9"/>
  <c r="U119" i="9" a="1"/>
  <c r="T119" i="9"/>
  <c r="T119" i="9" a="1"/>
  <c r="S119" i="9"/>
  <c r="S119" i="9" a="1"/>
  <c r="R119" i="9" a="1"/>
  <c r="R119" i="9" s="1"/>
  <c r="Q119" i="9"/>
  <c r="Q119" i="9" a="1"/>
  <c r="P119" i="9" a="1"/>
  <c r="P119" i="9" s="1"/>
  <c r="O119" i="9"/>
  <c r="O119" i="9" a="1"/>
  <c r="N119" i="9" a="1"/>
  <c r="N119" i="9" s="1"/>
  <c r="M119" i="9" a="1"/>
  <c r="M119" i="9" s="1"/>
  <c r="L119" i="9" a="1"/>
  <c r="L119" i="9" s="1"/>
  <c r="K119" i="9"/>
  <c r="K119" i="9" a="1"/>
  <c r="J119" i="9" a="1"/>
  <c r="J119" i="9" s="1"/>
  <c r="I119" i="9" a="1"/>
  <c r="I119" i="9" s="1"/>
  <c r="H119" i="9" a="1"/>
  <c r="H119" i="9" s="1"/>
  <c r="G119" i="9"/>
  <c r="G119" i="9" a="1"/>
  <c r="F119" i="9" a="1"/>
  <c r="F119" i="9" s="1"/>
  <c r="E119" i="9" a="1"/>
  <c r="E119" i="9" s="1"/>
  <c r="X118" i="9" a="1"/>
  <c r="X118" i="9" s="1"/>
  <c r="W118" i="9"/>
  <c r="W118" i="9" a="1"/>
  <c r="V118" i="9"/>
  <c r="V118" i="9" a="1"/>
  <c r="U118" i="9"/>
  <c r="U118" i="9" a="1"/>
  <c r="T118" i="9" a="1"/>
  <c r="T118" i="9" s="1"/>
  <c r="S118" i="9"/>
  <c r="S118" i="9" a="1"/>
  <c r="R118" i="9"/>
  <c r="R118" i="9" a="1"/>
  <c r="Q118" i="9"/>
  <c r="Q118" i="9" a="1"/>
  <c r="P118" i="9" a="1"/>
  <c r="P118" i="9" s="1"/>
  <c r="O118" i="9"/>
  <c r="O118" i="9" a="1"/>
  <c r="N118" i="9"/>
  <c r="N118" i="9" a="1"/>
  <c r="M118" i="9" a="1"/>
  <c r="M118" i="9" s="1"/>
  <c r="L118" i="9" a="1"/>
  <c r="L118" i="9" s="1"/>
  <c r="K118" i="9"/>
  <c r="K118" i="9" a="1"/>
  <c r="J118" i="9"/>
  <c r="J118" i="9" a="1"/>
  <c r="I118" i="9" a="1"/>
  <c r="I118" i="9" s="1"/>
  <c r="H118" i="9" a="1"/>
  <c r="H118" i="9" s="1"/>
  <c r="G118" i="9" a="1"/>
  <c r="G118" i="9" s="1"/>
  <c r="F118" i="9"/>
  <c r="F118" i="9" a="1"/>
  <c r="E118" i="9" a="1"/>
  <c r="E118" i="9" s="1"/>
  <c r="X117" i="9"/>
  <c r="X117" i="9" a="1"/>
  <c r="W117" i="9" a="1"/>
  <c r="W117" i="9" s="1"/>
  <c r="V117" i="9"/>
  <c r="V117" i="9" a="1"/>
  <c r="U117" i="9"/>
  <c r="U117" i="9" a="1"/>
  <c r="T117" i="9"/>
  <c r="T117" i="9" a="1"/>
  <c r="S117" i="9" a="1"/>
  <c r="S117" i="9" s="1"/>
  <c r="R117" i="9" a="1"/>
  <c r="R117" i="9" s="1"/>
  <c r="Q117" i="9"/>
  <c r="Q117" i="9" a="1"/>
  <c r="P117" i="9"/>
  <c r="P117" i="9" a="1"/>
  <c r="O117" i="9" a="1"/>
  <c r="O117" i="9" s="1"/>
  <c r="N117" i="9" a="1"/>
  <c r="N117" i="9" s="1"/>
  <c r="M117" i="9" a="1"/>
  <c r="M117" i="9" s="1"/>
  <c r="L117" i="9"/>
  <c r="L117" i="9" a="1"/>
  <c r="K117" i="9" a="1"/>
  <c r="K117" i="9" s="1"/>
  <c r="J117" i="9" a="1"/>
  <c r="J117" i="9" s="1"/>
  <c r="I117" i="9" a="1"/>
  <c r="I117" i="9" s="1"/>
  <c r="H117" i="9"/>
  <c r="H117" i="9" a="1"/>
  <c r="G117" i="9" a="1"/>
  <c r="G117" i="9" s="1"/>
  <c r="F117" i="9" a="1"/>
  <c r="F117" i="9" s="1"/>
  <c r="E117" i="9" a="1"/>
  <c r="E117" i="9" s="1"/>
  <c r="X116" i="9"/>
  <c r="X116" i="9" a="1"/>
  <c r="W116" i="9"/>
  <c r="W116" i="9" a="1"/>
  <c r="V116" i="9"/>
  <c r="V116" i="9" a="1"/>
  <c r="U116" i="9" a="1"/>
  <c r="U116" i="9" s="1"/>
  <c r="T116" i="9"/>
  <c r="T116" i="9" a="1"/>
  <c r="S116" i="9"/>
  <c r="S116" i="9" a="1"/>
  <c r="R116" i="9"/>
  <c r="R116" i="9" a="1"/>
  <c r="Q116" i="9" a="1"/>
  <c r="Q116" i="9" s="1"/>
  <c r="P116" i="9"/>
  <c r="P116" i="9" a="1"/>
  <c r="O116" i="9"/>
  <c r="O116" i="9" a="1"/>
  <c r="N116" i="9" a="1"/>
  <c r="N116" i="9" s="1"/>
  <c r="M116" i="9" a="1"/>
  <c r="M116" i="9" s="1"/>
  <c r="L116" i="9"/>
  <c r="L116" i="9" a="1"/>
  <c r="K116" i="9"/>
  <c r="K116" i="9" a="1"/>
  <c r="J116" i="9" a="1"/>
  <c r="J116" i="9" s="1"/>
  <c r="I116" i="9" a="1"/>
  <c r="I116" i="9" s="1"/>
  <c r="H116" i="9" a="1"/>
  <c r="H116" i="9" s="1"/>
  <c r="G116" i="9"/>
  <c r="G116" i="9" a="1"/>
  <c r="F116" i="9" a="1"/>
  <c r="F116" i="9" s="1"/>
  <c r="E116" i="9" a="1"/>
  <c r="E116" i="9" s="1"/>
  <c r="X115" i="9" a="1"/>
  <c r="X115" i="9" s="1"/>
  <c r="W115" i="9"/>
  <c r="W115" i="9" a="1"/>
  <c r="V115" i="9"/>
  <c r="V115" i="9" a="1"/>
  <c r="U115" i="9"/>
  <c r="U115" i="9" a="1"/>
  <c r="T115" i="9" a="1"/>
  <c r="T115" i="9" s="1"/>
  <c r="S115" i="9" a="1"/>
  <c r="S115" i="9" s="1"/>
  <c r="R115" i="9" a="1"/>
  <c r="R115" i="9" s="1"/>
  <c r="Q115" i="9"/>
  <c r="Q115" i="9" a="1"/>
  <c r="P115" i="9" a="1"/>
  <c r="P115" i="9" s="1"/>
  <c r="O115" i="9" a="1"/>
  <c r="O115" i="9" s="1"/>
  <c r="N115" i="9" a="1"/>
  <c r="N115" i="9" s="1"/>
  <c r="M115" i="9"/>
  <c r="M115" i="9" a="1"/>
  <c r="L115" i="9" a="1"/>
  <c r="L115" i="9" s="1"/>
  <c r="K115" i="9" a="1"/>
  <c r="K115" i="9" s="1"/>
  <c r="J115" i="9" a="1"/>
  <c r="J115" i="9" s="1"/>
  <c r="I115" i="9"/>
  <c r="I115" i="9" a="1"/>
  <c r="H115" i="9" a="1"/>
  <c r="H115" i="9" s="1"/>
  <c r="G115" i="9" a="1"/>
  <c r="G115" i="9" s="1"/>
  <c r="F115" i="9" a="1"/>
  <c r="F115" i="9" s="1"/>
  <c r="E115" i="9"/>
  <c r="E115" i="9" a="1"/>
  <c r="X114" i="9"/>
  <c r="X114" i="9" a="1"/>
  <c r="W114" i="9"/>
  <c r="W114" i="9" a="1"/>
  <c r="V114" i="9" a="1"/>
  <c r="V114" i="9" s="1"/>
  <c r="U114" i="9"/>
  <c r="U114" i="9" a="1"/>
  <c r="T114" i="9"/>
  <c r="T114" i="9" a="1"/>
  <c r="S114" i="9" a="1"/>
  <c r="S114" i="9" s="1"/>
  <c r="R114" i="9" a="1"/>
  <c r="R114" i="9" s="1"/>
  <c r="Q114" i="9"/>
  <c r="Q114" i="9" a="1"/>
  <c r="P114" i="9"/>
  <c r="P114" i="9" a="1"/>
  <c r="O114" i="9" a="1"/>
  <c r="O114" i="9" s="1"/>
  <c r="N114" i="9" a="1"/>
  <c r="N114" i="9" s="1"/>
  <c r="M114" i="9"/>
  <c r="M114" i="9" a="1"/>
  <c r="L114" i="9"/>
  <c r="L114" i="9" a="1"/>
  <c r="K114" i="9" a="1"/>
  <c r="K114" i="9" s="1"/>
  <c r="J114" i="9" a="1"/>
  <c r="J114" i="9" s="1"/>
  <c r="I114" i="9" a="1"/>
  <c r="I114" i="9" s="1"/>
  <c r="H114" i="9"/>
  <c r="H114" i="9" a="1"/>
  <c r="G114" i="9" a="1"/>
  <c r="G114" i="9" s="1"/>
  <c r="F114" i="9" a="1"/>
  <c r="F114" i="9" s="1"/>
  <c r="E114" i="9" a="1"/>
  <c r="E114" i="9" s="1"/>
  <c r="X113" i="9"/>
  <c r="X113" i="9" a="1"/>
  <c r="W113" i="9"/>
  <c r="W113" i="9" a="1"/>
  <c r="V113" i="9"/>
  <c r="V113" i="9" a="1"/>
  <c r="U113" i="9" a="1"/>
  <c r="U113" i="9" s="1"/>
  <c r="T113" i="9"/>
  <c r="T113" i="9" a="1"/>
  <c r="S113" i="9"/>
  <c r="S113" i="9" a="1"/>
  <c r="R113" i="9"/>
  <c r="R113" i="9" a="1"/>
  <c r="Q113" i="9" a="1"/>
  <c r="Q113" i="9" s="1"/>
  <c r="P113" i="9" a="1"/>
  <c r="P113" i="9" s="1"/>
  <c r="O113" i="9" a="1"/>
  <c r="O113" i="9" s="1"/>
  <c r="N113" i="9"/>
  <c r="N113" i="9" a="1"/>
  <c r="M113" i="9" a="1"/>
  <c r="M113" i="9" s="1"/>
  <c r="L113" i="9" a="1"/>
  <c r="L113" i="9" s="1"/>
  <c r="K113" i="9" a="1"/>
  <c r="K113" i="9" s="1"/>
  <c r="J113" i="9"/>
  <c r="J113" i="9" a="1"/>
  <c r="I113" i="9" a="1"/>
  <c r="I113" i="9" s="1"/>
  <c r="H113" i="9" a="1"/>
  <c r="H113" i="9" s="1"/>
  <c r="G113" i="9" a="1"/>
  <c r="G113" i="9" s="1"/>
  <c r="F113" i="9"/>
  <c r="F113" i="9" a="1"/>
  <c r="E113" i="9" a="1"/>
  <c r="E113" i="9" s="1"/>
  <c r="X112" i="9" a="1"/>
  <c r="X112" i="9" s="1"/>
  <c r="W112" i="9" a="1"/>
  <c r="W112" i="9" s="1"/>
  <c r="V112" i="9"/>
  <c r="V112" i="9" a="1"/>
  <c r="U112" i="9"/>
  <c r="U112" i="9" a="1"/>
  <c r="T112" i="9" a="1"/>
  <c r="T112" i="9" s="1"/>
  <c r="S112" i="9" a="1"/>
  <c r="S112" i="9" s="1"/>
  <c r="R112" i="9"/>
  <c r="R112" i="9" a="1"/>
  <c r="Q112" i="9"/>
  <c r="Q112" i="9" a="1"/>
  <c r="P112" i="9" a="1"/>
  <c r="P112" i="9" s="1"/>
  <c r="O112" i="9" a="1"/>
  <c r="O112" i="9" s="1"/>
  <c r="N112" i="9"/>
  <c r="N112" i="9" a="1"/>
  <c r="M112" i="9"/>
  <c r="M112" i="9" a="1"/>
  <c r="L112" i="9" a="1"/>
  <c r="L112" i="9" s="1"/>
  <c r="K112" i="9" a="1"/>
  <c r="K112" i="9" s="1"/>
  <c r="J112" i="9" a="1"/>
  <c r="J112" i="9" s="1"/>
  <c r="I112" i="9"/>
  <c r="I112" i="9" a="1"/>
  <c r="H112" i="9" a="1"/>
  <c r="H112" i="9" s="1"/>
  <c r="G112" i="9" a="1"/>
  <c r="G112" i="9" s="1"/>
  <c r="F112" i="9" a="1"/>
  <c r="F112" i="9" s="1"/>
  <c r="E112" i="9"/>
  <c r="E112" i="9" a="1"/>
  <c r="X111" i="9"/>
  <c r="X111" i="9" a="1"/>
  <c r="W111" i="9"/>
  <c r="W111" i="9" a="1"/>
  <c r="V111" i="9" a="1"/>
  <c r="V111" i="9" s="1"/>
  <c r="U111" i="9"/>
  <c r="U111" i="9" a="1"/>
  <c r="T111" i="9"/>
  <c r="T111" i="9" a="1"/>
  <c r="S111" i="9"/>
  <c r="S111" i="9" a="1"/>
  <c r="R111" i="9" a="1"/>
  <c r="R111" i="9" s="1"/>
  <c r="Q111" i="9"/>
  <c r="Q111" i="9" a="1"/>
  <c r="P111" i="9" a="1"/>
  <c r="P111" i="9" s="1"/>
  <c r="O111" i="9"/>
  <c r="O111" i="9" a="1"/>
  <c r="N111" i="9" a="1"/>
  <c r="N111" i="9" s="1"/>
  <c r="M111" i="9"/>
  <c r="M111" i="9" a="1"/>
  <c r="L111" i="9" a="1"/>
  <c r="L111" i="9" s="1"/>
  <c r="K111" i="9"/>
  <c r="K111" i="9" a="1"/>
  <c r="J111" i="9" a="1"/>
  <c r="J111" i="9" s="1"/>
  <c r="I111" i="9" a="1"/>
  <c r="I111" i="9" s="1"/>
  <c r="H111" i="9" a="1"/>
  <c r="H111" i="9" s="1"/>
  <c r="G111" i="9"/>
  <c r="G111" i="9" a="1"/>
  <c r="F111" i="9" a="1"/>
  <c r="F111" i="9" s="1"/>
  <c r="E111" i="9" a="1"/>
  <c r="E111" i="9" s="1"/>
  <c r="X110" i="9" a="1"/>
  <c r="X110" i="9" s="1"/>
  <c r="W110" i="9"/>
  <c r="W110" i="9" a="1"/>
  <c r="V110" i="9"/>
  <c r="V110" i="9" a="1"/>
  <c r="U110" i="9" a="1"/>
  <c r="U110" i="9" s="1"/>
  <c r="T110" i="9" a="1"/>
  <c r="T110" i="9" s="1"/>
  <c r="S110" i="9"/>
  <c r="S110" i="9" a="1"/>
  <c r="R110" i="9"/>
  <c r="R110" i="9" a="1"/>
  <c r="Q110" i="9" a="1"/>
  <c r="Q110" i="9" s="1"/>
  <c r="P110" i="9" a="1"/>
  <c r="P110" i="9" s="1"/>
  <c r="O110" i="9"/>
  <c r="O110" i="9" a="1"/>
  <c r="N110" i="9"/>
  <c r="N110" i="9" a="1"/>
  <c r="M110" i="9" a="1"/>
  <c r="M110" i="9" s="1"/>
  <c r="L110" i="9" a="1"/>
  <c r="L110" i="9" s="1"/>
  <c r="K110" i="9" a="1"/>
  <c r="K110" i="9" s="1"/>
  <c r="J110" i="9"/>
  <c r="J110" i="9" a="1"/>
  <c r="I110" i="9" a="1"/>
  <c r="I110" i="9" s="1"/>
  <c r="H110" i="9" a="1"/>
  <c r="H110" i="9" s="1"/>
  <c r="G110" i="9" a="1"/>
  <c r="G110" i="9" s="1"/>
  <c r="F110" i="9"/>
  <c r="F110" i="9" a="1"/>
  <c r="E110" i="9" a="1"/>
  <c r="E110" i="9" s="1"/>
  <c r="X109" i="9"/>
  <c r="X109" i="9" a="1"/>
  <c r="W109" i="9" a="1"/>
  <c r="W109" i="9" s="1"/>
  <c r="V109" i="9"/>
  <c r="V109" i="9" a="1"/>
  <c r="U109" i="9"/>
  <c r="U109" i="9" a="1"/>
  <c r="T109" i="9"/>
  <c r="T109" i="9" a="1"/>
  <c r="S109" i="9" a="1"/>
  <c r="S109" i="9" s="1"/>
  <c r="R109" i="9"/>
  <c r="R109" i="9" a="1"/>
  <c r="Q109" i="9"/>
  <c r="Q109" i="9" a="1"/>
  <c r="P109" i="9"/>
  <c r="P109" i="9" a="1"/>
  <c r="O109" i="9" a="1"/>
  <c r="O109" i="9" s="1"/>
  <c r="N109" i="9"/>
  <c r="N109" i="9" a="1"/>
  <c r="M109" i="9" a="1"/>
  <c r="M109" i="9" s="1"/>
  <c r="L109" i="9"/>
  <c r="L109" i="9" a="1"/>
  <c r="K109" i="9" a="1"/>
  <c r="K109" i="9" s="1"/>
  <c r="J109" i="9" a="1"/>
  <c r="J109" i="9" s="1"/>
  <c r="I109" i="9" a="1"/>
  <c r="I109" i="9" s="1"/>
  <c r="H109" i="9"/>
  <c r="H109" i="9" a="1"/>
  <c r="G109" i="9" a="1"/>
  <c r="G109" i="9" s="1"/>
  <c r="F109" i="9" a="1"/>
  <c r="F109" i="9" s="1"/>
  <c r="E109" i="9" a="1"/>
  <c r="E109" i="9" s="1"/>
  <c r="X108" i="9"/>
  <c r="X108" i="9" a="1"/>
  <c r="W108" i="9"/>
  <c r="W108" i="9" a="1"/>
  <c r="V108" i="9" a="1"/>
  <c r="V108" i="9" s="1"/>
  <c r="U108" i="9" a="1"/>
  <c r="U108" i="9" s="1"/>
  <c r="T108" i="9"/>
  <c r="T108" i="9" a="1"/>
  <c r="S108" i="9"/>
  <c r="S108" i="9" a="1"/>
  <c r="R108" i="9" a="1"/>
  <c r="R108" i="9" s="1"/>
  <c r="Q108" i="9" a="1"/>
  <c r="Q108" i="9" s="1"/>
  <c r="P108" i="9"/>
  <c r="P108" i="9" a="1"/>
  <c r="O108" i="9"/>
  <c r="O108" i="9" a="1"/>
  <c r="N108" i="9" a="1"/>
  <c r="N108" i="9" s="1"/>
  <c r="M108" i="9" a="1"/>
  <c r="M108" i="9" s="1"/>
  <c r="L108" i="9" a="1"/>
  <c r="L108" i="9" s="1"/>
  <c r="K108" i="9"/>
  <c r="K108" i="9" a="1"/>
  <c r="J108" i="9" a="1"/>
  <c r="J108" i="9" s="1"/>
  <c r="I108" i="9" a="1"/>
  <c r="I108" i="9" s="1"/>
  <c r="H108" i="9" a="1"/>
  <c r="H108" i="9" s="1"/>
  <c r="G108" i="9"/>
  <c r="G108" i="9" a="1"/>
  <c r="F108" i="9" a="1"/>
  <c r="F108" i="9" s="1"/>
  <c r="E108" i="9" a="1"/>
  <c r="E108" i="9" s="1"/>
  <c r="X107" i="9" a="1"/>
  <c r="X107" i="9" s="1"/>
  <c r="W107" i="9"/>
  <c r="W107" i="9" a="1"/>
  <c r="V107" i="9"/>
  <c r="V107" i="9" a="1"/>
  <c r="U107" i="9"/>
  <c r="U107" i="9" a="1"/>
  <c r="T107" i="9" a="1"/>
  <c r="T107" i="9" s="1"/>
  <c r="S107" i="9"/>
  <c r="S107" i="9" a="1"/>
  <c r="R107" i="9" a="1"/>
  <c r="R107" i="9" s="1"/>
  <c r="Q107" i="9"/>
  <c r="Q107" i="9" a="1"/>
  <c r="P107" i="9" a="1"/>
  <c r="P107" i="9" s="1"/>
  <c r="O107" i="9" a="1"/>
  <c r="O107" i="9" s="1"/>
  <c r="N107" i="9" a="1"/>
  <c r="N107" i="9" s="1"/>
  <c r="M107" i="9"/>
  <c r="M107" i="9" a="1"/>
  <c r="L107" i="9" a="1"/>
  <c r="L107" i="9" s="1"/>
  <c r="K107" i="9" a="1"/>
  <c r="K107" i="9" s="1"/>
  <c r="J107" i="9" a="1"/>
  <c r="J107" i="9" s="1"/>
  <c r="I107" i="9"/>
  <c r="I107" i="9" a="1"/>
  <c r="H107" i="9" a="1"/>
  <c r="H107" i="9" s="1"/>
  <c r="G107" i="9" a="1"/>
  <c r="G107" i="9" s="1"/>
  <c r="F107" i="9" a="1"/>
  <c r="F107" i="9" s="1"/>
  <c r="E107" i="9"/>
  <c r="E107" i="9" a="1"/>
  <c r="X106" i="9"/>
  <c r="X106" i="9" a="1"/>
  <c r="W106" i="9"/>
  <c r="W106" i="9" a="1"/>
  <c r="V106" i="9" a="1"/>
  <c r="V106" i="9" s="1"/>
  <c r="U106" i="9"/>
  <c r="U106" i="9" a="1"/>
  <c r="T106" i="9"/>
  <c r="T106" i="9" a="1"/>
  <c r="S106" i="9"/>
  <c r="S106" i="9" a="1"/>
  <c r="R106" i="9" a="1"/>
  <c r="R106" i="9" s="1"/>
  <c r="Q106" i="9"/>
  <c r="Q106" i="9" a="1"/>
  <c r="P106" i="9"/>
  <c r="P106" i="9" a="1"/>
  <c r="O106" i="9" a="1"/>
  <c r="O106" i="9" s="1"/>
  <c r="N106" i="9" a="1"/>
  <c r="N106" i="9" s="1"/>
  <c r="M106" i="9"/>
  <c r="M106" i="9" a="1"/>
  <c r="L106" i="9"/>
  <c r="L106" i="9" a="1"/>
  <c r="K106" i="9" a="1"/>
  <c r="K106" i="9" s="1"/>
  <c r="J106" i="9" a="1"/>
  <c r="J106" i="9" s="1"/>
  <c r="I106" i="9"/>
  <c r="I106" i="9" a="1"/>
  <c r="H106" i="9"/>
  <c r="H106" i="9" a="1"/>
  <c r="G106" i="9" a="1"/>
  <c r="G106" i="9" s="1"/>
  <c r="F106" i="9" a="1"/>
  <c r="F106" i="9" s="1"/>
  <c r="E106" i="9" a="1"/>
  <c r="E106" i="9" s="1"/>
  <c r="X105" i="9"/>
  <c r="X105" i="9" a="1"/>
  <c r="W105" i="9" a="1"/>
  <c r="W105" i="9" s="1"/>
  <c r="V105" i="9"/>
  <c r="V105" i="9" a="1"/>
  <c r="U105" i="9" a="1"/>
  <c r="U105" i="9" s="1"/>
  <c r="T105" i="9" a="1"/>
  <c r="T105" i="9" s="1"/>
  <c r="S105" i="9" a="1"/>
  <c r="S105" i="9" s="1"/>
  <c r="R105" i="9"/>
  <c r="R105" i="9" a="1"/>
  <c r="Q105" i="9" a="1"/>
  <c r="Q105" i="9" s="1"/>
  <c r="P105" i="9" a="1"/>
  <c r="P105" i="9" s="1"/>
  <c r="O105" i="9" a="1"/>
  <c r="O105" i="9" s="1"/>
  <c r="N105" i="9"/>
  <c r="N105" i="9" a="1"/>
  <c r="M105" i="9" a="1"/>
  <c r="M105" i="9" s="1"/>
  <c r="L105" i="9" a="1"/>
  <c r="L105" i="9" s="1"/>
  <c r="K105" i="9" a="1"/>
  <c r="K105" i="9" s="1"/>
  <c r="J105" i="9"/>
  <c r="J105" i="9" a="1"/>
  <c r="I105" i="9" a="1"/>
  <c r="I105" i="9" s="1"/>
  <c r="H105" i="9" a="1"/>
  <c r="H105" i="9" s="1"/>
  <c r="G105" i="9" a="1"/>
  <c r="G105" i="9" s="1"/>
  <c r="F105" i="9"/>
  <c r="F105" i="9" a="1"/>
  <c r="E105" i="9" a="1"/>
  <c r="E105" i="9" s="1"/>
  <c r="X104" i="9"/>
  <c r="X104" i="9" a="1"/>
  <c r="W104" i="9"/>
  <c r="W104" i="9" a="1"/>
  <c r="V104" i="9"/>
  <c r="V104" i="9" a="1"/>
  <c r="U104" i="9"/>
  <c r="U104" i="9" a="1"/>
  <c r="T104" i="9"/>
  <c r="T104" i="9" a="1"/>
  <c r="S104" i="9" a="1"/>
  <c r="S104" i="9" s="1"/>
  <c r="R104" i="9"/>
  <c r="R104" i="9" a="1"/>
  <c r="Q104" i="9"/>
  <c r="Q104" i="9" a="1"/>
  <c r="P104" i="9"/>
  <c r="P104" i="9" a="1"/>
  <c r="O104" i="9" a="1"/>
  <c r="O104" i="9" s="1"/>
  <c r="N104" i="9"/>
  <c r="N104" i="9" a="1"/>
  <c r="M104" i="9"/>
  <c r="M104" i="9" a="1"/>
  <c r="L104" i="9" a="1"/>
  <c r="L104" i="9" s="1"/>
  <c r="K104" i="9"/>
  <c r="K104" i="9" a="1"/>
  <c r="J104" i="9"/>
  <c r="J104" i="9" a="1"/>
  <c r="I104" i="9"/>
  <c r="I104" i="9" a="1"/>
  <c r="H104" i="9" a="1"/>
  <c r="H104" i="9" s="1"/>
  <c r="G104" i="9"/>
  <c r="G104" i="9" a="1"/>
  <c r="F104" i="9"/>
  <c r="F104" i="9" a="1"/>
  <c r="E104" i="9"/>
  <c r="E104" i="9" a="1"/>
  <c r="X103" i="9"/>
  <c r="X103" i="9" a="1"/>
  <c r="W103" i="9"/>
  <c r="W103" i="9" a="1"/>
  <c r="V103" i="9" a="1"/>
  <c r="V103" i="9" s="1"/>
  <c r="U103" i="9"/>
  <c r="U103" i="9" a="1"/>
  <c r="T103" i="9" a="1"/>
  <c r="T103" i="9" s="1"/>
  <c r="S103" i="9" a="1"/>
  <c r="S103" i="9" s="1"/>
  <c r="R103" i="9"/>
  <c r="R103" i="9" a="1"/>
  <c r="Q103" i="9"/>
  <c r="Q103" i="9" a="1"/>
  <c r="P103" i="9" a="1"/>
  <c r="P103" i="9" s="1"/>
  <c r="O103" i="9" a="1"/>
  <c r="O103" i="9" s="1"/>
  <c r="N103" i="9"/>
  <c r="N103" i="9" a="1"/>
  <c r="M103" i="9"/>
  <c r="M103" i="9" a="1"/>
  <c r="L103" i="9" a="1"/>
  <c r="L103" i="9" s="1"/>
  <c r="K103" i="9" a="1"/>
  <c r="K103" i="9" s="1"/>
  <c r="J103" i="9"/>
  <c r="J103" i="9" a="1"/>
  <c r="I103" i="9"/>
  <c r="I103" i="9" a="1"/>
  <c r="H103" i="9" a="1"/>
  <c r="H103" i="9" s="1"/>
  <c r="G103" i="9" a="1"/>
  <c r="G103" i="9" s="1"/>
  <c r="F103" i="9" a="1"/>
  <c r="F103" i="9" s="1"/>
  <c r="E103" i="9" a="1"/>
  <c r="E103" i="9" s="1"/>
  <c r="X102" i="9"/>
  <c r="X102" i="9" a="1"/>
  <c r="W102" i="9"/>
  <c r="W102" i="9" a="1"/>
  <c r="V102" i="9"/>
  <c r="V102" i="9" a="1"/>
  <c r="U102" i="9"/>
  <c r="U102" i="9" a="1"/>
  <c r="T102" i="9"/>
  <c r="T102" i="9" a="1"/>
  <c r="S102" i="9"/>
  <c r="S102" i="9" a="1"/>
  <c r="R102" i="9"/>
  <c r="R102" i="9" a="1"/>
  <c r="Q102" i="9"/>
  <c r="Q102" i="9" a="1"/>
  <c r="P102" i="9"/>
  <c r="P102" i="9" a="1"/>
  <c r="O102" i="9"/>
  <c r="O102" i="9" a="1"/>
  <c r="N102" i="9"/>
  <c r="N102" i="9" a="1"/>
  <c r="M102" i="9"/>
  <c r="M102" i="9" a="1"/>
  <c r="L102" i="9"/>
  <c r="L102" i="9" a="1"/>
  <c r="K102" i="9"/>
  <c r="K102" i="9" a="1"/>
  <c r="J102" i="9"/>
  <c r="J102" i="9" a="1"/>
  <c r="I102" i="9" a="1"/>
  <c r="I102" i="9" s="1"/>
  <c r="H102" i="9"/>
  <c r="H102" i="9" a="1"/>
  <c r="G102" i="9"/>
  <c r="G102" i="9" a="1"/>
  <c r="F102" i="9" a="1"/>
  <c r="F102" i="9" s="1"/>
  <c r="E102" i="9" a="1"/>
  <c r="E102" i="9" s="1"/>
  <c r="X101" i="9" a="1"/>
  <c r="X101" i="9" s="1"/>
  <c r="W101" i="9"/>
  <c r="W101" i="9" a="1"/>
  <c r="V101" i="9"/>
  <c r="V101" i="9" a="1"/>
  <c r="U101" i="9" a="1"/>
  <c r="U101" i="9" s="1"/>
  <c r="T101" i="9" a="1"/>
  <c r="T101" i="9" s="1"/>
  <c r="S101" i="9"/>
  <c r="S101" i="9" a="1"/>
  <c r="R101" i="9"/>
  <c r="R101" i="9" a="1"/>
  <c r="Q101" i="9" a="1"/>
  <c r="Q101" i="9" s="1"/>
  <c r="P101" i="9" a="1"/>
  <c r="P101" i="9" s="1"/>
  <c r="O101" i="9"/>
  <c r="O101" i="9" a="1"/>
  <c r="N101" i="9"/>
  <c r="N101" i="9" a="1"/>
  <c r="M101" i="9" a="1"/>
  <c r="M101" i="9" s="1"/>
  <c r="L101" i="9" a="1"/>
  <c r="L101" i="9" s="1"/>
  <c r="K101" i="9" a="1"/>
  <c r="K101" i="9" s="1"/>
  <c r="J101" i="9"/>
  <c r="J101" i="9" a="1"/>
  <c r="I101" i="9" a="1"/>
  <c r="I101" i="9" s="1"/>
  <c r="H101" i="9" a="1"/>
  <c r="H101" i="9" s="1"/>
  <c r="G101" i="9" a="1"/>
  <c r="G101" i="9" s="1"/>
  <c r="F101" i="9" a="1"/>
  <c r="F101" i="9" s="1"/>
  <c r="E101" i="9" a="1"/>
  <c r="E101" i="9" s="1"/>
  <c r="X100" i="9"/>
  <c r="X100" i="9" a="1"/>
  <c r="W100" i="9"/>
  <c r="W100" i="9" a="1"/>
  <c r="V100" i="9"/>
  <c r="V100" i="9" a="1"/>
  <c r="U100" i="9"/>
  <c r="U100" i="9" a="1"/>
  <c r="T100" i="9"/>
  <c r="T100" i="9" a="1"/>
  <c r="S100" i="9"/>
  <c r="S100" i="9" a="1"/>
  <c r="R100" i="9"/>
  <c r="R100" i="9" a="1"/>
  <c r="Q100" i="9"/>
  <c r="Q100" i="9" a="1"/>
  <c r="P100" i="9"/>
  <c r="P100" i="9" a="1"/>
  <c r="O100" i="9"/>
  <c r="O100" i="9" a="1"/>
  <c r="N100" i="9"/>
  <c r="N100" i="9" a="1"/>
  <c r="M100" i="9"/>
  <c r="M100" i="9" a="1"/>
  <c r="L100" i="9"/>
  <c r="L100" i="9" a="1"/>
  <c r="K100" i="9"/>
  <c r="K100" i="9" a="1"/>
  <c r="J100" i="9"/>
  <c r="J100" i="9" a="1"/>
  <c r="I100" i="9"/>
  <c r="I100" i="9" a="1"/>
  <c r="H100" i="9"/>
  <c r="H100" i="9" a="1"/>
  <c r="G100" i="9"/>
  <c r="G100" i="9" a="1"/>
  <c r="F100" i="9" a="1"/>
  <c r="F100" i="9" s="1"/>
  <c r="E100" i="9"/>
  <c r="E100" i="9" a="1"/>
  <c r="X99" i="9"/>
  <c r="X99" i="9" a="1"/>
  <c r="W99" i="9"/>
  <c r="W99" i="9" a="1"/>
  <c r="V99" i="9" a="1"/>
  <c r="V99" i="9" s="1"/>
  <c r="U99" i="9" a="1"/>
  <c r="U99" i="9" s="1"/>
  <c r="T99" i="9"/>
  <c r="T99" i="9" a="1"/>
  <c r="S99" i="9"/>
  <c r="S99" i="9" a="1"/>
  <c r="R99" i="9" a="1"/>
  <c r="R99" i="9" s="1"/>
  <c r="Q99" i="9" a="1"/>
  <c r="Q99" i="9" s="1"/>
  <c r="P99" i="9"/>
  <c r="P99" i="9" a="1"/>
  <c r="O99" i="9"/>
  <c r="O99" i="9" a="1"/>
  <c r="N99" i="9" a="1"/>
  <c r="N99" i="9" s="1"/>
  <c r="M99" i="9" a="1"/>
  <c r="M99" i="9" s="1"/>
  <c r="L99" i="9" a="1"/>
  <c r="L99" i="9" s="1"/>
  <c r="K99" i="9" a="1"/>
  <c r="K99" i="9" s="1"/>
  <c r="J99" i="9" a="1"/>
  <c r="J99" i="9" s="1"/>
  <c r="I99" i="9" a="1"/>
  <c r="I99" i="9" s="1"/>
  <c r="H99" i="9" a="1"/>
  <c r="H99" i="9" s="1"/>
  <c r="G99" i="9" a="1"/>
  <c r="G99" i="9" s="1"/>
  <c r="F99" i="9" a="1"/>
  <c r="F99" i="9" s="1"/>
  <c r="E99" i="9" a="1"/>
  <c r="E99" i="9" s="1"/>
  <c r="X98" i="9"/>
  <c r="X98" i="9" a="1"/>
  <c r="W98" i="9"/>
  <c r="W98" i="9" a="1"/>
  <c r="V98" i="9"/>
  <c r="V98" i="9" a="1"/>
  <c r="U98" i="9"/>
  <c r="U98" i="9" a="1"/>
  <c r="T98" i="9"/>
  <c r="T98" i="9" a="1"/>
  <c r="S98" i="9"/>
  <c r="S98" i="9" a="1"/>
  <c r="R98" i="9"/>
  <c r="R98" i="9" a="1"/>
  <c r="Q98" i="9"/>
  <c r="Q98" i="9" a="1"/>
  <c r="P98" i="9"/>
  <c r="P98" i="9" a="1"/>
  <c r="O98" i="9"/>
  <c r="O98" i="9" a="1"/>
  <c r="N98" i="9"/>
  <c r="N98" i="9" a="1"/>
  <c r="M98" i="9"/>
  <c r="M98" i="9" a="1"/>
  <c r="L98" i="9"/>
  <c r="L98" i="9" a="1"/>
  <c r="K98" i="9" a="1"/>
  <c r="K98" i="9" s="1"/>
  <c r="J98" i="9"/>
  <c r="J98" i="9" a="1"/>
  <c r="I98" i="9"/>
  <c r="I98" i="9" a="1"/>
  <c r="H98" i="9"/>
  <c r="H98" i="9" a="1"/>
  <c r="G98" i="9" a="1"/>
  <c r="G98" i="9" s="1"/>
  <c r="F98" i="9"/>
  <c r="F98" i="9" a="1"/>
  <c r="E98" i="9"/>
  <c r="E98" i="9" a="1"/>
  <c r="X97" i="9"/>
  <c r="X97" i="9" a="1"/>
  <c r="W97" i="9" a="1"/>
  <c r="W97" i="9" s="1"/>
  <c r="V97" i="9" a="1"/>
  <c r="V97" i="9" s="1"/>
  <c r="U97" i="9"/>
  <c r="U97" i="9" a="1"/>
  <c r="T97" i="9"/>
  <c r="T97" i="9" a="1"/>
  <c r="S97" i="9" a="1"/>
  <c r="S97" i="9" s="1"/>
  <c r="R97" i="9" a="1"/>
  <c r="R97" i="9" s="1"/>
  <c r="Q97" i="9"/>
  <c r="Q97" i="9" a="1"/>
  <c r="P97" i="9"/>
  <c r="P97" i="9" a="1"/>
  <c r="O97" i="9" a="1"/>
  <c r="O97" i="9" s="1"/>
  <c r="N97" i="9" a="1"/>
  <c r="N97" i="9" s="1"/>
  <c r="M97" i="9"/>
  <c r="M97" i="9" a="1"/>
  <c r="L97" i="9" a="1"/>
  <c r="L97" i="9" s="1"/>
  <c r="K97" i="9" a="1"/>
  <c r="K97" i="9" s="1"/>
  <c r="J97" i="9" a="1"/>
  <c r="J97" i="9" s="1"/>
  <c r="I97" i="9" a="1"/>
  <c r="I97" i="9" s="1"/>
  <c r="H97" i="9" a="1"/>
  <c r="H97" i="9" s="1"/>
  <c r="G97" i="9" a="1"/>
  <c r="G97" i="9" s="1"/>
  <c r="F97" i="9" a="1"/>
  <c r="F97" i="9" s="1"/>
  <c r="E97" i="9" a="1"/>
  <c r="E97" i="9" s="1"/>
  <c r="X96" i="9"/>
  <c r="X96" i="9" a="1"/>
  <c r="W96" i="9"/>
  <c r="W96" i="9" a="1"/>
  <c r="V96" i="9"/>
  <c r="V96" i="9" a="1"/>
  <c r="U96" i="9"/>
  <c r="U96" i="9" a="1"/>
  <c r="T96" i="9"/>
  <c r="T96" i="9" a="1"/>
  <c r="S96" i="9"/>
  <c r="S96" i="9" a="1"/>
  <c r="R96" i="9"/>
  <c r="R96" i="9" a="1"/>
  <c r="Q96" i="9"/>
  <c r="Q96" i="9" a="1"/>
  <c r="P96" i="9"/>
  <c r="P96" i="9" a="1"/>
  <c r="O96" i="9"/>
  <c r="O96" i="9" a="1"/>
  <c r="N96" i="9"/>
  <c r="N96" i="9" a="1"/>
  <c r="M96" i="9"/>
  <c r="M96" i="9" a="1"/>
  <c r="L96" i="9" a="1"/>
  <c r="L96" i="9" s="1"/>
  <c r="K96" i="9"/>
  <c r="K96" i="9" a="1"/>
  <c r="J96" i="9"/>
  <c r="J96" i="9" a="1"/>
  <c r="I96" i="9"/>
  <c r="I96" i="9" a="1"/>
  <c r="H96" i="9" a="1"/>
  <c r="H96" i="9" s="1"/>
  <c r="G96" i="9"/>
  <c r="G96" i="9" a="1"/>
  <c r="F96" i="9"/>
  <c r="F96" i="9" a="1"/>
  <c r="E96" i="9" a="1"/>
  <c r="E96" i="9" s="1"/>
  <c r="X95" i="9" a="1"/>
  <c r="X95" i="9" s="1"/>
  <c r="W95" i="9" a="1"/>
  <c r="W95" i="9" s="1"/>
  <c r="V95" i="9"/>
  <c r="V95" i="9" a="1"/>
  <c r="U95" i="9"/>
  <c r="U95" i="9" a="1"/>
  <c r="T95" i="9" a="1"/>
  <c r="T95" i="9" s="1"/>
  <c r="S95" i="9" a="1"/>
  <c r="S95" i="9" s="1"/>
  <c r="R95" i="9"/>
  <c r="R95" i="9" a="1"/>
  <c r="Q95" i="9"/>
  <c r="Q95" i="9" a="1"/>
  <c r="P95" i="9" a="1"/>
  <c r="P95" i="9" s="1"/>
  <c r="O95" i="9" a="1"/>
  <c r="O95" i="9" s="1"/>
  <c r="N95" i="9"/>
  <c r="N95" i="9" a="1"/>
  <c r="M95" i="9"/>
  <c r="M95" i="9" a="1"/>
  <c r="L95" i="9" a="1"/>
  <c r="L95" i="9" s="1"/>
  <c r="K95" i="9" a="1"/>
  <c r="K95" i="9" s="1"/>
  <c r="J95" i="9"/>
  <c r="J95" i="9" a="1"/>
  <c r="I95" i="9"/>
  <c r="I95" i="9" a="1"/>
  <c r="H95" i="9" a="1"/>
  <c r="H95" i="9" s="1"/>
  <c r="G95" i="9" a="1"/>
  <c r="G95" i="9" s="1"/>
  <c r="F95" i="9" a="1"/>
  <c r="F95" i="9" s="1"/>
  <c r="E95" i="9" a="1"/>
  <c r="E95" i="9" s="1"/>
  <c r="X94" i="9"/>
  <c r="X94" i="9" a="1"/>
  <c r="W94" i="9"/>
  <c r="W94" i="9" a="1"/>
  <c r="V94" i="9"/>
  <c r="V94" i="9" a="1"/>
  <c r="U94" i="9"/>
  <c r="U94" i="9" a="1"/>
  <c r="T94" i="9"/>
  <c r="T94" i="9" a="1"/>
  <c r="S94" i="9"/>
  <c r="S94" i="9" a="1"/>
  <c r="R94" i="9"/>
  <c r="R94" i="9" a="1"/>
  <c r="Q94" i="9"/>
  <c r="Q94" i="9" a="1"/>
  <c r="P94" i="9"/>
  <c r="P94" i="9" a="1"/>
  <c r="O94" i="9"/>
  <c r="O94" i="9" a="1"/>
  <c r="N94" i="9"/>
  <c r="N94" i="9" a="1"/>
  <c r="M94" i="9"/>
  <c r="M94" i="9" a="1"/>
  <c r="L94" i="9"/>
  <c r="L94" i="9" a="1"/>
  <c r="K94" i="9"/>
  <c r="K94" i="9" a="1"/>
  <c r="J94" i="9"/>
  <c r="J94" i="9" a="1"/>
  <c r="I94" i="9" a="1"/>
  <c r="I94" i="9" s="1"/>
  <c r="H94" i="9"/>
  <c r="H94" i="9" a="1"/>
  <c r="G94" i="9"/>
  <c r="G94" i="9" a="1"/>
  <c r="F94" i="9" a="1"/>
  <c r="F94" i="9" s="1"/>
  <c r="E94" i="9" a="1"/>
  <c r="E94" i="9" s="1"/>
  <c r="X93" i="9" a="1"/>
  <c r="X93" i="9" s="1"/>
  <c r="W93" i="9"/>
  <c r="W93" i="9" a="1"/>
  <c r="V93" i="9"/>
  <c r="V93" i="9" a="1"/>
  <c r="U93" i="9" a="1"/>
  <c r="U93" i="9" s="1"/>
  <c r="T93" i="9" a="1"/>
  <c r="T93" i="9" s="1"/>
  <c r="S93" i="9"/>
  <c r="S93" i="9" a="1"/>
  <c r="R93" i="9"/>
  <c r="R93" i="9" a="1"/>
  <c r="Q93" i="9" a="1"/>
  <c r="Q93" i="9" s="1"/>
  <c r="P93" i="9" a="1"/>
  <c r="P93" i="9" s="1"/>
  <c r="O93" i="9"/>
  <c r="O93" i="9" a="1"/>
  <c r="N93" i="9"/>
  <c r="N93" i="9" a="1"/>
  <c r="M93" i="9" a="1"/>
  <c r="M93" i="9" s="1"/>
  <c r="L93" i="9" a="1"/>
  <c r="L93" i="9" s="1"/>
  <c r="K93" i="9"/>
  <c r="K93" i="9" a="1"/>
  <c r="J93" i="9"/>
  <c r="J93" i="9" a="1"/>
  <c r="I93" i="9" a="1"/>
  <c r="I93" i="9" s="1"/>
  <c r="H93" i="9" a="1"/>
  <c r="H93" i="9" s="1"/>
  <c r="G93" i="9" a="1"/>
  <c r="G93" i="9" s="1"/>
  <c r="F93" i="9" a="1"/>
  <c r="F93" i="9" s="1"/>
  <c r="E93" i="9" a="1"/>
  <c r="E93" i="9" s="1"/>
  <c r="X92" i="9"/>
  <c r="X92" i="9" a="1"/>
  <c r="W92" i="9"/>
  <c r="W92" i="9" a="1"/>
  <c r="V92" i="9"/>
  <c r="V92" i="9" a="1"/>
  <c r="U92" i="9"/>
  <c r="U92" i="9" a="1"/>
  <c r="T92" i="9"/>
  <c r="T92" i="9" a="1"/>
  <c r="S92" i="9"/>
  <c r="S92" i="9" a="1"/>
  <c r="R92" i="9"/>
  <c r="R92" i="9" a="1"/>
  <c r="Q92" i="9"/>
  <c r="Q92" i="9" a="1"/>
  <c r="P92" i="9"/>
  <c r="P92" i="9" a="1"/>
  <c r="O92" i="9"/>
  <c r="O92" i="9" a="1"/>
  <c r="N92" i="9"/>
  <c r="N92" i="9" a="1"/>
  <c r="M92" i="9"/>
  <c r="M92" i="9" a="1"/>
  <c r="L92" i="9"/>
  <c r="L92" i="9" a="1"/>
  <c r="K92" i="9"/>
  <c r="K92" i="9" a="1"/>
  <c r="J92" i="9" a="1"/>
  <c r="J92" i="9" s="1"/>
  <c r="I92" i="9"/>
  <c r="I92" i="9" a="1"/>
  <c r="H92" i="9"/>
  <c r="H92" i="9" a="1"/>
  <c r="G92" i="9" a="1"/>
  <c r="G92" i="9" s="1"/>
  <c r="F92" i="9" a="1"/>
  <c r="F92" i="9" s="1"/>
  <c r="E92" i="9"/>
  <c r="E92" i="9" a="1"/>
  <c r="X91" i="9"/>
  <c r="X91" i="9" a="1"/>
  <c r="W91" i="9"/>
  <c r="W91" i="9" a="1"/>
  <c r="V91" i="9" a="1"/>
  <c r="V91" i="9" s="1"/>
  <c r="U91" i="9" a="1"/>
  <c r="U91" i="9" s="1"/>
  <c r="T91" i="9"/>
  <c r="T91" i="9" a="1"/>
  <c r="S91" i="9"/>
  <c r="S91" i="9" a="1"/>
  <c r="R91" i="9" a="1"/>
  <c r="R91" i="9" s="1"/>
  <c r="Q91" i="9" a="1"/>
  <c r="Q91" i="9" s="1"/>
  <c r="P91" i="9"/>
  <c r="P91" i="9" a="1"/>
  <c r="O91" i="9"/>
  <c r="O91" i="9" a="1"/>
  <c r="N91" i="9" a="1"/>
  <c r="N91" i="9" s="1"/>
  <c r="M91" i="9" a="1"/>
  <c r="M91" i="9" s="1"/>
  <c r="L91" i="9" a="1"/>
  <c r="L91" i="9" s="1"/>
  <c r="K91" i="9"/>
  <c r="K91" i="9" a="1"/>
  <c r="J91" i="9" a="1"/>
  <c r="J91" i="9" s="1"/>
  <c r="I91" i="9" a="1"/>
  <c r="I91" i="9" s="1"/>
  <c r="H91" i="9" a="1"/>
  <c r="H91" i="9" s="1"/>
  <c r="G91" i="9" a="1"/>
  <c r="G91" i="9" s="1"/>
  <c r="F91" i="9" a="1"/>
  <c r="F91" i="9" s="1"/>
  <c r="E91" i="9" a="1"/>
  <c r="E91" i="9" s="1"/>
  <c r="X90" i="9"/>
  <c r="X90" i="9" a="1"/>
  <c r="W90" i="9"/>
  <c r="W90" i="9" a="1"/>
  <c r="V90" i="9"/>
  <c r="V90" i="9" a="1"/>
  <c r="U90" i="9"/>
  <c r="U90" i="9" a="1"/>
  <c r="T90" i="9"/>
  <c r="T90" i="9" a="1"/>
  <c r="S90" i="9"/>
  <c r="S90" i="9" a="1"/>
  <c r="R90" i="9"/>
  <c r="R90" i="9" a="1"/>
  <c r="Q90" i="9"/>
  <c r="Q90" i="9" a="1"/>
  <c r="P90" i="9"/>
  <c r="P90" i="9" a="1"/>
  <c r="O90" i="9" a="1"/>
  <c r="O90" i="9" s="1"/>
  <c r="N90" i="9"/>
  <c r="N90" i="9" a="1"/>
  <c r="M90" i="9"/>
  <c r="M90" i="9" a="1"/>
  <c r="L90" i="9"/>
  <c r="L90" i="9" a="1"/>
  <c r="K90" i="9" a="1"/>
  <c r="K90" i="9" s="1"/>
  <c r="J90" i="9"/>
  <c r="J90" i="9" a="1"/>
  <c r="I90" i="9"/>
  <c r="I90" i="9" a="1"/>
  <c r="H90" i="9" a="1"/>
  <c r="H90" i="9" s="1"/>
  <c r="G90" i="9" a="1"/>
  <c r="G90" i="9" s="1"/>
  <c r="F90" i="9"/>
  <c r="F90" i="9" a="1"/>
  <c r="E90" i="9"/>
  <c r="E90" i="9" a="1"/>
  <c r="X89" i="9"/>
  <c r="X89" i="9" a="1"/>
  <c r="W89" i="9" a="1"/>
  <c r="W89" i="9" s="1"/>
  <c r="V89" i="9" a="1"/>
  <c r="V89" i="9" s="1"/>
  <c r="U89" i="9"/>
  <c r="U89" i="9" a="1"/>
  <c r="T89" i="9"/>
  <c r="T89" i="9" a="1"/>
  <c r="S89" i="9" a="1"/>
  <c r="S89" i="9" s="1"/>
  <c r="R89" i="9" a="1"/>
  <c r="R89" i="9" s="1"/>
  <c r="Q89" i="9"/>
  <c r="Q89" i="9" a="1"/>
  <c r="P89" i="9"/>
  <c r="P89" i="9" a="1"/>
  <c r="O89" i="9" a="1"/>
  <c r="O89" i="9" s="1"/>
  <c r="N89" i="9" a="1"/>
  <c r="N89" i="9" s="1"/>
  <c r="M89" i="9"/>
  <c r="M89" i="9" a="1"/>
  <c r="L89" i="9" a="1"/>
  <c r="L89" i="9" s="1"/>
  <c r="K89" i="9" a="1"/>
  <c r="K89" i="9" s="1"/>
  <c r="J89" i="9" a="1"/>
  <c r="J89" i="9" s="1"/>
  <c r="I89" i="9" a="1"/>
  <c r="I89" i="9" s="1"/>
  <c r="H89" i="9" a="1"/>
  <c r="H89" i="9" s="1"/>
  <c r="G89" i="9" a="1"/>
  <c r="G89" i="9" s="1"/>
  <c r="F89" i="9" a="1"/>
  <c r="F89" i="9" s="1"/>
  <c r="E89" i="9" a="1"/>
  <c r="E89" i="9" s="1"/>
  <c r="X88" i="9"/>
  <c r="X88" i="9" a="1"/>
  <c r="W88" i="9"/>
  <c r="W88" i="9" a="1"/>
  <c r="V88" i="9"/>
  <c r="V88" i="9" a="1"/>
  <c r="U88" i="9"/>
  <c r="U88" i="9" a="1"/>
  <c r="T88" i="9"/>
  <c r="T88" i="9" a="1"/>
  <c r="S88" i="9"/>
  <c r="S88" i="9" a="1"/>
  <c r="R88" i="9"/>
  <c r="R88" i="9" a="1"/>
  <c r="Q88" i="9"/>
  <c r="Q88" i="9" a="1"/>
  <c r="P88" i="9" a="1"/>
  <c r="P88" i="9" s="1"/>
  <c r="O88" i="9"/>
  <c r="O88" i="9" a="1"/>
  <c r="N88" i="9"/>
  <c r="N88" i="9" a="1"/>
  <c r="M88" i="9"/>
  <c r="M88" i="9" a="1"/>
  <c r="L88" i="9" a="1"/>
  <c r="L88" i="9" s="1"/>
  <c r="K88" i="9"/>
  <c r="K88" i="9" a="1"/>
  <c r="J88" i="9"/>
  <c r="J88" i="9" a="1"/>
  <c r="I88" i="9" a="1"/>
  <c r="I88" i="9" s="1"/>
  <c r="H88" i="9" a="1"/>
  <c r="H88" i="9" s="1"/>
  <c r="G88" i="9"/>
  <c r="G88" i="9" a="1"/>
  <c r="F88" i="9"/>
  <c r="F88" i="9" a="1"/>
  <c r="E88" i="9" a="1"/>
  <c r="E88" i="9" s="1"/>
  <c r="X87" i="9" a="1"/>
  <c r="X87" i="9" s="1"/>
  <c r="W87" i="9" a="1"/>
  <c r="W87" i="9" s="1"/>
  <c r="V87" i="9"/>
  <c r="V87" i="9" a="1"/>
  <c r="U87" i="9"/>
  <c r="U87" i="9" a="1"/>
  <c r="T87" i="9" a="1"/>
  <c r="T87" i="9" s="1"/>
  <c r="S87" i="9" a="1"/>
  <c r="S87" i="9" s="1"/>
  <c r="R87" i="9"/>
  <c r="R87" i="9" a="1"/>
  <c r="Q87" i="9"/>
  <c r="Q87" i="9" a="1"/>
  <c r="P87" i="9" a="1"/>
  <c r="P87" i="9" s="1"/>
  <c r="O87" i="9" a="1"/>
  <c r="O87" i="9" s="1"/>
  <c r="N87" i="9"/>
  <c r="N87" i="9" a="1"/>
  <c r="M87" i="9"/>
  <c r="M87" i="9" a="1"/>
  <c r="L87" i="9" a="1"/>
  <c r="L87" i="9" s="1"/>
  <c r="K87" i="9" a="1"/>
  <c r="K87" i="9" s="1"/>
  <c r="J87" i="9"/>
  <c r="J87" i="9" a="1"/>
  <c r="I87" i="9"/>
  <c r="I87" i="9" a="1"/>
  <c r="H87" i="9" a="1"/>
  <c r="H87" i="9" s="1"/>
  <c r="G87" i="9" a="1"/>
  <c r="G87" i="9" s="1"/>
  <c r="F87" i="9" a="1"/>
  <c r="F87" i="9" s="1"/>
  <c r="E87" i="9" a="1"/>
  <c r="E87" i="9" s="1"/>
  <c r="X86" i="9"/>
  <c r="X86" i="9" a="1"/>
  <c r="W86" i="9"/>
  <c r="W86" i="9" a="1"/>
  <c r="V86" i="9"/>
  <c r="V86" i="9" a="1"/>
  <c r="U86" i="9"/>
  <c r="U86" i="9" a="1"/>
  <c r="T86" i="9"/>
  <c r="T86" i="9" a="1"/>
  <c r="S86" i="9"/>
  <c r="S86" i="9" a="1"/>
  <c r="R86" i="9"/>
  <c r="R86" i="9" a="1"/>
  <c r="Q86" i="9" a="1"/>
  <c r="Q86" i="9" s="1"/>
  <c r="P86" i="9"/>
  <c r="P86" i="9" a="1"/>
  <c r="O86" i="9"/>
  <c r="O86" i="9" a="1"/>
  <c r="N86" i="9" a="1"/>
  <c r="N86" i="9" s="1"/>
  <c r="M86" i="9" a="1"/>
  <c r="M86" i="9" s="1"/>
  <c r="L86" i="9"/>
  <c r="L86" i="9" a="1"/>
  <c r="K86" i="9"/>
  <c r="K86" i="9" a="1"/>
  <c r="J86" i="9" a="1"/>
  <c r="J86" i="9" s="1"/>
  <c r="I86" i="9" a="1"/>
  <c r="I86" i="9" s="1"/>
  <c r="H86" i="9"/>
  <c r="H86" i="9" a="1"/>
  <c r="G86" i="9"/>
  <c r="G86" i="9" a="1"/>
  <c r="F86" i="9" a="1"/>
  <c r="F86" i="9" s="1"/>
  <c r="E86" i="9" a="1"/>
  <c r="E86" i="9" s="1"/>
  <c r="X85" i="9" a="1"/>
  <c r="X85" i="9" s="1"/>
  <c r="W85" i="9"/>
  <c r="W85" i="9" a="1"/>
  <c r="V85" i="9"/>
  <c r="V85" i="9" a="1"/>
  <c r="U85" i="9" a="1"/>
  <c r="U85" i="9" s="1"/>
  <c r="T85" i="9" a="1"/>
  <c r="T85" i="9" s="1"/>
  <c r="S85" i="9"/>
  <c r="S85" i="9" a="1"/>
  <c r="R85" i="9"/>
  <c r="R85" i="9" a="1"/>
  <c r="Q85" i="9" a="1"/>
  <c r="Q85" i="9" s="1"/>
  <c r="P85" i="9" a="1"/>
  <c r="P85" i="9" s="1"/>
  <c r="O85" i="9"/>
  <c r="O85" i="9" a="1"/>
  <c r="N85" i="9"/>
  <c r="N85" i="9" a="1"/>
  <c r="M85" i="9" a="1"/>
  <c r="M85" i="9" s="1"/>
  <c r="L85" i="9" a="1"/>
  <c r="L85" i="9" s="1"/>
  <c r="K85" i="9"/>
  <c r="K85" i="9" a="1"/>
  <c r="J85" i="9"/>
  <c r="J85" i="9" a="1"/>
  <c r="I85" i="9" a="1"/>
  <c r="I85" i="9" s="1"/>
  <c r="H85" i="9" a="1"/>
  <c r="H85" i="9" s="1"/>
  <c r="G85" i="9" a="1"/>
  <c r="G85" i="9" s="1"/>
  <c r="F85" i="9" a="1"/>
  <c r="F85" i="9" s="1"/>
  <c r="E85" i="9" a="1"/>
  <c r="E85" i="9" s="1"/>
  <c r="X84" i="9"/>
  <c r="X84" i="9" a="1"/>
  <c r="W84" i="9"/>
  <c r="W84" i="9" a="1"/>
  <c r="V84" i="9"/>
  <c r="V84" i="9" a="1"/>
  <c r="U84" i="9"/>
  <c r="U84" i="9" a="1"/>
  <c r="T84" i="9"/>
  <c r="T84" i="9" a="1"/>
  <c r="S84" i="9"/>
  <c r="S84" i="9" a="1"/>
  <c r="R84" i="9" a="1"/>
  <c r="R84" i="9" s="1"/>
  <c r="Q84" i="9"/>
  <c r="Q84" i="9" a="1"/>
  <c r="P84" i="9"/>
  <c r="P84" i="9" a="1"/>
  <c r="O84" i="9"/>
  <c r="O84" i="9" a="1"/>
  <c r="N84" i="9" a="1"/>
  <c r="N84" i="9" s="1"/>
  <c r="M84" i="9"/>
  <c r="M84" i="9" a="1"/>
  <c r="L84" i="9"/>
  <c r="L84" i="9" a="1"/>
  <c r="K84" i="9" a="1"/>
  <c r="K84" i="9" s="1"/>
  <c r="J84" i="9" a="1"/>
  <c r="J84" i="9" s="1"/>
  <c r="I84" i="9"/>
  <c r="I84" i="9" a="1"/>
  <c r="H84" i="9"/>
  <c r="H84" i="9" a="1"/>
  <c r="G84" i="9" a="1"/>
  <c r="G84" i="9" s="1"/>
  <c r="F84" i="9" a="1"/>
  <c r="F84" i="9" s="1"/>
  <c r="E84" i="9"/>
  <c r="E84" i="9" a="1"/>
  <c r="X83" i="9"/>
  <c r="X83" i="9" a="1"/>
  <c r="W83" i="9"/>
  <c r="W83" i="9" a="1"/>
  <c r="V83" i="9" a="1"/>
  <c r="V83" i="9" s="1"/>
  <c r="U83" i="9" a="1"/>
  <c r="U83" i="9" s="1"/>
  <c r="T83" i="9"/>
  <c r="T83" i="9" a="1"/>
  <c r="S83" i="9"/>
  <c r="S83" i="9" a="1"/>
  <c r="R83" i="9" a="1"/>
  <c r="R83" i="9" s="1"/>
  <c r="Q83" i="9" a="1"/>
  <c r="Q83" i="9" s="1"/>
  <c r="P83" i="9"/>
  <c r="P83" i="9" a="1"/>
  <c r="O83" i="9"/>
  <c r="O83" i="9" a="1"/>
  <c r="N83" i="9" a="1"/>
  <c r="N83" i="9" s="1"/>
  <c r="M83" i="9" a="1"/>
  <c r="M83" i="9" s="1"/>
  <c r="L83" i="9"/>
  <c r="L83" i="9" a="1"/>
  <c r="K83" i="9"/>
  <c r="K83" i="9" a="1"/>
  <c r="J83" i="9" a="1"/>
  <c r="J83" i="9" s="1"/>
  <c r="I83" i="9" a="1"/>
  <c r="I83" i="9" s="1"/>
  <c r="H83" i="9" a="1"/>
  <c r="H83" i="9" s="1"/>
  <c r="G83" i="9" a="1"/>
  <c r="G83" i="9" s="1"/>
  <c r="F83" i="9" a="1"/>
  <c r="F83" i="9" s="1"/>
  <c r="E83" i="9" a="1"/>
  <c r="E83" i="9" s="1"/>
  <c r="X82" i="9"/>
  <c r="X82" i="9" a="1"/>
  <c r="W82" i="9"/>
  <c r="W82" i="9" a="1"/>
  <c r="V82" i="9"/>
  <c r="V82" i="9" a="1"/>
  <c r="U82" i="9"/>
  <c r="U82" i="9" a="1"/>
  <c r="T82" i="9"/>
  <c r="T82" i="9" a="1"/>
  <c r="S82" i="9" a="1"/>
  <c r="S82" i="9" s="1"/>
  <c r="R82" i="9"/>
  <c r="R82" i="9" a="1"/>
  <c r="Q82" i="9"/>
  <c r="Q82" i="9" a="1"/>
  <c r="P82" i="9" a="1"/>
  <c r="P82" i="9" s="1"/>
  <c r="O82" i="9" a="1"/>
  <c r="O82" i="9" s="1"/>
  <c r="N82" i="9"/>
  <c r="N82" i="9" a="1"/>
  <c r="M82" i="9"/>
  <c r="M82" i="9" a="1"/>
  <c r="L82" i="9" a="1"/>
  <c r="L82" i="9" s="1"/>
  <c r="K82" i="9" a="1"/>
  <c r="K82" i="9" s="1"/>
  <c r="J82" i="9"/>
  <c r="J82" i="9" a="1"/>
  <c r="I82" i="9"/>
  <c r="I82" i="9" a="1"/>
  <c r="H82" i="9" a="1"/>
  <c r="H82" i="9" s="1"/>
  <c r="G82" i="9" a="1"/>
  <c r="G82" i="9" s="1"/>
  <c r="F82" i="9"/>
  <c r="F82" i="9" a="1"/>
  <c r="E82" i="9"/>
  <c r="E82" i="9" a="1"/>
  <c r="X81" i="9"/>
  <c r="X81" i="9" a="1"/>
  <c r="W81" i="9" a="1"/>
  <c r="W81" i="9" s="1"/>
  <c r="V81" i="9" a="1"/>
  <c r="V81" i="9" s="1"/>
  <c r="U81" i="9"/>
  <c r="U81" i="9" a="1"/>
  <c r="T81" i="9"/>
  <c r="T81" i="9" a="1"/>
  <c r="S81" i="9" a="1"/>
  <c r="S81" i="9" s="1"/>
  <c r="R81" i="9" a="1"/>
  <c r="R81" i="9" s="1"/>
  <c r="Q81" i="9"/>
  <c r="Q81" i="9" a="1"/>
  <c r="P81" i="9"/>
  <c r="P81" i="9" a="1"/>
  <c r="O81" i="9" a="1"/>
  <c r="O81" i="9" s="1"/>
  <c r="N81" i="9" a="1"/>
  <c r="N81" i="9" s="1"/>
  <c r="M81" i="9"/>
  <c r="M81" i="9" a="1"/>
  <c r="L81" i="9"/>
  <c r="L81" i="9" a="1"/>
  <c r="K81" i="9" a="1"/>
  <c r="K81" i="9" s="1"/>
  <c r="J81" i="9" a="1"/>
  <c r="J81" i="9" s="1"/>
  <c r="I81" i="9"/>
  <c r="I81" i="9" a="1"/>
  <c r="H81" i="9" a="1"/>
  <c r="H81" i="9" s="1"/>
  <c r="G81" i="9" a="1"/>
  <c r="G81" i="9" s="1"/>
  <c r="F81" i="9" a="1"/>
  <c r="F81" i="9" s="1"/>
  <c r="E81" i="9" a="1"/>
  <c r="E81" i="9" s="1"/>
  <c r="X80" i="9" a="1"/>
  <c r="X80" i="9" s="1"/>
  <c r="W80" i="9"/>
  <c r="W80" i="9" a="1"/>
  <c r="V80" i="9"/>
  <c r="V80" i="9" a="1"/>
  <c r="U80" i="9"/>
  <c r="U80" i="9" a="1"/>
  <c r="T80" i="9" a="1"/>
  <c r="T80" i="9" s="1"/>
  <c r="S80" i="9"/>
  <c r="S80" i="9" a="1"/>
  <c r="R80" i="9"/>
  <c r="R80" i="9" a="1"/>
  <c r="Q80" i="9" a="1"/>
  <c r="Q80" i="9" s="1"/>
  <c r="P80" i="9" a="1"/>
  <c r="P80" i="9" s="1"/>
  <c r="O80" i="9"/>
  <c r="O80" i="9" a="1"/>
  <c r="N80" i="9"/>
  <c r="N80" i="9" a="1"/>
  <c r="M80" i="9" a="1"/>
  <c r="M80" i="9" s="1"/>
  <c r="L80" i="9" a="1"/>
  <c r="L80" i="9" s="1"/>
  <c r="K80" i="9"/>
  <c r="K80" i="9" a="1"/>
  <c r="J80" i="9"/>
  <c r="J80" i="9" a="1"/>
  <c r="I80" i="9" a="1"/>
  <c r="I80" i="9" s="1"/>
  <c r="H80" i="9" a="1"/>
  <c r="H80" i="9" s="1"/>
  <c r="G80" i="9"/>
  <c r="G80" i="9" a="1"/>
  <c r="F80" i="9"/>
  <c r="F80" i="9" a="1"/>
  <c r="E80" i="9" a="1"/>
  <c r="E80" i="9" s="1"/>
  <c r="X79" i="9" a="1"/>
  <c r="X79" i="9" s="1"/>
  <c r="W79" i="9" a="1"/>
  <c r="W79" i="9" s="1"/>
  <c r="V79" i="9"/>
  <c r="V79" i="9" a="1"/>
  <c r="U79" i="9"/>
  <c r="U79" i="9" a="1"/>
  <c r="T79" i="9" a="1"/>
  <c r="T79" i="9" s="1"/>
  <c r="S79" i="9" a="1"/>
  <c r="S79" i="9" s="1"/>
  <c r="R79" i="9"/>
  <c r="R79" i="9" a="1"/>
  <c r="Q79" i="9"/>
  <c r="Q79" i="9" a="1"/>
  <c r="P79" i="9" a="1"/>
  <c r="P79" i="9" s="1"/>
  <c r="O79" i="9" a="1"/>
  <c r="O79" i="9" s="1"/>
  <c r="N79" i="9"/>
  <c r="N79" i="9" a="1"/>
  <c r="M79" i="9"/>
  <c r="M79" i="9" a="1"/>
  <c r="L79" i="9" a="1"/>
  <c r="L79" i="9" s="1"/>
  <c r="K79" i="9" a="1"/>
  <c r="K79" i="9" s="1"/>
  <c r="J79" i="9"/>
  <c r="J79" i="9" a="1"/>
  <c r="I79" i="9"/>
  <c r="I79" i="9" a="1"/>
  <c r="H79" i="9" a="1"/>
  <c r="H79" i="9" s="1"/>
  <c r="G79" i="9" a="1"/>
  <c r="G79" i="9" s="1"/>
  <c r="F79" i="9" a="1"/>
  <c r="F79" i="9" s="1"/>
  <c r="E79" i="9" a="1"/>
  <c r="E79" i="9" s="1"/>
  <c r="X78" i="9"/>
  <c r="X78" i="9" a="1"/>
  <c r="W78" i="9"/>
  <c r="W78" i="9" a="1"/>
  <c r="V78" i="9"/>
  <c r="V78" i="9" a="1"/>
  <c r="U78" i="9"/>
  <c r="U78" i="9" a="1"/>
  <c r="T78" i="9"/>
  <c r="T78" i="9" a="1"/>
  <c r="S78" i="9"/>
  <c r="S78" i="9" a="1"/>
  <c r="R78" i="9"/>
  <c r="R78" i="9" a="1"/>
  <c r="Q78" i="9" a="1"/>
  <c r="Q78" i="9" s="1"/>
  <c r="P78" i="9"/>
  <c r="P78" i="9" a="1"/>
  <c r="O78" i="9"/>
  <c r="O78" i="9" a="1"/>
  <c r="N78" i="9" a="1"/>
  <c r="N78" i="9" s="1"/>
  <c r="M78" i="9" a="1"/>
  <c r="M78" i="9" s="1"/>
  <c r="L78" i="9"/>
  <c r="L78" i="9" a="1"/>
  <c r="K78" i="9"/>
  <c r="K78" i="9" a="1"/>
  <c r="J78" i="9" a="1"/>
  <c r="J78" i="9" s="1"/>
  <c r="I78" i="9" a="1"/>
  <c r="I78" i="9" s="1"/>
  <c r="H78" i="9"/>
  <c r="H78" i="9" a="1"/>
  <c r="G78" i="9"/>
  <c r="G78" i="9" a="1"/>
  <c r="F78" i="9" a="1"/>
  <c r="F78" i="9" s="1"/>
  <c r="E78" i="9" a="1"/>
  <c r="E78" i="9" s="1"/>
  <c r="X77" i="9" a="1"/>
  <c r="X77" i="9" s="1"/>
  <c r="W77" i="9"/>
  <c r="W77" i="9" a="1"/>
  <c r="V77" i="9"/>
  <c r="V77" i="9" a="1"/>
  <c r="U77" i="9" a="1"/>
  <c r="U77" i="9" s="1"/>
  <c r="T77" i="9" a="1"/>
  <c r="T77" i="9" s="1"/>
  <c r="S77" i="9"/>
  <c r="S77" i="9" a="1"/>
  <c r="R77" i="9"/>
  <c r="R77" i="9" a="1"/>
  <c r="Q77" i="9" a="1"/>
  <c r="Q77" i="9" s="1"/>
  <c r="P77" i="9" a="1"/>
  <c r="P77" i="9" s="1"/>
  <c r="O77" i="9"/>
  <c r="O77" i="9" a="1"/>
  <c r="N77" i="9"/>
  <c r="N77" i="9" a="1"/>
  <c r="M77" i="9" a="1"/>
  <c r="M77" i="9" s="1"/>
  <c r="L77" i="9" a="1"/>
  <c r="L77" i="9" s="1"/>
  <c r="K77" i="9" a="1"/>
  <c r="K77" i="9" s="1"/>
  <c r="J77" i="9" a="1"/>
  <c r="J77" i="9" s="1"/>
  <c r="I77" i="9" a="1"/>
  <c r="I77" i="9" s="1"/>
  <c r="H77" i="9" a="1"/>
  <c r="H77" i="9" s="1"/>
  <c r="G77" i="9" a="1"/>
  <c r="G77" i="9" s="1"/>
  <c r="F77" i="9" a="1"/>
  <c r="F77" i="9" s="1"/>
  <c r="E77" i="9" a="1"/>
  <c r="E77" i="9" s="1"/>
  <c r="X76" i="9"/>
  <c r="X76" i="9" a="1"/>
  <c r="W76" i="9"/>
  <c r="W76" i="9" a="1"/>
  <c r="V76" i="9"/>
  <c r="V76" i="9" a="1"/>
  <c r="U76" i="9"/>
  <c r="U76" i="9" a="1"/>
  <c r="T76" i="9"/>
  <c r="T76" i="9" a="1"/>
  <c r="S76" i="9"/>
  <c r="S76" i="9" a="1"/>
  <c r="R76" i="9"/>
  <c r="R76" i="9" a="1"/>
  <c r="Q76" i="9"/>
  <c r="Q76" i="9" a="1"/>
  <c r="P76" i="9"/>
  <c r="P76" i="9" a="1"/>
  <c r="O76" i="9"/>
  <c r="O76" i="9" a="1"/>
  <c r="N76" i="9"/>
  <c r="N76" i="9" a="1"/>
  <c r="M76" i="9"/>
  <c r="M76" i="9" a="1"/>
  <c r="L76" i="9"/>
  <c r="L76" i="9" a="1"/>
  <c r="K76" i="9" a="1"/>
  <c r="K76" i="9" s="1"/>
  <c r="J76" i="9" a="1"/>
  <c r="J76" i="9" s="1"/>
  <c r="I76" i="9"/>
  <c r="I76" i="9" a="1"/>
  <c r="H76" i="9"/>
  <c r="H76" i="9" a="1"/>
  <c r="G76" i="9" a="1"/>
  <c r="G76" i="9" s="1"/>
  <c r="F76" i="9" a="1"/>
  <c r="F76" i="9" s="1"/>
  <c r="E76" i="9"/>
  <c r="E76" i="9" a="1"/>
  <c r="X75" i="9"/>
  <c r="X75" i="9" a="1"/>
  <c r="W75" i="9"/>
  <c r="W75" i="9" a="1"/>
  <c r="V75" i="9" a="1"/>
  <c r="V75" i="9" s="1"/>
  <c r="U75" i="9" a="1"/>
  <c r="U75" i="9" s="1"/>
  <c r="T75" i="9"/>
  <c r="T75" i="9" a="1"/>
  <c r="S75" i="9"/>
  <c r="S75" i="9" a="1"/>
  <c r="R75" i="9" a="1"/>
  <c r="R75" i="9" s="1"/>
  <c r="Q75" i="9" a="1"/>
  <c r="Q75" i="9" s="1"/>
  <c r="P75" i="9"/>
  <c r="P75" i="9" a="1"/>
  <c r="O75" i="9" a="1"/>
  <c r="O75" i="9" s="1"/>
  <c r="N75" i="9" a="1"/>
  <c r="N75" i="9" s="1"/>
  <c r="M75" i="9" a="1"/>
  <c r="M75" i="9" s="1"/>
  <c r="L75" i="9" a="1"/>
  <c r="L75" i="9" s="1"/>
  <c r="K75" i="9" a="1"/>
  <c r="K75" i="9" s="1"/>
  <c r="J75" i="9" a="1"/>
  <c r="J75" i="9" s="1"/>
  <c r="I75" i="9" a="1"/>
  <c r="I75" i="9" s="1"/>
  <c r="H75" i="9" a="1"/>
  <c r="H75" i="9" s="1"/>
  <c r="G75" i="9" a="1"/>
  <c r="G75" i="9" s="1"/>
  <c r="F75" i="9" a="1"/>
  <c r="F75" i="9" s="1"/>
  <c r="E75" i="9" a="1"/>
  <c r="E75" i="9" s="1"/>
  <c r="X74" i="9"/>
  <c r="X74" i="9" a="1"/>
  <c r="W74" i="9"/>
  <c r="W74" i="9" a="1"/>
  <c r="V74" i="9"/>
  <c r="V74" i="9" a="1"/>
  <c r="U74" i="9"/>
  <c r="U74" i="9" a="1"/>
  <c r="T74" i="9"/>
  <c r="T74" i="9" a="1"/>
  <c r="S74" i="9"/>
  <c r="S74" i="9" a="1"/>
  <c r="R74" i="9"/>
  <c r="R74" i="9" a="1"/>
  <c r="Q74" i="9"/>
  <c r="Q74" i="9" a="1"/>
  <c r="P74" i="9"/>
  <c r="P74" i="9" a="1"/>
  <c r="O74" i="9"/>
  <c r="O74" i="9" a="1"/>
  <c r="N74" i="9"/>
  <c r="N74" i="9" a="1"/>
  <c r="M74" i="9"/>
  <c r="M74" i="9" a="1"/>
  <c r="L74" i="9" a="1"/>
  <c r="L74" i="9" s="1"/>
  <c r="K74" i="9" a="1"/>
  <c r="K74" i="9" s="1"/>
  <c r="J74" i="9"/>
  <c r="J74" i="9" a="1"/>
  <c r="I74" i="9"/>
  <c r="I74" i="9" a="1"/>
  <c r="H74" i="9" a="1"/>
  <c r="H74" i="9" s="1"/>
  <c r="G74" i="9" a="1"/>
  <c r="G74" i="9" s="1"/>
  <c r="F74" i="9"/>
  <c r="F74" i="9" a="1"/>
  <c r="E74" i="9" a="1"/>
  <c r="E74" i="9" s="1"/>
  <c r="X73" i="9"/>
  <c r="X73" i="9" a="1"/>
  <c r="W73" i="9" a="1"/>
  <c r="W73" i="9" s="1"/>
  <c r="V73" i="9" a="1"/>
  <c r="V73" i="9" s="1"/>
  <c r="U73" i="9"/>
  <c r="U73" i="9" a="1"/>
  <c r="T73" i="9" a="1"/>
  <c r="T73" i="9" s="1"/>
  <c r="S73" i="9" a="1"/>
  <c r="S73" i="9" s="1"/>
  <c r="R73" i="9" a="1"/>
  <c r="R73" i="9" s="1"/>
  <c r="Q73" i="9"/>
  <c r="Q73" i="9" a="1"/>
  <c r="P73" i="9" a="1"/>
  <c r="P73" i="9" s="1"/>
  <c r="O73" i="9" a="1"/>
  <c r="O73" i="9" s="1"/>
  <c r="N73" i="9" a="1"/>
  <c r="N73" i="9" s="1"/>
  <c r="M73" i="9" a="1"/>
  <c r="M73" i="9" s="1"/>
  <c r="L73" i="9" a="1"/>
  <c r="L73" i="9" s="1"/>
  <c r="K73" i="9" a="1"/>
  <c r="K73" i="9" s="1"/>
  <c r="J73" i="9" a="1"/>
  <c r="J73" i="9" s="1"/>
  <c r="I73" i="9" a="1"/>
  <c r="I73" i="9" s="1"/>
  <c r="H73" i="9" a="1"/>
  <c r="H73" i="9" s="1"/>
  <c r="G73" i="9" a="1"/>
  <c r="G73" i="9" s="1"/>
  <c r="F73" i="9" a="1"/>
  <c r="F73" i="9" s="1"/>
  <c r="E73" i="9"/>
  <c r="E73" i="9" a="1"/>
  <c r="X72" i="9" a="1"/>
  <c r="X72" i="9" s="1"/>
  <c r="W72" i="9"/>
  <c r="W72" i="9" a="1"/>
  <c r="V72" i="9" a="1"/>
  <c r="V72" i="9" s="1"/>
  <c r="U72" i="9"/>
  <c r="U72" i="9" a="1"/>
  <c r="T72" i="9" a="1"/>
  <c r="T72" i="9" s="1"/>
  <c r="S72" i="9" a="1"/>
  <c r="S72" i="9" s="1"/>
  <c r="R72" i="9" a="1"/>
  <c r="R72" i="9" s="1"/>
  <c r="Q72" i="9"/>
  <c r="Q72" i="9" a="1"/>
  <c r="P72" i="9" a="1"/>
  <c r="P72" i="9" s="1"/>
  <c r="O72" i="9" a="1"/>
  <c r="O72" i="9" s="1"/>
  <c r="N72" i="9" a="1"/>
  <c r="N72" i="9" s="1"/>
  <c r="M72" i="9"/>
  <c r="M72" i="9" a="1"/>
  <c r="L72" i="9" a="1"/>
  <c r="L72" i="9" s="1"/>
  <c r="K72" i="9" a="1"/>
  <c r="K72" i="9" s="1"/>
  <c r="J72" i="9" a="1"/>
  <c r="J72" i="9" s="1"/>
  <c r="I72" i="9"/>
  <c r="I72" i="9" a="1"/>
  <c r="H72" i="9" a="1"/>
  <c r="H72" i="9" s="1"/>
  <c r="G72" i="9" a="1"/>
  <c r="G72" i="9" s="1"/>
  <c r="F72" i="9" a="1"/>
  <c r="F72" i="9" s="1"/>
  <c r="E72" i="9"/>
  <c r="E72" i="9" a="1"/>
  <c r="X71" i="9"/>
  <c r="X71" i="9" a="1"/>
  <c r="W71" i="9"/>
  <c r="W71" i="9" a="1"/>
  <c r="V71" i="9" a="1"/>
  <c r="V71" i="9" s="1"/>
  <c r="U71" i="9"/>
  <c r="U71" i="9" a="1"/>
  <c r="T71" i="9"/>
  <c r="T71" i="9" a="1"/>
  <c r="S71" i="9"/>
  <c r="S71" i="9" a="1"/>
  <c r="R71" i="9" a="1"/>
  <c r="R71" i="9" s="1"/>
  <c r="Q71" i="9"/>
  <c r="Q71" i="9" a="1"/>
  <c r="P71" i="9" a="1"/>
  <c r="P71" i="9" s="1"/>
  <c r="O71" i="9"/>
  <c r="O71" i="9" a="1"/>
  <c r="N71" i="9" a="1"/>
  <c r="N71" i="9" s="1"/>
  <c r="M71" i="9"/>
  <c r="M71" i="9" a="1"/>
  <c r="L71" i="9" a="1"/>
  <c r="L71" i="9" s="1"/>
  <c r="K71" i="9"/>
  <c r="K71" i="9" a="1"/>
  <c r="J71" i="9" a="1"/>
  <c r="J71" i="9" s="1"/>
  <c r="I71" i="9"/>
  <c r="I71" i="9" a="1"/>
  <c r="H71" i="9" a="1"/>
  <c r="H71" i="9" s="1"/>
  <c r="G71" i="9"/>
  <c r="G71" i="9" a="1"/>
  <c r="F71" i="9" a="1"/>
  <c r="F71" i="9" s="1"/>
  <c r="E71" i="9"/>
  <c r="E71" i="9" a="1"/>
  <c r="X70" i="9" a="1"/>
  <c r="X70" i="9" s="1"/>
  <c r="W70" i="9" a="1"/>
  <c r="W70" i="9" s="1"/>
  <c r="V70" i="9"/>
  <c r="V70" i="9" a="1"/>
  <c r="U70" i="9" a="1"/>
  <c r="U70" i="9" s="1"/>
  <c r="T70" i="9" a="1"/>
  <c r="T70" i="9" s="1"/>
  <c r="S70" i="9" a="1"/>
  <c r="S70" i="9" s="1"/>
  <c r="R70" i="9"/>
  <c r="R70" i="9" a="1"/>
  <c r="Q70" i="9" a="1"/>
  <c r="Q70" i="9" s="1"/>
  <c r="P70" i="9" a="1"/>
  <c r="P70" i="9" s="1"/>
  <c r="O70" i="9" a="1"/>
  <c r="O70" i="9" s="1"/>
  <c r="N70" i="9"/>
  <c r="N70" i="9" a="1"/>
  <c r="M70" i="9" a="1"/>
  <c r="M70" i="9" s="1"/>
  <c r="L70" i="9" a="1"/>
  <c r="L70" i="9" s="1"/>
  <c r="K70" i="9" a="1"/>
  <c r="K70" i="9" s="1"/>
  <c r="J70" i="9"/>
  <c r="J70" i="9" a="1"/>
  <c r="I70" i="9" a="1"/>
  <c r="I70" i="9" s="1"/>
  <c r="H70" i="9" a="1"/>
  <c r="H70" i="9" s="1"/>
  <c r="G70" i="9" a="1"/>
  <c r="G70" i="9" s="1"/>
  <c r="F70" i="9"/>
  <c r="F70" i="9" a="1"/>
  <c r="E70" i="9" a="1"/>
  <c r="E70" i="9" s="1"/>
  <c r="X69" i="9"/>
  <c r="X69" i="9" a="1"/>
  <c r="W69" i="9" a="1"/>
  <c r="W69" i="9" s="1"/>
  <c r="V69" i="9"/>
  <c r="V69" i="9" a="1"/>
  <c r="U69" i="9"/>
  <c r="U69" i="9" a="1"/>
  <c r="T69" i="9"/>
  <c r="T69" i="9" a="1"/>
  <c r="S69" i="9" a="1"/>
  <c r="S69" i="9" s="1"/>
  <c r="R69" i="9"/>
  <c r="R69" i="9" a="1"/>
  <c r="Q69" i="9"/>
  <c r="Q69" i="9" a="1"/>
  <c r="P69" i="9"/>
  <c r="P69" i="9" a="1"/>
  <c r="O69" i="9" a="1"/>
  <c r="O69" i="9" s="1"/>
  <c r="N69" i="9" a="1"/>
  <c r="N69" i="9" s="1"/>
  <c r="M69" i="9" a="1"/>
  <c r="M69" i="9" s="1"/>
  <c r="L69" i="9"/>
  <c r="L69" i="9" a="1"/>
  <c r="K69" i="9" a="1"/>
  <c r="K69" i="9" s="1"/>
  <c r="J69" i="9" a="1"/>
  <c r="J69" i="9" s="1"/>
  <c r="I69" i="9" a="1"/>
  <c r="I69" i="9" s="1"/>
  <c r="H69" i="9"/>
  <c r="H69" i="9" a="1"/>
  <c r="G69" i="9" a="1"/>
  <c r="G69" i="9" s="1"/>
  <c r="F69" i="9" a="1"/>
  <c r="F69" i="9" s="1"/>
  <c r="E69" i="9" a="1"/>
  <c r="E69" i="9" s="1"/>
  <c r="X68" i="9" a="1"/>
  <c r="X68" i="9" s="1"/>
  <c r="W68" i="9"/>
  <c r="W68" i="9" a="1"/>
  <c r="V68" i="9"/>
  <c r="V68" i="9" a="1"/>
  <c r="U68" i="9" a="1"/>
  <c r="U68" i="9" s="1"/>
  <c r="T68" i="9" a="1"/>
  <c r="T68" i="9" s="1"/>
  <c r="S68" i="9"/>
  <c r="S68" i="9" a="1"/>
  <c r="R68" i="9"/>
  <c r="R68" i="9" a="1"/>
  <c r="Q68" i="9" a="1"/>
  <c r="Q68" i="9" s="1"/>
  <c r="P68" i="9" a="1"/>
  <c r="P68" i="9" s="1"/>
  <c r="O68" i="9"/>
  <c r="O68" i="9" a="1"/>
  <c r="N68" i="9"/>
  <c r="N68" i="9" a="1"/>
  <c r="M68" i="9" a="1"/>
  <c r="M68" i="9" s="1"/>
  <c r="L68" i="9" a="1"/>
  <c r="L68" i="9" s="1"/>
  <c r="K68" i="9"/>
  <c r="K68" i="9" a="1"/>
  <c r="J68" i="9"/>
  <c r="J68" i="9" a="1"/>
  <c r="I68" i="9" a="1"/>
  <c r="I68" i="9" s="1"/>
  <c r="H68" i="9" a="1"/>
  <c r="H68" i="9" s="1"/>
  <c r="G68" i="9"/>
  <c r="G68" i="9" a="1"/>
  <c r="F68" i="9"/>
  <c r="F68" i="9" a="1"/>
  <c r="E68" i="9" a="1"/>
  <c r="E68" i="9" s="1"/>
  <c r="X67" i="9" a="1"/>
  <c r="X67" i="9" s="1"/>
  <c r="W67" i="9" a="1"/>
  <c r="W67" i="9" s="1"/>
  <c r="V67" i="9"/>
  <c r="V67" i="9" a="1"/>
  <c r="U67" i="9"/>
  <c r="U67" i="9" a="1"/>
  <c r="T67" i="9" a="1"/>
  <c r="T67" i="9" s="1"/>
  <c r="S67" i="9" a="1"/>
  <c r="S67" i="9" s="1"/>
  <c r="R67" i="9"/>
  <c r="R67" i="9" a="1"/>
  <c r="Q67" i="9"/>
  <c r="Q67" i="9" a="1"/>
  <c r="P67" i="9" a="1"/>
  <c r="P67" i="9" s="1"/>
  <c r="O67" i="9" a="1"/>
  <c r="O67" i="9" s="1"/>
  <c r="N67" i="9" a="1"/>
  <c r="N67" i="9" s="1"/>
  <c r="M67" i="9"/>
  <c r="M67" i="9" a="1"/>
  <c r="L67" i="9" a="1"/>
  <c r="L67" i="9" s="1"/>
  <c r="K67" i="9" a="1"/>
  <c r="K67" i="9" s="1"/>
  <c r="J67" i="9" a="1"/>
  <c r="J67" i="9" s="1"/>
  <c r="I67" i="9"/>
  <c r="I67" i="9" a="1"/>
  <c r="H67" i="9" a="1"/>
  <c r="H67" i="9" s="1"/>
  <c r="G67" i="9" a="1"/>
  <c r="G67" i="9" s="1"/>
  <c r="F67" i="9" a="1"/>
  <c r="F67" i="9" s="1"/>
  <c r="E67" i="9"/>
  <c r="E67" i="9" a="1"/>
  <c r="X66" i="9"/>
  <c r="X66" i="9" a="1"/>
  <c r="W66" i="9"/>
  <c r="W66" i="9" a="1"/>
  <c r="V66" i="9" a="1"/>
  <c r="V66" i="9" s="1"/>
  <c r="U66" i="9" a="1"/>
  <c r="U66" i="9" s="1"/>
  <c r="T66" i="9"/>
  <c r="T66" i="9" a="1"/>
  <c r="S66" i="9"/>
  <c r="S66" i="9" a="1"/>
  <c r="R66" i="9" a="1"/>
  <c r="R66" i="9" s="1"/>
  <c r="Q66" i="9" a="1"/>
  <c r="Q66" i="9" s="1"/>
  <c r="P66" i="9"/>
  <c r="P66" i="9" a="1"/>
  <c r="O66" i="9"/>
  <c r="O66" i="9" a="1"/>
  <c r="N66" i="9" a="1"/>
  <c r="N66" i="9" s="1"/>
  <c r="M66" i="9" a="1"/>
  <c r="M66" i="9" s="1"/>
  <c r="L66" i="9"/>
  <c r="L66" i="9" a="1"/>
  <c r="K66" i="9"/>
  <c r="K66" i="9" a="1"/>
  <c r="J66" i="9" a="1"/>
  <c r="J66" i="9" s="1"/>
  <c r="I66" i="9" a="1"/>
  <c r="I66" i="9" s="1"/>
  <c r="H66" i="9"/>
  <c r="H66" i="9" a="1"/>
  <c r="G66" i="9"/>
  <c r="G66" i="9" a="1"/>
  <c r="F66" i="9" a="1"/>
  <c r="F66" i="9" s="1"/>
  <c r="E66" i="9" a="1"/>
  <c r="E66" i="9" s="1"/>
  <c r="X65" i="9" a="1"/>
  <c r="X65" i="9" s="1"/>
  <c r="W65" i="9"/>
  <c r="W65" i="9" a="1"/>
  <c r="V65" i="9"/>
  <c r="V65" i="9" a="1"/>
  <c r="U65" i="9" a="1"/>
  <c r="U65" i="9" s="1"/>
  <c r="T65" i="9" a="1"/>
  <c r="T65" i="9" s="1"/>
  <c r="S65" i="9"/>
  <c r="S65" i="9" a="1"/>
  <c r="R65" i="9"/>
  <c r="R65" i="9" a="1"/>
  <c r="Q65" i="9" a="1"/>
  <c r="Q65" i="9" s="1"/>
  <c r="P65" i="9" a="1"/>
  <c r="P65" i="9" s="1"/>
  <c r="O65" i="9" a="1"/>
  <c r="O65" i="9" s="1"/>
  <c r="N65" i="9"/>
  <c r="N65" i="9" a="1"/>
  <c r="M65" i="9" a="1"/>
  <c r="M65" i="9" s="1"/>
  <c r="L65" i="9" a="1"/>
  <c r="L65" i="9" s="1"/>
  <c r="K65" i="9" a="1"/>
  <c r="K65" i="9" s="1"/>
  <c r="J65" i="9"/>
  <c r="J65" i="9" a="1"/>
  <c r="I65" i="9" a="1"/>
  <c r="I65" i="9" s="1"/>
  <c r="H65" i="9" a="1"/>
  <c r="H65" i="9" s="1"/>
  <c r="G65" i="9" a="1"/>
  <c r="G65" i="9" s="1"/>
  <c r="F65" i="9"/>
  <c r="F65" i="9" a="1"/>
  <c r="E65" i="9" a="1"/>
  <c r="E65" i="9" s="1"/>
  <c r="X64" i="9"/>
  <c r="X64" i="9" a="1"/>
  <c r="W64" i="9" a="1"/>
  <c r="W64" i="9" s="1"/>
  <c r="V64" i="9" a="1"/>
  <c r="V64" i="9" s="1"/>
  <c r="U64" i="9"/>
  <c r="U64" i="9" a="1"/>
  <c r="T64" i="9"/>
  <c r="T64" i="9" a="1"/>
  <c r="S64" i="9" a="1"/>
  <c r="S64" i="9" s="1"/>
  <c r="R64" i="9" a="1"/>
  <c r="R64" i="9" s="1"/>
  <c r="Q64" i="9"/>
  <c r="Q64" i="9" a="1"/>
  <c r="P64" i="9"/>
  <c r="P64" i="9" a="1"/>
  <c r="O64" i="9" a="1"/>
  <c r="O64" i="9" s="1"/>
  <c r="N64" i="9" a="1"/>
  <c r="N64" i="9" s="1"/>
  <c r="M64" i="9"/>
  <c r="M64" i="9" a="1"/>
  <c r="L64" i="9"/>
  <c r="L64" i="9" a="1"/>
  <c r="K64" i="9" a="1"/>
  <c r="K64" i="9" s="1"/>
  <c r="J64" i="9" a="1"/>
  <c r="J64" i="9" s="1"/>
  <c r="I64" i="9"/>
  <c r="I64" i="9" a="1"/>
  <c r="H64" i="9"/>
  <c r="H64" i="9" a="1"/>
  <c r="G64" i="9" a="1"/>
  <c r="G64" i="9" s="1"/>
  <c r="F64" i="9" a="1"/>
  <c r="F64" i="9" s="1"/>
  <c r="E64" i="9"/>
  <c r="E64" i="9" a="1"/>
  <c r="X63" i="9"/>
  <c r="X63" i="9" a="1"/>
  <c r="W63" i="9"/>
  <c r="W63" i="9" a="1"/>
  <c r="V63" i="9" a="1"/>
  <c r="V63" i="9" s="1"/>
  <c r="U63" i="9" a="1"/>
  <c r="U63" i="9" s="1"/>
  <c r="T63" i="9"/>
  <c r="T63" i="9" a="1"/>
  <c r="S63" i="9"/>
  <c r="S63" i="9" a="1"/>
  <c r="R63" i="9" a="1"/>
  <c r="R63" i="9" s="1"/>
  <c r="Q63" i="9" a="1"/>
  <c r="Q63" i="9" s="1"/>
  <c r="P63" i="9"/>
  <c r="P63" i="9" a="1"/>
  <c r="O63" i="9"/>
  <c r="O63" i="9" a="1"/>
  <c r="N63" i="9" a="1"/>
  <c r="N63" i="9" s="1"/>
  <c r="M63" i="9" a="1"/>
  <c r="M63" i="9" s="1"/>
  <c r="L63" i="9" a="1"/>
  <c r="L63" i="9" s="1"/>
  <c r="K63" i="9"/>
  <c r="K63" i="9" a="1"/>
  <c r="J63" i="9" a="1"/>
  <c r="J63" i="9" s="1"/>
  <c r="I63" i="9" a="1"/>
  <c r="I63" i="9" s="1"/>
  <c r="H63" i="9" a="1"/>
  <c r="H63" i="9" s="1"/>
  <c r="G63" i="9"/>
  <c r="G63" i="9" a="1"/>
  <c r="F63" i="9" a="1"/>
  <c r="F63" i="9" s="1"/>
  <c r="E63" i="9" a="1"/>
  <c r="E63" i="9" s="1"/>
  <c r="X62" i="9" a="1"/>
  <c r="X62" i="9" s="1"/>
  <c r="W62" i="9" a="1"/>
  <c r="W62" i="9" s="1"/>
  <c r="V62" i="9"/>
  <c r="V62" i="9" a="1"/>
  <c r="U62" i="9"/>
  <c r="U62" i="9" a="1"/>
  <c r="T62" i="9" a="1"/>
  <c r="T62" i="9" s="1"/>
  <c r="S62" i="9" a="1"/>
  <c r="S62" i="9" s="1"/>
  <c r="R62" i="9"/>
  <c r="R62" i="9" a="1"/>
  <c r="Q62" i="9"/>
  <c r="Q62" i="9" a="1"/>
  <c r="P62" i="9" a="1"/>
  <c r="P62" i="9" s="1"/>
  <c r="O62" i="9" a="1"/>
  <c r="O62" i="9" s="1"/>
  <c r="N62" i="9"/>
  <c r="N62" i="9" a="1"/>
  <c r="M62" i="9"/>
  <c r="M62" i="9" a="1"/>
  <c r="L62" i="9" a="1"/>
  <c r="L62" i="9" s="1"/>
  <c r="K62" i="9" a="1"/>
  <c r="K62" i="9" s="1"/>
  <c r="J62" i="9"/>
  <c r="J62" i="9" a="1"/>
  <c r="I62" i="9"/>
  <c r="I62" i="9" a="1"/>
  <c r="H62" i="9" a="1"/>
  <c r="H62" i="9" s="1"/>
  <c r="G62" i="9" a="1"/>
  <c r="G62" i="9" s="1"/>
  <c r="F62" i="9"/>
  <c r="F62" i="9" a="1"/>
  <c r="E62" i="9"/>
  <c r="E62" i="9" a="1"/>
  <c r="X61" i="9"/>
  <c r="X61" i="9" a="1"/>
  <c r="W61" i="9" a="1"/>
  <c r="W61" i="9" s="1"/>
  <c r="V61" i="9" a="1"/>
  <c r="V61" i="9" s="1"/>
  <c r="U61" i="9"/>
  <c r="U61" i="9" a="1"/>
  <c r="T61" i="9"/>
  <c r="T61" i="9" a="1"/>
  <c r="S61" i="9" a="1"/>
  <c r="S61" i="9" s="1"/>
  <c r="R61" i="9" a="1"/>
  <c r="R61" i="9" s="1"/>
  <c r="Q61" i="9"/>
  <c r="Q61" i="9" a="1"/>
  <c r="P61" i="9"/>
  <c r="P61" i="9" a="1"/>
  <c r="O61" i="9" a="1"/>
  <c r="O61" i="9" s="1"/>
  <c r="N61" i="9" a="1"/>
  <c r="N61" i="9" s="1"/>
  <c r="M61" i="9"/>
  <c r="M61" i="9" a="1"/>
  <c r="L61" i="9"/>
  <c r="L61" i="9" a="1"/>
  <c r="K61" i="9" a="1"/>
  <c r="K61" i="9" s="1"/>
  <c r="J61" i="9" a="1"/>
  <c r="J61" i="9" s="1"/>
  <c r="I61" i="9" a="1"/>
  <c r="I61" i="9" s="1"/>
  <c r="H61" i="9"/>
  <c r="H61" i="9" a="1"/>
  <c r="G61" i="9" a="1"/>
  <c r="G61" i="9" s="1"/>
  <c r="F61" i="9" a="1"/>
  <c r="F61" i="9" s="1"/>
  <c r="E61" i="9" a="1"/>
  <c r="E61" i="9" s="1"/>
  <c r="X60" i="9" a="1"/>
  <c r="X60" i="9" s="1"/>
  <c r="W60" i="9"/>
  <c r="W60" i="9" a="1"/>
  <c r="V60" i="9"/>
  <c r="V60" i="9" a="1"/>
  <c r="U60" i="9" a="1"/>
  <c r="U60" i="9" s="1"/>
  <c r="T60" i="9" a="1"/>
  <c r="T60" i="9" s="1"/>
  <c r="S60" i="9"/>
  <c r="S60" i="9" a="1"/>
  <c r="R60" i="9"/>
  <c r="R60" i="9" a="1"/>
  <c r="Q60" i="9" a="1"/>
  <c r="Q60" i="9" s="1"/>
  <c r="P60" i="9" a="1"/>
  <c r="P60" i="9" s="1"/>
  <c r="O60" i="9"/>
  <c r="O60" i="9" a="1"/>
  <c r="N60" i="9"/>
  <c r="N60" i="9" a="1"/>
  <c r="M60" i="9" a="1"/>
  <c r="M60" i="9" s="1"/>
  <c r="L60" i="9" a="1"/>
  <c r="L60" i="9" s="1"/>
  <c r="K60" i="9"/>
  <c r="K60" i="9" a="1"/>
  <c r="J60" i="9"/>
  <c r="J60" i="9" a="1"/>
  <c r="I60" i="9" a="1"/>
  <c r="I60" i="9" s="1"/>
  <c r="H60" i="9" a="1"/>
  <c r="H60" i="9" s="1"/>
  <c r="G60" i="9"/>
  <c r="G60" i="9" a="1"/>
  <c r="F60" i="9"/>
  <c r="F60" i="9" a="1"/>
  <c r="E60" i="9" a="1"/>
  <c r="E60" i="9" s="1"/>
  <c r="X59" i="9" a="1"/>
  <c r="X59" i="9" s="1"/>
  <c r="W59" i="9" a="1"/>
  <c r="W59" i="9" s="1"/>
  <c r="V59" i="9"/>
  <c r="V59" i="9" a="1"/>
  <c r="U59" i="9"/>
  <c r="U59" i="9" a="1"/>
  <c r="T59" i="9" a="1"/>
  <c r="T59" i="9" s="1"/>
  <c r="S59" i="9" a="1"/>
  <c r="S59" i="9" s="1"/>
  <c r="R59" i="9"/>
  <c r="R59" i="9" a="1"/>
  <c r="Q59" i="9"/>
  <c r="Q59" i="9" a="1"/>
  <c r="P59" i="9" a="1"/>
  <c r="P59" i="9" s="1"/>
  <c r="O59" i="9" a="1"/>
  <c r="O59" i="9" s="1"/>
  <c r="N59" i="9" a="1"/>
  <c r="N59" i="9" s="1"/>
  <c r="M59" i="9"/>
  <c r="M59" i="9" a="1"/>
  <c r="L59" i="9" a="1"/>
  <c r="L59" i="9" s="1"/>
  <c r="K59" i="9" a="1"/>
  <c r="K59" i="9" s="1"/>
  <c r="J59" i="9" a="1"/>
  <c r="J59" i="9" s="1"/>
  <c r="I59" i="9"/>
  <c r="I59" i="9" a="1"/>
  <c r="H59" i="9" a="1"/>
  <c r="H59" i="9" s="1"/>
  <c r="G59" i="9" a="1"/>
  <c r="G59" i="9" s="1"/>
  <c r="F59" i="9" a="1"/>
  <c r="F59" i="9" s="1"/>
  <c r="E59" i="9"/>
  <c r="E59" i="9" a="1"/>
  <c r="X58" i="9"/>
  <c r="X58" i="9" a="1"/>
  <c r="W58" i="9"/>
  <c r="W58" i="9" a="1"/>
  <c r="V58" i="9" a="1"/>
  <c r="V58" i="9" s="1"/>
  <c r="U58" i="9" a="1"/>
  <c r="U58" i="9" s="1"/>
  <c r="T58" i="9"/>
  <c r="T58" i="9" a="1"/>
  <c r="S58" i="9"/>
  <c r="S58" i="9" a="1"/>
  <c r="R58" i="9" a="1"/>
  <c r="R58" i="9" s="1"/>
  <c r="Q58" i="9" a="1"/>
  <c r="Q58" i="9" s="1"/>
  <c r="P58" i="9"/>
  <c r="P58" i="9" a="1"/>
  <c r="O58" i="9"/>
  <c r="O58" i="9" a="1"/>
  <c r="N58" i="9" a="1"/>
  <c r="N58" i="9" s="1"/>
  <c r="M58" i="9" a="1"/>
  <c r="M58" i="9" s="1"/>
  <c r="L58" i="9"/>
  <c r="L58" i="9" a="1"/>
  <c r="K58" i="9"/>
  <c r="K58" i="9" a="1"/>
  <c r="J58" i="9" a="1"/>
  <c r="J58" i="9" s="1"/>
  <c r="I58" i="9" a="1"/>
  <c r="I58" i="9" s="1"/>
  <c r="H58" i="9"/>
  <c r="H58" i="9" a="1"/>
  <c r="G58" i="9"/>
  <c r="G58" i="9" a="1"/>
  <c r="F58" i="9" a="1"/>
  <c r="F58" i="9" s="1"/>
  <c r="E58" i="9" a="1"/>
  <c r="E58" i="9" s="1"/>
  <c r="X57" i="9" a="1"/>
  <c r="X57" i="9" s="1"/>
  <c r="W57" i="9"/>
  <c r="W57" i="9" a="1"/>
  <c r="V57" i="9"/>
  <c r="V57" i="9" a="1"/>
  <c r="U57" i="9" a="1"/>
  <c r="U57" i="9" s="1"/>
  <c r="T57" i="9" a="1"/>
  <c r="T57" i="9" s="1"/>
  <c r="S57" i="9"/>
  <c r="S57" i="9" a="1"/>
  <c r="R57" i="9"/>
  <c r="R57" i="9" a="1"/>
  <c r="Q57" i="9" a="1"/>
  <c r="Q57" i="9" s="1"/>
  <c r="P57" i="9" a="1"/>
  <c r="P57" i="9" s="1"/>
  <c r="O57" i="9" a="1"/>
  <c r="O57" i="9" s="1"/>
  <c r="N57" i="9"/>
  <c r="N57" i="9" a="1"/>
  <c r="M57" i="9" a="1"/>
  <c r="M57" i="9" s="1"/>
  <c r="L57" i="9" a="1"/>
  <c r="L57" i="9" s="1"/>
  <c r="K57" i="9" a="1"/>
  <c r="K57" i="9" s="1"/>
  <c r="J57" i="9"/>
  <c r="J57" i="9" a="1"/>
  <c r="I57" i="9" a="1"/>
  <c r="I57" i="9" s="1"/>
  <c r="H57" i="9" a="1"/>
  <c r="H57" i="9" s="1"/>
  <c r="G57" i="9" a="1"/>
  <c r="G57" i="9" s="1"/>
  <c r="F57" i="9"/>
  <c r="F57" i="9" a="1"/>
  <c r="E57" i="9" a="1"/>
  <c r="E57" i="9" s="1"/>
  <c r="X56" i="9"/>
  <c r="X56" i="9" a="1"/>
  <c r="W56" i="9" a="1"/>
  <c r="W56" i="9" s="1"/>
  <c r="V56" i="9" a="1"/>
  <c r="V56" i="9" s="1"/>
  <c r="U56" i="9"/>
  <c r="U56" i="9" a="1"/>
  <c r="T56" i="9"/>
  <c r="T56" i="9" a="1"/>
  <c r="S56" i="9" a="1"/>
  <c r="S56" i="9" s="1"/>
  <c r="R56" i="9" a="1"/>
  <c r="R56" i="9" s="1"/>
  <c r="Q56" i="9"/>
  <c r="Q56" i="9" a="1"/>
  <c r="P56" i="9"/>
  <c r="P56" i="9" a="1"/>
  <c r="O56" i="9" a="1"/>
  <c r="O56" i="9" s="1"/>
  <c r="N56" i="9" a="1"/>
  <c r="N56" i="9" s="1"/>
  <c r="M56" i="9"/>
  <c r="M56" i="9" a="1"/>
  <c r="L56" i="9"/>
  <c r="L56" i="9" a="1"/>
  <c r="K56" i="9" a="1"/>
  <c r="K56" i="9" s="1"/>
  <c r="J56" i="9" a="1"/>
  <c r="J56" i="9" s="1"/>
  <c r="I56" i="9"/>
  <c r="I56" i="9" a="1"/>
  <c r="H56" i="9"/>
  <c r="H56" i="9" a="1"/>
  <c r="G56" i="9" a="1"/>
  <c r="G56" i="9" s="1"/>
  <c r="F56" i="9" a="1"/>
  <c r="F56" i="9" s="1"/>
  <c r="E56" i="9"/>
  <c r="E56" i="9" a="1"/>
  <c r="X55" i="9"/>
  <c r="X55" i="9" a="1"/>
  <c r="W55" i="9"/>
  <c r="W55" i="9" a="1"/>
  <c r="V55" i="9" a="1"/>
  <c r="V55" i="9" s="1"/>
  <c r="U55" i="9" a="1"/>
  <c r="U55" i="9" s="1"/>
  <c r="T55" i="9" a="1"/>
  <c r="T55" i="9" s="1"/>
  <c r="S55" i="9"/>
  <c r="S55" i="9" a="1"/>
  <c r="R55" i="9" a="1"/>
  <c r="R55" i="9" s="1"/>
  <c r="Q55" i="9" a="1"/>
  <c r="Q55" i="9" s="1"/>
  <c r="P55" i="9" a="1"/>
  <c r="P55" i="9" s="1"/>
  <c r="O55" i="9"/>
  <c r="O55" i="9" a="1"/>
  <c r="N55" i="9" a="1"/>
  <c r="N55" i="9" s="1"/>
  <c r="M55" i="9" a="1"/>
  <c r="M55" i="9" s="1"/>
  <c r="L55" i="9" a="1"/>
  <c r="L55" i="9" s="1"/>
  <c r="K55" i="9"/>
  <c r="K55" i="9" a="1"/>
  <c r="J55" i="9" a="1"/>
  <c r="J55" i="9" s="1"/>
  <c r="I55" i="9" a="1"/>
  <c r="I55" i="9" s="1"/>
  <c r="H55" i="9" a="1"/>
  <c r="H55" i="9" s="1"/>
  <c r="G55" i="9"/>
  <c r="G55" i="9" a="1"/>
  <c r="F55" i="9" a="1"/>
  <c r="F55" i="9" s="1"/>
  <c r="E55" i="9" a="1"/>
  <c r="E55" i="9" s="1"/>
  <c r="X54" i="9" a="1"/>
  <c r="X54" i="9" s="1"/>
  <c r="W54" i="9" a="1"/>
  <c r="W54" i="9" s="1"/>
  <c r="V54" i="9"/>
  <c r="V54" i="9" a="1"/>
  <c r="U54" i="9"/>
  <c r="U54" i="9" a="1"/>
  <c r="T54" i="9" a="1"/>
  <c r="T54" i="9" s="1"/>
  <c r="S54" i="9" a="1"/>
  <c r="S54" i="9" s="1"/>
  <c r="R54" i="9"/>
  <c r="R54" i="9" a="1"/>
  <c r="Q54" i="9"/>
  <c r="Q54" i="9" a="1"/>
  <c r="P54" i="9" a="1"/>
  <c r="P54" i="9" s="1"/>
  <c r="O54" i="9" a="1"/>
  <c r="O54" i="9" s="1"/>
  <c r="N54" i="9"/>
  <c r="N54" i="9" a="1"/>
  <c r="M54" i="9"/>
  <c r="M54" i="9" a="1"/>
  <c r="L54" i="9" a="1"/>
  <c r="L54" i="9" s="1"/>
  <c r="K54" i="9" a="1"/>
  <c r="K54" i="9" s="1"/>
  <c r="J54" i="9"/>
  <c r="J54" i="9" a="1"/>
  <c r="I54" i="9"/>
  <c r="I54" i="9" a="1"/>
  <c r="H54" i="9" a="1"/>
  <c r="H54" i="9" s="1"/>
  <c r="G54" i="9" a="1"/>
  <c r="G54" i="9" s="1"/>
  <c r="F54" i="9"/>
  <c r="F54" i="9" a="1"/>
  <c r="E54" i="9"/>
  <c r="E54" i="9" a="1"/>
  <c r="X53" i="9"/>
  <c r="X53" i="9" a="1"/>
  <c r="W53" i="9" a="1"/>
  <c r="W53" i="9" s="1"/>
  <c r="V53" i="9" a="1"/>
  <c r="V53" i="9" s="1"/>
  <c r="U53" i="9"/>
  <c r="U53" i="9" a="1"/>
  <c r="T53" i="9"/>
  <c r="T53" i="9" a="1"/>
  <c r="S53" i="9" a="1"/>
  <c r="S53" i="9" s="1"/>
  <c r="R53" i="9" a="1"/>
  <c r="R53" i="9" s="1"/>
  <c r="Q53" i="9" a="1"/>
  <c r="Q53" i="9" s="1"/>
  <c r="P53" i="9"/>
  <c r="P53" i="9" a="1"/>
  <c r="O53" i="9" a="1"/>
  <c r="O53" i="9" s="1"/>
  <c r="N53" i="9" a="1"/>
  <c r="N53" i="9" s="1"/>
  <c r="M53" i="9" a="1"/>
  <c r="M53" i="9" s="1"/>
  <c r="L53" i="9"/>
  <c r="L53" i="9" a="1"/>
  <c r="K53" i="9" a="1"/>
  <c r="K53" i="9" s="1"/>
  <c r="J53" i="9" a="1"/>
  <c r="J53" i="9" s="1"/>
  <c r="I53" i="9" a="1"/>
  <c r="I53" i="9" s="1"/>
  <c r="H53" i="9"/>
  <c r="H53" i="9" a="1"/>
  <c r="G53" i="9" a="1"/>
  <c r="G53" i="9" s="1"/>
  <c r="F53" i="9" a="1"/>
  <c r="F53" i="9" s="1"/>
  <c r="E53" i="9" a="1"/>
  <c r="E53" i="9" s="1"/>
  <c r="X52" i="9" a="1"/>
  <c r="X52" i="9" s="1"/>
  <c r="W52" i="9"/>
  <c r="W52" i="9" a="1"/>
  <c r="V52" i="9"/>
  <c r="V52" i="9" a="1"/>
  <c r="U52" i="9" a="1"/>
  <c r="U52" i="9" s="1"/>
  <c r="T52" i="9" a="1"/>
  <c r="T52" i="9" s="1"/>
  <c r="S52" i="9"/>
  <c r="S52" i="9" a="1"/>
  <c r="R52" i="9"/>
  <c r="R52" i="9" a="1"/>
  <c r="Q52" i="9" a="1"/>
  <c r="Q52" i="9" s="1"/>
  <c r="P52" i="9" a="1"/>
  <c r="P52" i="9" s="1"/>
  <c r="O52" i="9"/>
  <c r="O52" i="9" a="1"/>
  <c r="N52" i="9"/>
  <c r="N52" i="9" a="1"/>
  <c r="M52" i="9" a="1"/>
  <c r="M52" i="9" s="1"/>
  <c r="L52" i="9" a="1"/>
  <c r="L52" i="9" s="1"/>
  <c r="K52" i="9"/>
  <c r="K52" i="9" a="1"/>
  <c r="J52" i="9"/>
  <c r="J52" i="9" a="1"/>
  <c r="I52" i="9" a="1"/>
  <c r="I52" i="9" s="1"/>
  <c r="H52" i="9" a="1"/>
  <c r="H52" i="9" s="1"/>
  <c r="G52" i="9"/>
  <c r="G52" i="9" a="1"/>
  <c r="F52" i="9"/>
  <c r="F52" i="9" a="1"/>
  <c r="E52" i="9" a="1"/>
  <c r="E52" i="9" s="1"/>
  <c r="X51" i="9" a="1"/>
  <c r="X51" i="9" s="1"/>
  <c r="W51" i="9" a="1"/>
  <c r="W51" i="9" s="1"/>
  <c r="V51" i="9"/>
  <c r="V51" i="9" a="1"/>
  <c r="U51" i="9"/>
  <c r="U51" i="9" a="1"/>
  <c r="T51" i="9" a="1"/>
  <c r="T51" i="9" s="1"/>
  <c r="S51" i="9" a="1"/>
  <c r="S51" i="9" s="1"/>
  <c r="R51" i="9" a="1"/>
  <c r="R51" i="9" s="1"/>
  <c r="Q51" i="9"/>
  <c r="Q51" i="9" a="1"/>
  <c r="P51" i="9" a="1"/>
  <c r="P51" i="9" s="1"/>
  <c r="O51" i="9" a="1"/>
  <c r="O51" i="9" s="1"/>
  <c r="N51" i="9" a="1"/>
  <c r="N51" i="9" s="1"/>
  <c r="M51" i="9"/>
  <c r="M51" i="9" a="1"/>
  <c r="L51" i="9" a="1"/>
  <c r="L51" i="9" s="1"/>
  <c r="K51" i="9" a="1"/>
  <c r="K51" i="9" s="1"/>
  <c r="J51" i="9" a="1"/>
  <c r="J51" i="9" s="1"/>
  <c r="I51" i="9"/>
  <c r="I51" i="9" a="1"/>
  <c r="H51" i="9" a="1"/>
  <c r="H51" i="9" s="1"/>
  <c r="G51" i="9" a="1"/>
  <c r="G51" i="9" s="1"/>
  <c r="F51" i="9" a="1"/>
  <c r="F51" i="9" s="1"/>
  <c r="E51" i="9"/>
  <c r="E51" i="9" a="1"/>
  <c r="X50" i="9"/>
  <c r="X50" i="9" a="1"/>
  <c r="W50" i="9"/>
  <c r="W50" i="9" a="1"/>
  <c r="V50" i="9" a="1"/>
  <c r="V50" i="9" s="1"/>
  <c r="U50" i="9" a="1"/>
  <c r="U50" i="9" s="1"/>
  <c r="T50" i="9"/>
  <c r="T50" i="9" a="1"/>
  <c r="S50" i="9"/>
  <c r="S50" i="9" a="1"/>
  <c r="R50" i="9" a="1"/>
  <c r="R50" i="9" s="1"/>
  <c r="Q50" i="9" a="1"/>
  <c r="Q50" i="9" s="1"/>
  <c r="P50" i="9"/>
  <c r="P50" i="9" a="1"/>
  <c r="O50" i="9"/>
  <c r="O50" i="9" a="1"/>
  <c r="N50" i="9" a="1"/>
  <c r="N50" i="9" s="1"/>
  <c r="M50" i="9" a="1"/>
  <c r="M50" i="9" s="1"/>
  <c r="L50" i="9"/>
  <c r="L50" i="9" a="1"/>
  <c r="K50" i="9"/>
  <c r="K50" i="9" a="1"/>
  <c r="J50" i="9" a="1"/>
  <c r="J50" i="9" s="1"/>
  <c r="I50" i="9" a="1"/>
  <c r="I50" i="9" s="1"/>
  <c r="H50" i="9"/>
  <c r="H50" i="9" a="1"/>
  <c r="G50" i="9"/>
  <c r="G50" i="9" a="1"/>
  <c r="F50" i="9" a="1"/>
  <c r="F50" i="9" s="1"/>
  <c r="E50" i="9" a="1"/>
  <c r="E50" i="9" s="1"/>
  <c r="X49" i="9" a="1"/>
  <c r="X49" i="9" s="1"/>
  <c r="W49" i="9" a="1"/>
  <c r="W49" i="9" s="1"/>
  <c r="V49" i="9"/>
  <c r="V49" i="9" a="1"/>
  <c r="U49" i="9" a="1"/>
  <c r="U49" i="9" s="1"/>
  <c r="T49" i="9" a="1"/>
  <c r="T49" i="9" s="1"/>
  <c r="S49" i="9" a="1"/>
  <c r="S49" i="9" s="1"/>
  <c r="R49" i="9"/>
  <c r="R49" i="9" a="1"/>
  <c r="Q49" i="9" a="1"/>
  <c r="Q49" i="9" s="1"/>
  <c r="P49" i="9" a="1"/>
  <c r="P49" i="9" s="1"/>
  <c r="O49" i="9" a="1"/>
  <c r="O49" i="9" s="1"/>
  <c r="N49" i="9"/>
  <c r="N49" i="9" a="1"/>
  <c r="M49" i="9" a="1"/>
  <c r="M49" i="9" s="1"/>
  <c r="L49" i="9" a="1"/>
  <c r="L49" i="9" s="1"/>
  <c r="K49" i="9" a="1"/>
  <c r="K49" i="9" s="1"/>
  <c r="J49" i="9"/>
  <c r="J49" i="9" a="1"/>
  <c r="I49" i="9" a="1"/>
  <c r="I49" i="9" s="1"/>
  <c r="H49" i="9" a="1"/>
  <c r="H49" i="9" s="1"/>
  <c r="G49" i="9" a="1"/>
  <c r="G49" i="9" s="1"/>
  <c r="F49" i="9"/>
  <c r="F49" i="9" a="1"/>
  <c r="E49" i="9" a="1"/>
  <c r="E49" i="9" s="1"/>
  <c r="X48" i="9"/>
  <c r="X48" i="9" a="1"/>
  <c r="W48" i="9"/>
  <c r="W48" i="9" a="1"/>
  <c r="V48" i="9" a="1"/>
  <c r="V48" i="9" s="1"/>
  <c r="U48" i="9"/>
  <c r="U48" i="9" a="1"/>
  <c r="T48" i="9"/>
  <c r="T48" i="9" a="1"/>
  <c r="S48" i="9" a="1"/>
  <c r="S48" i="9" s="1"/>
  <c r="R48" i="9" a="1"/>
  <c r="R48" i="9" s="1"/>
  <c r="Q48" i="9"/>
  <c r="Q48" i="9" a="1"/>
  <c r="P48" i="9"/>
  <c r="P48" i="9" a="1"/>
  <c r="O48" i="9" a="1"/>
  <c r="O48" i="9" s="1"/>
  <c r="N48" i="9" a="1"/>
  <c r="N48" i="9" s="1"/>
  <c r="M48" i="9"/>
  <c r="M48" i="9" a="1"/>
  <c r="L48" i="9"/>
  <c r="L48" i="9" a="1"/>
  <c r="K48" i="9" a="1"/>
  <c r="K48" i="9" s="1"/>
  <c r="J48" i="9" a="1"/>
  <c r="J48" i="9" s="1"/>
  <c r="I48" i="9"/>
  <c r="I48" i="9" a="1"/>
  <c r="H48" i="9"/>
  <c r="H48" i="9" a="1"/>
  <c r="G48" i="9" a="1"/>
  <c r="G48" i="9" s="1"/>
  <c r="F48" i="9" a="1"/>
  <c r="F48" i="9" s="1"/>
  <c r="E48" i="9"/>
  <c r="E48" i="9" a="1"/>
  <c r="X47" i="9" a="1"/>
  <c r="X47" i="9" s="1"/>
  <c r="W47" i="9"/>
  <c r="W47" i="9" a="1"/>
  <c r="V47" i="9" a="1"/>
  <c r="V47" i="9" s="1"/>
  <c r="U47" i="9" a="1"/>
  <c r="U47" i="9" s="1"/>
  <c r="T47" i="9" a="1"/>
  <c r="T47" i="9" s="1"/>
  <c r="S47" i="9"/>
  <c r="S47" i="9" a="1"/>
  <c r="R47" i="9" a="1"/>
  <c r="R47" i="9" s="1"/>
  <c r="Q47" i="9" a="1"/>
  <c r="Q47" i="9" s="1"/>
  <c r="P47" i="9" a="1"/>
  <c r="P47" i="9" s="1"/>
  <c r="O47" i="9"/>
  <c r="O47" i="9" a="1"/>
  <c r="N47" i="9" a="1"/>
  <c r="N47" i="9" s="1"/>
  <c r="M47" i="9" a="1"/>
  <c r="M47" i="9" s="1"/>
  <c r="L47" i="9" a="1"/>
  <c r="L47" i="9" s="1"/>
  <c r="K47" i="9"/>
  <c r="K47" i="9" a="1"/>
  <c r="J47" i="9" a="1"/>
  <c r="J47" i="9" s="1"/>
  <c r="I47" i="9" a="1"/>
  <c r="I47" i="9" s="1"/>
  <c r="H47" i="9" a="1"/>
  <c r="H47" i="9" s="1"/>
  <c r="G47" i="9"/>
  <c r="G47" i="9" a="1"/>
  <c r="F47" i="9" a="1"/>
  <c r="F47" i="9" s="1"/>
  <c r="E47" i="9" a="1"/>
  <c r="E47" i="9" s="1"/>
  <c r="X46" i="9"/>
  <c r="X46" i="9" a="1"/>
  <c r="W46" i="9" a="1"/>
  <c r="W46" i="9" s="1"/>
  <c r="V46" i="9"/>
  <c r="V46" i="9" a="1"/>
  <c r="U46" i="9"/>
  <c r="U46" i="9" a="1"/>
  <c r="T46" i="9" a="1"/>
  <c r="T46" i="9" s="1"/>
  <c r="S46" i="9" a="1"/>
  <c r="S46" i="9" s="1"/>
  <c r="R46" i="9"/>
  <c r="R46" i="9" a="1"/>
  <c r="Q46" i="9"/>
  <c r="Q46" i="9" a="1"/>
  <c r="P46" i="9" a="1"/>
  <c r="P46" i="9" s="1"/>
  <c r="O46" i="9" a="1"/>
  <c r="O46" i="9" s="1"/>
  <c r="N46" i="9"/>
  <c r="N46" i="9" a="1"/>
  <c r="M46" i="9"/>
  <c r="M46" i="9" a="1"/>
  <c r="L46" i="9" a="1"/>
  <c r="L46" i="9" s="1"/>
  <c r="K46" i="9" a="1"/>
  <c r="K46" i="9" s="1"/>
  <c r="J46" i="9"/>
  <c r="J46" i="9" a="1"/>
  <c r="I46" i="9"/>
  <c r="I46" i="9" a="1"/>
  <c r="H46" i="9" a="1"/>
  <c r="H46" i="9" s="1"/>
  <c r="G46" i="9" a="1"/>
  <c r="G46" i="9" s="1"/>
  <c r="F46" i="9"/>
  <c r="F46" i="9" a="1"/>
  <c r="E46" i="9"/>
  <c r="E46" i="9" a="1"/>
  <c r="X45" i="9"/>
  <c r="X45" i="9" a="1"/>
  <c r="W45" i="9" a="1"/>
  <c r="W45" i="9" s="1"/>
  <c r="V45" i="9" a="1"/>
  <c r="V45" i="9" s="1"/>
  <c r="U45" i="9" a="1"/>
  <c r="U45" i="9" s="1"/>
  <c r="T45" i="9"/>
  <c r="T45" i="9" a="1"/>
  <c r="S45" i="9" a="1"/>
  <c r="S45" i="9" s="1"/>
  <c r="R45" i="9" a="1"/>
  <c r="R45" i="9" s="1"/>
  <c r="Q45" i="9" a="1"/>
  <c r="Q45" i="9" s="1"/>
  <c r="P45" i="9"/>
  <c r="P45" i="9" a="1"/>
  <c r="O45" i="9" a="1"/>
  <c r="O45" i="9" s="1"/>
  <c r="N45" i="9" a="1"/>
  <c r="N45" i="9" s="1"/>
  <c r="M45" i="9" a="1"/>
  <c r="M45" i="9" s="1"/>
  <c r="L45" i="9"/>
  <c r="L45" i="9" a="1"/>
  <c r="K45" i="9" a="1"/>
  <c r="K45" i="9" s="1"/>
  <c r="J45" i="9" a="1"/>
  <c r="J45" i="9" s="1"/>
  <c r="I45" i="9" a="1"/>
  <c r="I45" i="9" s="1"/>
  <c r="H45" i="9"/>
  <c r="H45" i="9" a="1"/>
  <c r="G45" i="9" a="1"/>
  <c r="G45" i="9" s="1"/>
  <c r="F45" i="9" a="1"/>
  <c r="F45" i="9" s="1"/>
  <c r="E45" i="9" a="1"/>
  <c r="E45" i="9" s="1"/>
  <c r="X44" i="9" a="1"/>
  <c r="X44" i="9" s="1"/>
  <c r="W44" i="9"/>
  <c r="W44" i="9" a="1"/>
  <c r="V44" i="9"/>
  <c r="V44" i="9" a="1"/>
  <c r="U44" i="9"/>
  <c r="U44" i="9" a="1"/>
  <c r="T44" i="9" a="1"/>
  <c r="T44" i="9" s="1"/>
  <c r="S44" i="9"/>
  <c r="S44" i="9" a="1"/>
  <c r="R44" i="9"/>
  <c r="R44" i="9" a="1"/>
  <c r="Q44" i="9"/>
  <c r="Q44" i="9" a="1"/>
  <c r="P44" i="9" a="1"/>
  <c r="P44" i="9" s="1"/>
  <c r="O44" i="9"/>
  <c r="O44" i="9" a="1"/>
  <c r="N44" i="9"/>
  <c r="N44" i="9" a="1"/>
  <c r="M44" i="9" a="1"/>
  <c r="M44" i="9" s="1"/>
  <c r="L44" i="9" a="1"/>
  <c r="L44" i="9" s="1"/>
  <c r="K44" i="9"/>
  <c r="K44" i="9" a="1"/>
  <c r="J44" i="9"/>
  <c r="J44" i="9" a="1"/>
  <c r="I44" i="9" a="1"/>
  <c r="I44" i="9" s="1"/>
  <c r="H44" i="9" a="1"/>
  <c r="H44" i="9" s="1"/>
  <c r="G44" i="9"/>
  <c r="G44" i="9" a="1"/>
  <c r="F44" i="9"/>
  <c r="F44" i="9" a="1"/>
  <c r="E44" i="9" a="1"/>
  <c r="E44" i="9" s="1"/>
  <c r="X43" i="9" a="1"/>
  <c r="X43" i="9" s="1"/>
  <c r="W43" i="9" a="1"/>
  <c r="W43" i="9" s="1"/>
  <c r="V43" i="9" a="1"/>
  <c r="V43" i="9" s="1"/>
  <c r="U43" i="9"/>
  <c r="U43" i="9" a="1"/>
  <c r="T43" i="9" a="1"/>
  <c r="T43" i="9" s="1"/>
  <c r="S43" i="9" a="1"/>
  <c r="S43" i="9" s="1"/>
  <c r="R43" i="9" a="1"/>
  <c r="R43" i="9" s="1"/>
  <c r="Q43" i="9"/>
  <c r="Q43" i="9" a="1"/>
  <c r="P43" i="9" a="1"/>
  <c r="P43" i="9" s="1"/>
  <c r="O43" i="9" a="1"/>
  <c r="O43" i="9" s="1"/>
  <c r="N43" i="9" a="1"/>
  <c r="N43" i="9" s="1"/>
  <c r="M43" i="9"/>
  <c r="M43" i="9" a="1"/>
  <c r="L43" i="9" a="1"/>
  <c r="L43" i="9" s="1"/>
  <c r="K43" i="9" a="1"/>
  <c r="K43" i="9" s="1"/>
  <c r="J43" i="9" a="1"/>
  <c r="J43" i="9" s="1"/>
  <c r="I43" i="9"/>
  <c r="I43" i="9" a="1"/>
  <c r="H43" i="9" a="1"/>
  <c r="H43" i="9" s="1"/>
  <c r="G43" i="9" a="1"/>
  <c r="G43" i="9" s="1"/>
  <c r="F43" i="9" a="1"/>
  <c r="F43" i="9" s="1"/>
  <c r="E43" i="9"/>
  <c r="E43" i="9" a="1"/>
  <c r="X42" i="9"/>
  <c r="X42" i="9" a="1"/>
  <c r="W42" i="9"/>
  <c r="W42" i="9" a="1"/>
  <c r="V42" i="9"/>
  <c r="V42" i="9" a="1"/>
  <c r="U42" i="9" a="1"/>
  <c r="U42" i="9" s="1"/>
  <c r="T42" i="9"/>
  <c r="T42" i="9" a="1"/>
  <c r="S42" i="9"/>
  <c r="S42" i="9" a="1"/>
  <c r="R42" i="9" a="1"/>
  <c r="R42" i="9" s="1"/>
  <c r="Q42" i="9" a="1"/>
  <c r="Q42" i="9" s="1"/>
  <c r="P42" i="9"/>
  <c r="P42" i="9" a="1"/>
  <c r="O42" i="9"/>
  <c r="O42" i="9" a="1"/>
  <c r="N42" i="9" a="1"/>
  <c r="N42" i="9" s="1"/>
  <c r="M42" i="9" a="1"/>
  <c r="M42" i="9" s="1"/>
  <c r="L42" i="9"/>
  <c r="L42" i="9" a="1"/>
  <c r="K42" i="9"/>
  <c r="K42" i="9" a="1"/>
  <c r="J42" i="9" a="1"/>
  <c r="J42" i="9" s="1"/>
  <c r="I42" i="9" a="1"/>
  <c r="I42" i="9" s="1"/>
  <c r="H42" i="9"/>
  <c r="H42" i="9" a="1"/>
  <c r="G42" i="9"/>
  <c r="G42" i="9" a="1"/>
  <c r="F42" i="9" a="1"/>
  <c r="F42" i="9" s="1"/>
  <c r="E42" i="9" a="1"/>
  <c r="E42" i="9" s="1"/>
  <c r="X41" i="9" a="1"/>
  <c r="X41" i="9" s="1"/>
  <c r="W41" i="9" a="1"/>
  <c r="W41" i="9" s="1"/>
  <c r="V41" i="9"/>
  <c r="V41" i="9" a="1"/>
  <c r="U41" i="9" a="1"/>
  <c r="U41" i="9" s="1"/>
  <c r="T41" i="9" a="1"/>
  <c r="T41" i="9" s="1"/>
  <c r="S41" i="9" a="1"/>
  <c r="S41" i="9" s="1"/>
  <c r="R41" i="9"/>
  <c r="R41" i="9" a="1"/>
  <c r="Q41" i="9" a="1"/>
  <c r="Q41" i="9" s="1"/>
  <c r="P41" i="9" a="1"/>
  <c r="P41" i="9" s="1"/>
  <c r="O41" i="9" a="1"/>
  <c r="O41" i="9" s="1"/>
  <c r="N41" i="9"/>
  <c r="N41" i="9" a="1"/>
  <c r="M41" i="9" a="1"/>
  <c r="M41" i="9" s="1"/>
  <c r="L41" i="9" a="1"/>
  <c r="L41" i="9" s="1"/>
  <c r="K41" i="9" a="1"/>
  <c r="K41" i="9" s="1"/>
  <c r="J41" i="9"/>
  <c r="J41" i="9" a="1"/>
  <c r="I41" i="9" a="1"/>
  <c r="I41" i="9" s="1"/>
  <c r="H41" i="9" a="1"/>
  <c r="H41" i="9" s="1"/>
  <c r="G41" i="9" a="1"/>
  <c r="G41" i="9" s="1"/>
  <c r="F41" i="9"/>
  <c r="F41" i="9" a="1"/>
  <c r="E41" i="9" a="1"/>
  <c r="E41" i="9" s="1"/>
  <c r="X40" i="9"/>
  <c r="X40" i="9" a="1"/>
  <c r="W40" i="9"/>
  <c r="W40" i="9" a="1"/>
  <c r="V40" i="9" a="1"/>
  <c r="V40" i="9" s="1"/>
  <c r="U40" i="9"/>
  <c r="U40" i="9" a="1"/>
  <c r="T40" i="9"/>
  <c r="T40" i="9" a="1"/>
  <c r="S40" i="9"/>
  <c r="S40" i="9" a="1"/>
  <c r="R40" i="9" a="1"/>
  <c r="R40" i="9" s="1"/>
  <c r="Q40" i="9"/>
  <c r="Q40" i="9" a="1"/>
  <c r="P40" i="9"/>
  <c r="P40" i="9" a="1"/>
  <c r="O40" i="9" a="1"/>
  <c r="O40" i="9" s="1"/>
  <c r="N40" i="9" a="1"/>
  <c r="N40" i="9" s="1"/>
  <c r="M40" i="9"/>
  <c r="M40" i="9" a="1"/>
  <c r="L40" i="9"/>
  <c r="L40" i="9" a="1"/>
  <c r="K40" i="9" a="1"/>
  <c r="K40" i="9" s="1"/>
  <c r="J40" i="9" a="1"/>
  <c r="J40" i="9" s="1"/>
  <c r="I40" i="9"/>
  <c r="I40" i="9" a="1"/>
  <c r="H40" i="9"/>
  <c r="H40" i="9" a="1"/>
  <c r="G40" i="9" a="1"/>
  <c r="G40" i="9" s="1"/>
  <c r="F40" i="9" a="1"/>
  <c r="F40" i="9" s="1"/>
  <c r="E40" i="9"/>
  <c r="E40" i="9" a="1"/>
  <c r="X39" i="9" a="1"/>
  <c r="X39" i="9" s="1"/>
  <c r="W39" i="9"/>
  <c r="W39" i="9" a="1"/>
  <c r="V39" i="9" a="1"/>
  <c r="V39" i="9" s="1"/>
  <c r="U39" i="9" a="1"/>
  <c r="U39" i="9" s="1"/>
  <c r="T39" i="9" a="1"/>
  <c r="T39" i="9" s="1"/>
  <c r="S39" i="9"/>
  <c r="S39" i="9" a="1"/>
  <c r="R39" i="9"/>
  <c r="R39" i="9" a="1"/>
  <c r="Q39" i="9" a="1"/>
  <c r="Q39" i="9" s="1"/>
  <c r="P39" i="9" a="1"/>
  <c r="P39" i="9" s="1"/>
  <c r="O39" i="9"/>
  <c r="O39" i="9" a="1"/>
  <c r="N39" i="9" a="1"/>
  <c r="N39" i="9" s="1"/>
  <c r="M39" i="9" a="1"/>
  <c r="M39" i="9" s="1"/>
  <c r="L39" i="9" a="1"/>
  <c r="L39" i="9" s="1"/>
  <c r="K39" i="9"/>
  <c r="K39" i="9" a="1"/>
  <c r="J39" i="9" a="1"/>
  <c r="J39" i="9" s="1"/>
  <c r="I39" i="9" a="1"/>
  <c r="I39" i="9" s="1"/>
  <c r="H39" i="9" a="1"/>
  <c r="H39" i="9" s="1"/>
  <c r="G39" i="9"/>
  <c r="G39" i="9" a="1"/>
  <c r="F39" i="9" a="1"/>
  <c r="F39" i="9" s="1"/>
  <c r="E39" i="9" a="1"/>
  <c r="E39" i="9" s="1"/>
  <c r="X38" i="9"/>
  <c r="X38" i="9" a="1"/>
  <c r="W38" i="9" a="1"/>
  <c r="W38" i="9" s="1"/>
  <c r="V38" i="9"/>
  <c r="V38" i="9" a="1"/>
  <c r="U38" i="9"/>
  <c r="U38" i="9" a="1"/>
  <c r="T38" i="9" a="1"/>
  <c r="T38" i="9" s="1"/>
  <c r="S38" i="9" a="1"/>
  <c r="S38" i="9" s="1"/>
  <c r="R38" i="9"/>
  <c r="R38" i="9" a="1"/>
  <c r="Q38" i="9"/>
  <c r="Q38" i="9" a="1"/>
  <c r="P38" i="9"/>
  <c r="P38" i="9" a="1"/>
  <c r="O38" i="9" a="1"/>
  <c r="O38" i="9" s="1"/>
  <c r="N38" i="9"/>
  <c r="N38" i="9" a="1"/>
  <c r="M38" i="9"/>
  <c r="M38" i="9" a="1"/>
  <c r="L38" i="9" a="1"/>
  <c r="L38" i="9" s="1"/>
  <c r="K38" i="9" a="1"/>
  <c r="K38" i="9" s="1"/>
  <c r="J38" i="9"/>
  <c r="J38" i="9" a="1"/>
  <c r="I38" i="9" a="1"/>
  <c r="I38" i="9" s="1"/>
  <c r="H38" i="9" a="1"/>
  <c r="H38" i="9" s="1"/>
  <c r="G38" i="9" a="1"/>
  <c r="G38" i="9" s="1"/>
  <c r="F38" i="9" a="1"/>
  <c r="F38" i="9" s="1"/>
  <c r="E38" i="9" a="1"/>
  <c r="E38" i="9" s="1"/>
  <c r="X37" i="9"/>
  <c r="X37" i="9" a="1"/>
  <c r="W37" i="9"/>
  <c r="W37" i="9" a="1"/>
  <c r="V37" i="9"/>
  <c r="V37" i="9" a="1"/>
  <c r="U37" i="9" a="1"/>
  <c r="U37" i="9" s="1"/>
  <c r="T37" i="9"/>
  <c r="T37" i="9" a="1"/>
  <c r="S37" i="9"/>
  <c r="S37" i="9" a="1"/>
  <c r="R37" i="9"/>
  <c r="R37" i="9" a="1"/>
  <c r="Q37" i="9"/>
  <c r="Q37" i="9" a="1"/>
  <c r="P37" i="9" a="1"/>
  <c r="P37" i="9" s="1"/>
  <c r="O37" i="9"/>
  <c r="O37" i="9" a="1"/>
  <c r="N37" i="9"/>
  <c r="N37" i="9" a="1"/>
  <c r="M37" i="9" a="1"/>
  <c r="M37" i="9" s="1"/>
  <c r="L37" i="9" a="1"/>
  <c r="L37" i="9" s="1"/>
  <c r="K37" i="9"/>
  <c r="K37" i="9" a="1"/>
  <c r="J37" i="9"/>
  <c r="J37" i="9" a="1"/>
  <c r="I37" i="9" a="1"/>
  <c r="I37" i="9" s="1"/>
  <c r="H37" i="9" a="1"/>
  <c r="H37" i="9" s="1"/>
  <c r="G37" i="9" a="1"/>
  <c r="G37" i="9" s="1"/>
  <c r="F37" i="9"/>
  <c r="F37" i="9" a="1"/>
  <c r="E37" i="9" a="1"/>
  <c r="E37" i="9" s="1"/>
  <c r="X36" i="9" a="1"/>
  <c r="X36" i="9" s="1"/>
  <c r="W36" i="9" a="1"/>
  <c r="W36" i="9" s="1"/>
  <c r="V36" i="9" a="1"/>
  <c r="V36" i="9" s="1"/>
  <c r="U36" i="9"/>
  <c r="U36" i="9" a="1"/>
  <c r="T36" i="9" a="1"/>
  <c r="T36" i="9" s="1"/>
  <c r="S36" i="9" a="1"/>
  <c r="S36" i="9" s="1"/>
  <c r="R36" i="9" a="1"/>
  <c r="R36" i="9" s="1"/>
  <c r="Q36" i="9"/>
  <c r="Q36" i="9" a="1"/>
  <c r="P36" i="9" a="1"/>
  <c r="P36" i="9" s="1"/>
  <c r="O36" i="9" a="1"/>
  <c r="O36" i="9" s="1"/>
  <c r="N36" i="9" a="1"/>
  <c r="N36" i="9" s="1"/>
  <c r="M36" i="9"/>
  <c r="M36" i="9" a="1"/>
  <c r="L36" i="9" a="1"/>
  <c r="L36" i="9" s="1"/>
  <c r="K36" i="9" a="1"/>
  <c r="K36" i="9" s="1"/>
  <c r="J36" i="9" a="1"/>
  <c r="J36" i="9" s="1"/>
  <c r="I36" i="9"/>
  <c r="I36" i="9" a="1"/>
  <c r="H36" i="9" a="1"/>
  <c r="H36" i="9" s="1"/>
  <c r="G36" i="9" a="1"/>
  <c r="G36" i="9" s="1"/>
  <c r="F36" i="9" a="1"/>
  <c r="F36" i="9" s="1"/>
  <c r="E36" i="9"/>
  <c r="E36" i="9" a="1"/>
  <c r="X35" i="9"/>
  <c r="X35" i="9" a="1"/>
  <c r="W35" i="9"/>
  <c r="W35" i="9" a="1"/>
  <c r="V35" i="9"/>
  <c r="V35" i="9" a="1"/>
  <c r="U35" i="9" a="1"/>
  <c r="U35" i="9" s="1"/>
  <c r="T35" i="9"/>
  <c r="T35" i="9" a="1"/>
  <c r="S35" i="9"/>
  <c r="S35" i="9" a="1"/>
  <c r="R35" i="9" a="1"/>
  <c r="R35" i="9" s="1"/>
  <c r="Q35" i="9" a="1"/>
  <c r="Q35" i="9" s="1"/>
  <c r="P35" i="9"/>
  <c r="P35" i="9" a="1"/>
  <c r="O35" i="9"/>
  <c r="O35" i="9" a="1"/>
  <c r="N35" i="9"/>
  <c r="N35" i="9" a="1"/>
  <c r="M35" i="9" a="1"/>
  <c r="M35" i="9" s="1"/>
  <c r="L35" i="9"/>
  <c r="L35" i="9" a="1"/>
  <c r="K35" i="9"/>
  <c r="K35" i="9" a="1"/>
  <c r="J35" i="9" a="1"/>
  <c r="J35" i="9" s="1"/>
  <c r="I35" i="9" a="1"/>
  <c r="I35" i="9" s="1"/>
  <c r="H35" i="9" a="1"/>
  <c r="H35" i="9" s="1"/>
  <c r="G35" i="9"/>
  <c r="G35" i="9" a="1"/>
  <c r="F35" i="9" a="1"/>
  <c r="F35" i="9" s="1"/>
  <c r="E35" i="9" a="1"/>
  <c r="E35" i="9" s="1"/>
  <c r="X34" i="9" a="1"/>
  <c r="X34" i="9" s="1"/>
  <c r="W34" i="9" a="1"/>
  <c r="W34" i="9" s="1"/>
  <c r="V34" i="9"/>
  <c r="V34" i="9" a="1"/>
  <c r="U34" i="9" a="1"/>
  <c r="U34" i="9" s="1"/>
  <c r="T34" i="9" a="1"/>
  <c r="T34" i="9" s="1"/>
  <c r="S34" i="9" a="1"/>
  <c r="S34" i="9" s="1"/>
  <c r="R34" i="9"/>
  <c r="R34" i="9" a="1"/>
  <c r="Q34" i="9" a="1"/>
  <c r="Q34" i="9" s="1"/>
  <c r="P34" i="9" a="1"/>
  <c r="P34" i="9" s="1"/>
  <c r="O34" i="9" a="1"/>
  <c r="O34" i="9" s="1"/>
  <c r="N34" i="9"/>
  <c r="N34" i="9" a="1"/>
  <c r="M34" i="9" a="1"/>
  <c r="M34" i="9" s="1"/>
  <c r="L34" i="9" a="1"/>
  <c r="L34" i="9" s="1"/>
  <c r="K34" i="9" a="1"/>
  <c r="K34" i="9" s="1"/>
  <c r="J34" i="9"/>
  <c r="J34" i="9" a="1"/>
  <c r="I34" i="9" a="1"/>
  <c r="I34" i="9" s="1"/>
  <c r="H34" i="9" a="1"/>
  <c r="H34" i="9" s="1"/>
  <c r="G34" i="9" a="1"/>
  <c r="G34" i="9" s="1"/>
  <c r="F34" i="9"/>
  <c r="F34" i="9" a="1"/>
  <c r="E34" i="9" a="1"/>
  <c r="E34" i="9" s="1"/>
  <c r="X33" i="9"/>
  <c r="X33" i="9" a="1"/>
  <c r="W33" i="9" a="1"/>
  <c r="W33" i="9" s="1"/>
  <c r="V33" i="9" a="1"/>
  <c r="V33" i="9" s="1"/>
  <c r="U33" i="9"/>
  <c r="U33" i="9" a="1"/>
  <c r="T33" i="9"/>
  <c r="T33" i="9" a="1"/>
  <c r="S33" i="9"/>
  <c r="S33" i="9" a="1"/>
  <c r="R33" i="9" a="1"/>
  <c r="R33" i="9" s="1"/>
  <c r="Q33" i="9"/>
  <c r="Q33" i="9" a="1"/>
  <c r="P33" i="9"/>
  <c r="P33" i="9" a="1"/>
  <c r="O33" i="9" a="1"/>
  <c r="O33" i="9" s="1"/>
  <c r="N33" i="9" a="1"/>
  <c r="N33" i="9" s="1"/>
  <c r="M33" i="9"/>
  <c r="M33" i="9" a="1"/>
  <c r="L33" i="9"/>
  <c r="L33" i="9" a="1"/>
  <c r="K33" i="9"/>
  <c r="K33" i="9" a="1"/>
  <c r="J33" i="9" a="1"/>
  <c r="J33" i="9" s="1"/>
  <c r="I33" i="9" a="1"/>
  <c r="I33" i="9" s="1"/>
  <c r="H33" i="9"/>
  <c r="H33" i="9" a="1"/>
  <c r="G33" i="9" a="1"/>
  <c r="G33" i="9" s="1"/>
  <c r="F33" i="9" a="1"/>
  <c r="F33" i="9" s="1"/>
  <c r="E33" i="9" a="1"/>
  <c r="E33" i="9" s="1"/>
  <c r="X32" i="9" a="1"/>
  <c r="X32" i="9" s="1"/>
  <c r="W32" i="9"/>
  <c r="W32" i="9" a="1"/>
  <c r="V32" i="9" a="1"/>
  <c r="V32" i="9" s="1"/>
  <c r="U32" i="9" a="1"/>
  <c r="U32" i="9" s="1"/>
  <c r="T32" i="9" a="1"/>
  <c r="T32" i="9" s="1"/>
  <c r="S32" i="9"/>
  <c r="S32" i="9" a="1"/>
  <c r="R32" i="9" a="1"/>
  <c r="R32" i="9" s="1"/>
  <c r="Q32" i="9" a="1"/>
  <c r="Q32" i="9" s="1"/>
  <c r="P32" i="9" a="1"/>
  <c r="P32" i="9" s="1"/>
  <c r="O32" i="9"/>
  <c r="O32" i="9" a="1"/>
  <c r="N32" i="9" a="1"/>
  <c r="N32" i="9" s="1"/>
  <c r="M32" i="9" a="1"/>
  <c r="M32" i="9" s="1"/>
  <c r="L32" i="9" a="1"/>
  <c r="L32" i="9" s="1"/>
  <c r="K32" i="9"/>
  <c r="K32" i="9" a="1"/>
  <c r="J32" i="9" a="1"/>
  <c r="J32" i="9" s="1"/>
  <c r="I32" i="9" a="1"/>
  <c r="I32" i="9" s="1"/>
  <c r="H32" i="9" a="1"/>
  <c r="H32" i="9" s="1"/>
  <c r="G32" i="9"/>
  <c r="G32" i="9" a="1"/>
  <c r="F32" i="9" a="1"/>
  <c r="F32" i="9" s="1"/>
  <c r="E32" i="9" a="1"/>
  <c r="E32" i="9" s="1"/>
  <c r="X31" i="9" a="1"/>
  <c r="X31" i="9" s="1"/>
  <c r="W31" i="9" a="1"/>
  <c r="W31" i="9" s="1"/>
  <c r="V31" i="9"/>
  <c r="V31" i="9" a="1"/>
  <c r="U31" i="9"/>
  <c r="U31" i="9" a="1"/>
  <c r="T31" i="9"/>
  <c r="T31" i="9" a="1"/>
  <c r="S31" i="9" a="1"/>
  <c r="S31" i="9" s="1"/>
  <c r="R31" i="9"/>
  <c r="R31" i="9" a="1"/>
  <c r="Q31" i="9"/>
  <c r="Q31" i="9" a="1"/>
  <c r="P31" i="9" a="1"/>
  <c r="P31" i="9" s="1"/>
  <c r="O31" i="9" a="1"/>
  <c r="O31" i="9" s="1"/>
  <c r="N31" i="9"/>
  <c r="N31" i="9" a="1"/>
  <c r="M31" i="9"/>
  <c r="M31" i="9" a="1"/>
  <c r="L31" i="9"/>
  <c r="L31" i="9" a="1"/>
  <c r="K31" i="9" a="1"/>
  <c r="K31" i="9" s="1"/>
  <c r="J31" i="9" a="1"/>
  <c r="J31" i="9" s="1"/>
  <c r="I31" i="9"/>
  <c r="I31" i="9" a="1"/>
  <c r="H31" i="9" a="1"/>
  <c r="H31" i="9" s="1"/>
  <c r="G31" i="9" a="1"/>
  <c r="G31" i="9" s="1"/>
  <c r="F31" i="9" a="1"/>
  <c r="F31" i="9" s="1"/>
  <c r="E31" i="9"/>
  <c r="E31" i="9" a="1"/>
  <c r="X30" i="9"/>
  <c r="X30" i="9" a="1"/>
  <c r="W30" i="9" a="1"/>
  <c r="W30" i="9" s="1"/>
  <c r="V30" i="9" a="1"/>
  <c r="V30" i="9" s="1"/>
  <c r="U30" i="9" a="1"/>
  <c r="U30" i="9" s="1"/>
  <c r="T30" i="9"/>
  <c r="T30" i="9" a="1"/>
  <c r="S30" i="9" a="1"/>
  <c r="S30" i="9" s="1"/>
  <c r="R30" i="9" a="1"/>
  <c r="R30" i="9" s="1"/>
  <c r="Q30" i="9" a="1"/>
  <c r="Q30" i="9" s="1"/>
  <c r="P30" i="9"/>
  <c r="P30" i="9" a="1"/>
  <c r="O30" i="9" a="1"/>
  <c r="O30" i="9" s="1"/>
  <c r="N30" i="9" a="1"/>
  <c r="N30" i="9" s="1"/>
  <c r="M30" i="9" a="1"/>
  <c r="M30" i="9" s="1"/>
  <c r="L30" i="9"/>
  <c r="L30" i="9" a="1"/>
  <c r="K30" i="9" a="1"/>
  <c r="K30" i="9" s="1"/>
  <c r="J30" i="9" a="1"/>
  <c r="J30" i="9" s="1"/>
  <c r="I30" i="9" a="1"/>
  <c r="I30" i="9" s="1"/>
  <c r="H30" i="9"/>
  <c r="H30" i="9" a="1"/>
  <c r="G30" i="9" a="1"/>
  <c r="G30" i="9" s="1"/>
  <c r="F30" i="9" a="1"/>
  <c r="F30" i="9" s="1"/>
  <c r="E30" i="9" a="1"/>
  <c r="E30" i="9" s="1"/>
  <c r="X29" i="9" a="1"/>
  <c r="X29" i="9" s="1"/>
  <c r="W29" i="9"/>
  <c r="W29" i="9" a="1"/>
  <c r="V29" i="9"/>
  <c r="V29" i="9" a="1"/>
  <c r="U29" i="9"/>
  <c r="U29" i="9" a="1"/>
  <c r="T29" i="9" a="1"/>
  <c r="T29" i="9" s="1"/>
  <c r="S29" i="9"/>
  <c r="S29" i="9" a="1"/>
  <c r="R29" i="9"/>
  <c r="R29" i="9" a="1"/>
  <c r="Q29" i="9" a="1"/>
  <c r="Q29" i="9" s="1"/>
  <c r="P29" i="9" a="1"/>
  <c r="P29" i="9" s="1"/>
  <c r="O29" i="9"/>
  <c r="O29" i="9" a="1"/>
  <c r="N29" i="9"/>
  <c r="N29" i="9" a="1"/>
  <c r="M29" i="9"/>
  <c r="M29" i="9" a="1"/>
  <c r="L29" i="9" a="1"/>
  <c r="L29" i="9" s="1"/>
  <c r="K29" i="9"/>
  <c r="K29" i="9" a="1"/>
  <c r="J29" i="9"/>
  <c r="J29" i="9" a="1"/>
  <c r="I29" i="9" a="1"/>
  <c r="I29" i="9" s="1"/>
  <c r="H29" i="9" a="1"/>
  <c r="H29" i="9" s="1"/>
  <c r="G29" i="9" a="1"/>
  <c r="G29" i="9" s="1"/>
  <c r="F29" i="9"/>
  <c r="F29" i="9" a="1"/>
  <c r="E29" i="9" a="1"/>
  <c r="E29" i="9" s="1"/>
  <c r="X28" i="9" a="1"/>
  <c r="X28" i="9" s="1"/>
  <c r="W28" i="9" a="1"/>
  <c r="W28" i="9" s="1"/>
  <c r="V28" i="9" a="1"/>
  <c r="V28" i="9" s="1"/>
  <c r="U28" i="9"/>
  <c r="U28" i="9" a="1"/>
  <c r="T28" i="9" a="1"/>
  <c r="T28" i="9" s="1"/>
  <c r="S28" i="9" a="1"/>
  <c r="S28" i="9" s="1"/>
  <c r="R28" i="9" a="1"/>
  <c r="R28" i="9" s="1"/>
  <c r="Q28" i="9"/>
  <c r="Q28" i="9" a="1"/>
  <c r="P28" i="9" a="1"/>
  <c r="P28" i="9" s="1"/>
  <c r="O28" i="9" a="1"/>
  <c r="O28" i="9" s="1"/>
  <c r="N28" i="9" a="1"/>
  <c r="N28" i="9" s="1"/>
  <c r="M28" i="9"/>
  <c r="M28" i="9" a="1"/>
  <c r="L28" i="9" a="1"/>
  <c r="L28" i="9" s="1"/>
  <c r="K28" i="9" a="1"/>
  <c r="K28" i="9" s="1"/>
  <c r="J28" i="9" a="1"/>
  <c r="J28" i="9" s="1"/>
  <c r="I28" i="9"/>
  <c r="I28" i="9" a="1"/>
  <c r="H28" i="9" a="1"/>
  <c r="H28" i="9" s="1"/>
  <c r="G28" i="9" a="1"/>
  <c r="G28" i="9" s="1"/>
  <c r="F28" i="9" a="1"/>
  <c r="F28" i="9" s="1"/>
  <c r="E28" i="9"/>
  <c r="E28" i="9" a="1"/>
  <c r="X27" i="9"/>
  <c r="X27" i="9" a="1"/>
  <c r="W27" i="9"/>
  <c r="W27" i="9" a="1"/>
  <c r="V27" i="9" a="1"/>
  <c r="V27" i="9" s="1"/>
  <c r="U27" i="9" a="1"/>
  <c r="U27" i="9" s="1"/>
  <c r="T27" i="9"/>
  <c r="T27" i="9" a="1"/>
  <c r="S27" i="9"/>
  <c r="S27" i="9" a="1"/>
  <c r="R27" i="9" a="1"/>
  <c r="R27" i="9" s="1"/>
  <c r="Q27" i="9" a="1"/>
  <c r="Q27" i="9" s="1"/>
  <c r="P27" i="9"/>
  <c r="P27" i="9" a="1"/>
  <c r="O27" i="9"/>
  <c r="O27" i="9" a="1"/>
  <c r="N27" i="9"/>
  <c r="N27" i="9" a="1"/>
  <c r="M27" i="9" a="1"/>
  <c r="M27" i="9" s="1"/>
  <c r="L27" i="9" a="1"/>
  <c r="L27" i="9" s="1"/>
  <c r="K27" i="9"/>
  <c r="K27" i="9" a="1"/>
  <c r="J27" i="9"/>
  <c r="J27" i="9" a="1"/>
  <c r="I27" i="9" a="1"/>
  <c r="I27" i="9" s="1"/>
  <c r="H27" i="9" a="1"/>
  <c r="H27" i="9" s="1"/>
  <c r="G27" i="9"/>
  <c r="G27" i="9" a="1"/>
  <c r="F27" i="9"/>
  <c r="F27" i="9" a="1"/>
  <c r="E27" i="9" a="1"/>
  <c r="E27" i="9" s="1"/>
  <c r="X26" i="9" a="1"/>
  <c r="X26" i="9" s="1"/>
  <c r="W26" i="9" a="1"/>
  <c r="W26" i="9" s="1"/>
  <c r="V26" i="9"/>
  <c r="V26" i="9" a="1"/>
  <c r="U26" i="9" a="1"/>
  <c r="U26" i="9" s="1"/>
  <c r="T26" i="9" a="1"/>
  <c r="T26" i="9" s="1"/>
  <c r="S26" i="9" a="1"/>
  <c r="S26" i="9" s="1"/>
  <c r="R26" i="9"/>
  <c r="R26" i="9" a="1"/>
  <c r="Q26" i="9" a="1"/>
  <c r="Q26" i="9" s="1"/>
  <c r="P26" i="9" a="1"/>
  <c r="P26" i="9" s="1"/>
  <c r="O26" i="9" a="1"/>
  <c r="O26" i="9" s="1"/>
  <c r="N26" i="9"/>
  <c r="N26" i="9" a="1"/>
  <c r="M26" i="9" a="1"/>
  <c r="M26" i="9" s="1"/>
  <c r="L26" i="9" a="1"/>
  <c r="L26" i="9" s="1"/>
  <c r="K26" i="9" a="1"/>
  <c r="K26" i="9" s="1"/>
  <c r="J26" i="9"/>
  <c r="J26" i="9" a="1"/>
  <c r="I26" i="9" a="1"/>
  <c r="I26" i="9" s="1"/>
  <c r="H26" i="9" a="1"/>
  <c r="H26" i="9" s="1"/>
  <c r="G26" i="9" a="1"/>
  <c r="G26" i="9" s="1"/>
  <c r="F26" i="9"/>
  <c r="F26" i="9" a="1"/>
  <c r="E26" i="9" a="1"/>
  <c r="E26" i="9" s="1"/>
  <c r="X25" i="9"/>
  <c r="X25" i="9" a="1"/>
  <c r="W25" i="9" a="1"/>
  <c r="W25" i="9" s="1"/>
  <c r="V25" i="9" a="1"/>
  <c r="V25" i="9" s="1"/>
  <c r="U25" i="9"/>
  <c r="U25" i="9" a="1"/>
  <c r="T25" i="9"/>
  <c r="T25" i="9" a="1"/>
  <c r="S25" i="9" a="1"/>
  <c r="S25" i="9" s="1"/>
  <c r="R25" i="9" a="1"/>
  <c r="R25" i="9" s="1"/>
  <c r="Q25" i="9"/>
  <c r="Q25" i="9" a="1"/>
  <c r="P25" i="9"/>
  <c r="P25" i="9" a="1"/>
  <c r="O25" i="9"/>
  <c r="O25" i="9" a="1"/>
  <c r="N25" i="9" a="1"/>
  <c r="N25" i="9" s="1"/>
  <c r="M25" i="9"/>
  <c r="M25" i="9" a="1"/>
  <c r="L25" i="9"/>
  <c r="L25" i="9" a="1"/>
  <c r="K25" i="9"/>
  <c r="K25" i="9" a="1"/>
  <c r="J25" i="9" a="1"/>
  <c r="J25" i="9" s="1"/>
  <c r="I25" i="9" a="1"/>
  <c r="I25" i="9" s="1"/>
  <c r="H25" i="9"/>
  <c r="H25" i="9" a="1"/>
  <c r="G25" i="9" a="1"/>
  <c r="G25" i="9" s="1"/>
  <c r="F25" i="9" a="1"/>
  <c r="F25" i="9" s="1"/>
  <c r="E25" i="9" a="1"/>
  <c r="E25" i="9" s="1"/>
  <c r="X24" i="9" a="1"/>
  <c r="X24" i="9" s="1"/>
  <c r="W24" i="9"/>
  <c r="W24" i="9" a="1"/>
  <c r="V24" i="9" a="1"/>
  <c r="V24" i="9" s="1"/>
  <c r="U24" i="9" a="1"/>
  <c r="U24" i="9" s="1"/>
  <c r="T24" i="9" a="1"/>
  <c r="T24" i="9" s="1"/>
  <c r="S24" i="9"/>
  <c r="S24" i="9" a="1"/>
  <c r="R24" i="9" a="1"/>
  <c r="R24" i="9" s="1"/>
  <c r="Q24" i="9" a="1"/>
  <c r="Q24" i="9" s="1"/>
  <c r="P24" i="9" a="1"/>
  <c r="P24" i="9" s="1"/>
  <c r="O24" i="9"/>
  <c r="O24" i="9" a="1"/>
  <c r="N24" i="9" a="1"/>
  <c r="N24" i="9" s="1"/>
  <c r="M24" i="9" a="1"/>
  <c r="M24" i="9" s="1"/>
  <c r="L24" i="9" a="1"/>
  <c r="L24" i="9" s="1"/>
  <c r="K24" i="9"/>
  <c r="K24" i="9" a="1"/>
  <c r="J24" i="9" a="1"/>
  <c r="J24" i="9" s="1"/>
  <c r="I24" i="9" a="1"/>
  <c r="I24" i="9" s="1"/>
  <c r="H24" i="9" a="1"/>
  <c r="H24" i="9" s="1"/>
  <c r="G24" i="9"/>
  <c r="G24" i="9" a="1"/>
  <c r="F24" i="9" a="1"/>
  <c r="F24" i="9" s="1"/>
  <c r="E24" i="9" a="1"/>
  <c r="E24" i="9" s="1"/>
  <c r="X23" i="9" a="1"/>
  <c r="X23" i="9" s="1"/>
  <c r="W23" i="9" a="1"/>
  <c r="W23" i="9" s="1"/>
  <c r="V23" i="9"/>
  <c r="V23" i="9" a="1"/>
  <c r="U23" i="9"/>
  <c r="U23" i="9" a="1"/>
  <c r="T23" i="9" a="1"/>
  <c r="T23" i="9" s="1"/>
  <c r="S23" i="9" a="1"/>
  <c r="S23" i="9" s="1"/>
  <c r="R23" i="9"/>
  <c r="R23" i="9" a="1"/>
  <c r="Q23" i="9"/>
  <c r="Q23" i="9" a="1"/>
  <c r="P23" i="9"/>
  <c r="P23" i="9" a="1"/>
  <c r="O23" i="9" a="1"/>
  <c r="O23" i="9" s="1"/>
  <c r="N23" i="9" a="1"/>
  <c r="N23" i="9" s="1"/>
  <c r="M23" i="9"/>
  <c r="M23" i="9" a="1"/>
  <c r="L23" i="9"/>
  <c r="L23" i="9" a="1"/>
  <c r="K23" i="9" a="1"/>
  <c r="K23" i="9" s="1"/>
  <c r="J23" i="9" a="1"/>
  <c r="J23" i="9" s="1"/>
  <c r="I23" i="9"/>
  <c r="I23" i="9" a="1"/>
  <c r="H23" i="9"/>
  <c r="H23" i="9" a="1"/>
  <c r="G23" i="9" a="1"/>
  <c r="G23" i="9" s="1"/>
  <c r="F23" i="9" a="1"/>
  <c r="F23" i="9" s="1"/>
  <c r="E23" i="9"/>
  <c r="E23" i="9" a="1"/>
  <c r="X22" i="9"/>
  <c r="X22" i="9" a="1"/>
  <c r="W22" i="9" a="1"/>
  <c r="W22" i="9" s="1"/>
  <c r="V22" i="9"/>
  <c r="V22" i="9" a="1"/>
  <c r="U22" i="9" a="1"/>
  <c r="U22" i="9" s="1"/>
  <c r="T22" i="9"/>
  <c r="T22" i="9" a="1"/>
  <c r="S22" i="9" a="1"/>
  <c r="S22" i="9" s="1"/>
  <c r="R22" i="9" a="1"/>
  <c r="R22" i="9" s="1"/>
  <c r="Q22" i="9" a="1"/>
  <c r="Q22" i="9" s="1"/>
  <c r="P22" i="9"/>
  <c r="P22" i="9" a="1"/>
  <c r="O22" i="9" a="1"/>
  <c r="O22" i="9" s="1"/>
  <c r="N22" i="9" a="1"/>
  <c r="N22" i="9" s="1"/>
  <c r="M22" i="9" a="1"/>
  <c r="M22" i="9" s="1"/>
  <c r="L22" i="9"/>
  <c r="L22" i="9" a="1"/>
  <c r="K22" i="9" a="1"/>
  <c r="K22" i="9" s="1"/>
  <c r="J22" i="9" a="1"/>
  <c r="J22" i="9" s="1"/>
  <c r="I22" i="9" a="1"/>
  <c r="I22" i="9" s="1"/>
  <c r="H22" i="9"/>
  <c r="H22" i="9" a="1"/>
  <c r="G22" i="9" a="1"/>
  <c r="G22" i="9" s="1"/>
  <c r="F22" i="9" a="1"/>
  <c r="F22" i="9" s="1"/>
  <c r="E22" i="9" a="1"/>
  <c r="E22" i="9" s="1"/>
  <c r="B22" i="9" s="1"/>
  <c r="X21" i="9" a="1"/>
  <c r="X21" i="9" s="1"/>
  <c r="W21" i="9"/>
  <c r="W21" i="9" a="1"/>
  <c r="V21" i="9"/>
  <c r="V21" i="9" a="1"/>
  <c r="U21" i="9" a="1"/>
  <c r="U21" i="9" s="1"/>
  <c r="T21" i="9" a="1"/>
  <c r="T21" i="9" s="1"/>
  <c r="S21" i="9" a="1"/>
  <c r="S21" i="9" s="1"/>
  <c r="R21" i="9"/>
  <c r="R21" i="9" a="1"/>
  <c r="Q21" i="9" a="1"/>
  <c r="Q21" i="9" s="1"/>
  <c r="P21" i="9" a="1"/>
  <c r="P21" i="9" s="1"/>
  <c r="O21" i="9" a="1"/>
  <c r="O21" i="9" s="1"/>
  <c r="N21" i="9"/>
  <c r="N21" i="9" a="1"/>
  <c r="M21" i="9" a="1"/>
  <c r="M21" i="9" s="1"/>
  <c r="L21" i="9" a="1"/>
  <c r="L21" i="9" s="1"/>
  <c r="K21" i="9" a="1"/>
  <c r="K21" i="9" s="1"/>
  <c r="J21" i="9"/>
  <c r="J21" i="9" a="1"/>
  <c r="I21" i="9" a="1"/>
  <c r="I21" i="9" s="1"/>
  <c r="H21" i="9" a="1"/>
  <c r="H21" i="9" s="1"/>
  <c r="G21" i="9" a="1"/>
  <c r="G21" i="9" s="1"/>
  <c r="F21" i="9"/>
  <c r="F21" i="9" a="1"/>
  <c r="E21" i="9" a="1"/>
  <c r="E21" i="9" s="1"/>
  <c r="X20" i="9"/>
  <c r="W20" i="9"/>
  <c r="V20" i="9"/>
  <c r="V17" i="9" s="1"/>
  <c r="U20" i="9"/>
  <c r="U17" i="9" s="1"/>
  <c r="T20" i="9"/>
  <c r="S20" i="9"/>
  <c r="R20" i="9"/>
  <c r="Q20" i="9"/>
  <c r="P20" i="9"/>
  <c r="O20" i="9"/>
  <c r="N20" i="9"/>
  <c r="N17" i="9" s="1"/>
  <c r="M20" i="9"/>
  <c r="M17" i="9" s="1"/>
  <c r="L20" i="9"/>
  <c r="K20" i="9"/>
  <c r="K16" i="9" s="1"/>
  <c r="J20" i="9"/>
  <c r="B58" i="9" s="1"/>
  <c r="I20" i="9"/>
  <c r="H20" i="9"/>
  <c r="G20" i="9"/>
  <c r="F20" i="9"/>
  <c r="F17" i="9" s="1"/>
  <c r="E20" i="9"/>
  <c r="X17" i="9"/>
  <c r="W17" i="9"/>
  <c r="T17" i="9"/>
  <c r="Q17" i="9"/>
  <c r="P17" i="9"/>
  <c r="O17" i="9"/>
  <c r="L17" i="9"/>
  <c r="I17" i="9"/>
  <c r="H17" i="9"/>
  <c r="G17" i="9"/>
  <c r="X16" i="9"/>
  <c r="W16" i="9"/>
  <c r="T16" i="9"/>
  <c r="S16" i="9"/>
  <c r="Q16" i="9"/>
  <c r="P16" i="9"/>
  <c r="O16" i="9"/>
  <c r="L16" i="9"/>
  <c r="I16" i="9"/>
  <c r="H16" i="9"/>
  <c r="G16" i="9"/>
  <c r="X15" i="9"/>
  <c r="W15" i="9"/>
  <c r="T15" i="9"/>
  <c r="Q15" i="9"/>
  <c r="P15" i="9"/>
  <c r="O15" i="9"/>
  <c r="L15" i="9"/>
  <c r="I15" i="9"/>
  <c r="H15" i="9"/>
  <c r="G15" i="9"/>
  <c r="X14" i="9"/>
  <c r="W14" i="9"/>
  <c r="T14" i="9"/>
  <c r="S14" i="9"/>
  <c r="Q14" i="9"/>
  <c r="P14" i="9"/>
  <c r="O14" i="9"/>
  <c r="L14" i="9"/>
  <c r="I14" i="9"/>
  <c r="H14" i="9"/>
  <c r="G14" i="9"/>
  <c r="X13" i="9"/>
  <c r="W13" i="9"/>
  <c r="T13" i="9"/>
  <c r="Q13" i="9"/>
  <c r="P13" i="9"/>
  <c r="O13" i="9"/>
  <c r="L13" i="9"/>
  <c r="I13" i="9"/>
  <c r="H13" i="9"/>
  <c r="G13" i="9"/>
  <c r="K27" i="8"/>
  <c r="L27" i="8"/>
  <c r="M27" i="8"/>
  <c r="N27" i="8"/>
  <c r="O27" i="8"/>
  <c r="P27" i="8"/>
  <c r="Q27" i="8"/>
  <c r="R27" i="8"/>
  <c r="S27" i="8"/>
  <c r="T27" i="8"/>
  <c r="U27" i="8"/>
  <c r="V27" i="8"/>
  <c r="W27" i="8"/>
  <c r="X27" i="8"/>
  <c r="Y27" i="8"/>
  <c r="Z27" i="8"/>
  <c r="AA27" i="8"/>
  <c r="AB27" i="8"/>
  <c r="AC27" i="8"/>
  <c r="AD27" i="8"/>
  <c r="AE27" i="8"/>
  <c r="AF27" i="8"/>
  <c r="AG27" i="8"/>
  <c r="AH27" i="8"/>
  <c r="AI27" i="8"/>
  <c r="AJ27" i="8"/>
  <c r="AK27" i="8"/>
  <c r="AL27" i="8"/>
  <c r="AM27" i="8"/>
  <c r="AN27" i="8"/>
  <c r="AO27" i="8"/>
  <c r="AP27" i="8"/>
  <c r="AQ27" i="8"/>
  <c r="AR27" i="8"/>
  <c r="AS27" i="8"/>
  <c r="J27" i="8"/>
  <c r="K25" i="8"/>
  <c r="L25" i="8"/>
  <c r="M25" i="8"/>
  <c r="N25" i="8"/>
  <c r="O25" i="8"/>
  <c r="P25" i="8"/>
  <c r="Q25" i="8"/>
  <c r="R25" i="8"/>
  <c r="S25" i="8"/>
  <c r="T25" i="8"/>
  <c r="U25" i="8"/>
  <c r="V25" i="8"/>
  <c r="W25" i="8"/>
  <c r="X25" i="8"/>
  <c r="Y25" i="8"/>
  <c r="Z25" i="8"/>
  <c r="AA25" i="8"/>
  <c r="AB25" i="8"/>
  <c r="AC25" i="8"/>
  <c r="AD25" i="8"/>
  <c r="AE25" i="8"/>
  <c r="AF25" i="8"/>
  <c r="AG25" i="8"/>
  <c r="AH25" i="8"/>
  <c r="AI25" i="8"/>
  <c r="AJ25" i="8"/>
  <c r="AK25" i="8"/>
  <c r="AL25" i="8"/>
  <c r="AM25" i="8"/>
  <c r="AN25" i="8"/>
  <c r="AO25" i="8"/>
  <c r="AP25" i="8"/>
  <c r="AQ25" i="8"/>
  <c r="AR25" i="8"/>
  <c r="AS25" i="8"/>
  <c r="J25" i="8"/>
  <c r="K23" i="8"/>
  <c r="L23" i="8"/>
  <c r="L29" i="8" s="1"/>
  <c r="M23" i="8"/>
  <c r="M31" i="8" s="1"/>
  <c r="M30" i="8" s="1"/>
  <c r="N23" i="8"/>
  <c r="N29" i="8" s="1"/>
  <c r="O23" i="8"/>
  <c r="O31" i="8" s="1"/>
  <c r="O30" i="8" s="1"/>
  <c r="P23" i="8"/>
  <c r="P31" i="8" s="1"/>
  <c r="P30" i="8" s="1"/>
  <c r="Q23" i="8"/>
  <c r="R23" i="8"/>
  <c r="R31" i="8" s="1"/>
  <c r="S23" i="8"/>
  <c r="T23" i="8"/>
  <c r="T29" i="8" s="1"/>
  <c r="U23" i="8"/>
  <c r="U31" i="8" s="1"/>
  <c r="U30" i="8" s="1"/>
  <c r="V23" i="8"/>
  <c r="V29" i="8" s="1"/>
  <c r="W23" i="8"/>
  <c r="W31" i="8" s="1"/>
  <c r="W30" i="8" s="1"/>
  <c r="X23" i="8"/>
  <c r="X31" i="8" s="1"/>
  <c r="X30" i="8" s="1"/>
  <c r="Y23" i="8"/>
  <c r="Z23" i="8"/>
  <c r="Z31" i="8" s="1"/>
  <c r="Z30" i="8" s="1"/>
  <c r="AA23" i="8"/>
  <c r="AB23" i="8"/>
  <c r="AB29" i="8" s="1"/>
  <c r="AC23" i="8"/>
  <c r="AC31" i="8" s="1"/>
  <c r="AC30" i="8" s="1"/>
  <c r="AD23" i="8"/>
  <c r="AD29" i="8" s="1"/>
  <c r="AE23" i="8"/>
  <c r="AE31" i="8" s="1"/>
  <c r="AE30" i="8" s="1"/>
  <c r="AF23" i="8"/>
  <c r="AF31" i="8" s="1"/>
  <c r="AF30" i="8" s="1"/>
  <c r="AG23" i="8"/>
  <c r="AH23" i="8"/>
  <c r="AH31" i="8" s="1"/>
  <c r="AH30" i="8" s="1"/>
  <c r="AI23" i="8"/>
  <c r="AJ23" i="8"/>
  <c r="AJ29" i="8" s="1"/>
  <c r="AK23" i="8"/>
  <c r="AK31" i="8" s="1"/>
  <c r="AK30" i="8" s="1"/>
  <c r="AL23" i="8"/>
  <c r="AL29" i="8" s="1"/>
  <c r="AM23" i="8"/>
  <c r="AM31" i="8" s="1"/>
  <c r="AM30" i="8" s="1"/>
  <c r="AN23" i="8"/>
  <c r="AN31" i="8" s="1"/>
  <c r="AN30" i="8" s="1"/>
  <c r="AO23" i="8"/>
  <c r="AP23" i="8"/>
  <c r="AP31" i="8" s="1"/>
  <c r="AP30" i="8" s="1"/>
  <c r="AQ23" i="8"/>
  <c r="AR23" i="8"/>
  <c r="AR29" i="8" s="1"/>
  <c r="AS23" i="8"/>
  <c r="AS31" i="8" s="1"/>
  <c r="AS30" i="8" s="1"/>
  <c r="J23" i="8"/>
  <c r="J29" i="8" s="1"/>
  <c r="H12" i="6"/>
  <c r="F13" i="6" s="1" a="1"/>
  <c r="F13" i="6" s="1"/>
  <c r="H13" i="6" s="1"/>
  <c r="F14" i="6" s="1" a="1"/>
  <c r="F14" i="6" s="1"/>
  <c r="H14" i="6" s="1"/>
  <c r="F15" i="6" s="1" a="1"/>
  <c r="F15" i="6" s="1"/>
  <c r="H15" i="6" s="1"/>
  <c r="F16" i="6" s="1" a="1"/>
  <c r="F16" i="6" s="1"/>
  <c r="H16" i="6" s="1"/>
  <c r="F17" i="6" s="1" a="1"/>
  <c r="F17" i="6" s="1"/>
  <c r="H17" i="6" s="1"/>
  <c r="F18" i="6" s="1" a="1"/>
  <c r="F18" i="6" s="1"/>
  <c r="H18" i="6" s="1"/>
  <c r="F19" i="6" s="1" a="1"/>
  <c r="F19" i="6" s="1"/>
  <c r="H19" i="6" s="1"/>
  <c r="F20" i="6" s="1" a="1"/>
  <c r="F20" i="6" s="1"/>
  <c r="H20" i="6" s="1"/>
  <c r="F21" i="6" s="1" a="1"/>
  <c r="F21" i="6" s="1"/>
  <c r="H21" i="6" s="1"/>
  <c r="F22" i="6" s="1" a="1"/>
  <c r="F22" i="6" s="1"/>
  <c r="H22" i="6" s="1"/>
  <c r="F23" i="6" s="1" a="1"/>
  <c r="F23" i="6" s="1"/>
  <c r="H23" i="6" s="1"/>
  <c r="F24" i="6" s="1" a="1"/>
  <c r="F24" i="6" s="1"/>
  <c r="H24" i="6" s="1"/>
  <c r="F25" i="6" s="1" a="1"/>
  <c r="F25" i="6" s="1"/>
  <c r="H25" i="6" s="1"/>
  <c r="F26" i="6" s="1" a="1"/>
  <c r="F26" i="6" s="1"/>
  <c r="H26" i="6" s="1"/>
  <c r="F27" i="6" s="1" a="1"/>
  <c r="F27" i="6" s="1"/>
  <c r="H27" i="6" s="1"/>
  <c r="F28" i="6" s="1" a="1"/>
  <c r="F28" i="6" s="1"/>
  <c r="H28" i="6" s="1"/>
  <c r="F29" i="6" s="1" a="1"/>
  <c r="F29" i="6" s="1"/>
  <c r="H29" i="6" s="1"/>
  <c r="F30" i="6" s="1" a="1"/>
  <c r="F30" i="6" s="1"/>
  <c r="H30" i="6" s="1"/>
  <c r="F31" i="6" s="1" a="1"/>
  <c r="F31" i="6" s="1"/>
  <c r="H31" i="6" s="1"/>
  <c r="F32" i="6" s="1" a="1"/>
  <c r="F32" i="6" s="1"/>
  <c r="H32" i="6" s="1"/>
  <c r="F33" i="6" s="1" a="1"/>
  <c r="F33" i="6" s="1"/>
  <c r="H33" i="6" s="1"/>
  <c r="F34" i="6" s="1" a="1"/>
  <c r="F34" i="6" s="1"/>
  <c r="H34" i="6" s="1"/>
  <c r="F35" i="6" s="1" a="1"/>
  <c r="F35" i="6" s="1"/>
  <c r="H35" i="6" s="1"/>
  <c r="F36" i="6" s="1" a="1"/>
  <c r="F36" i="6" s="1"/>
  <c r="H36" i="6" s="1"/>
  <c r="F37" i="6" s="1" a="1"/>
  <c r="F37" i="6" s="1"/>
  <c r="H37" i="6" s="1"/>
  <c r="F38" i="6" s="1" a="1"/>
  <c r="F38" i="6" s="1"/>
  <c r="H38" i="6" s="1"/>
  <c r="F39" i="6" s="1" a="1"/>
  <c r="F39" i="6" s="1"/>
  <c r="H39" i="6" s="1"/>
  <c r="F40" i="6" s="1" a="1"/>
  <c r="F40" i="6" s="1"/>
  <c r="H40" i="6" s="1"/>
  <c r="F41" i="6" s="1" a="1"/>
  <c r="F41" i="6" s="1"/>
  <c r="H41" i="6" s="1"/>
  <c r="F42" i="6" s="1" a="1"/>
  <c r="F42" i="6" s="1"/>
  <c r="H42" i="6" s="1"/>
  <c r="F43" i="6" s="1" a="1"/>
  <c r="F43" i="6" s="1"/>
  <c r="H43" i="6" s="1"/>
  <c r="F44" i="6" s="1" a="1"/>
  <c r="F44" i="6" s="1"/>
  <c r="H44" i="6" s="1"/>
  <c r="F45" i="6" s="1" a="1"/>
  <c r="F45" i="6" s="1"/>
  <c r="H45" i="6" s="1"/>
  <c r="F46" i="6" s="1" a="1"/>
  <c r="F46" i="6" s="1"/>
  <c r="H46" i="6" s="1"/>
  <c r="F47" i="6" s="1" a="1"/>
  <c r="F47" i="6" s="1"/>
  <c r="H47" i="6" s="1"/>
  <c r="F48" i="6" s="1" a="1"/>
  <c r="F48" i="6" s="1"/>
  <c r="H48" i="6" s="1"/>
  <c r="F49" i="6" s="1" a="1"/>
  <c r="F49" i="6" s="1"/>
  <c r="H49" i="6" s="1"/>
  <c r="F50" i="6" s="1" a="1"/>
  <c r="F50" i="6" s="1"/>
  <c r="H50" i="6" s="1"/>
  <c r="F51" i="6" s="1" a="1"/>
  <c r="F51" i="6" s="1"/>
  <c r="H51" i="6" s="1"/>
  <c r="F52" i="6" s="1" a="1"/>
  <c r="F52" i="6" s="1"/>
  <c r="H52" i="6" s="1"/>
  <c r="F53" i="6" s="1" a="1"/>
  <c r="F53" i="6" s="1"/>
  <c r="H53" i="6" s="1"/>
  <c r="F54" i="6" s="1" a="1"/>
  <c r="F54" i="6" s="1"/>
  <c r="H54" i="6" s="1"/>
  <c r="F55" i="6" s="1" a="1"/>
  <c r="F55" i="6" s="1"/>
  <c r="H55" i="6" s="1"/>
  <c r="F56" i="6" s="1" a="1"/>
  <c r="F56" i="6" s="1"/>
  <c r="H56" i="6" s="1"/>
  <c r="F57" i="6" s="1" a="1"/>
  <c r="F57" i="6" s="1"/>
  <c r="H57" i="6" s="1"/>
  <c r="F58" i="6" s="1" a="1"/>
  <c r="F58" i="6" s="1"/>
  <c r="H58" i="6" s="1"/>
  <c r="F59" i="6" s="1" a="1"/>
  <c r="F59" i="6" s="1"/>
  <c r="H59" i="6" s="1"/>
  <c r="F60" i="6" s="1" a="1"/>
  <c r="F60" i="6" s="1"/>
  <c r="H60" i="6" s="1"/>
  <c r="F61" i="6" s="1" a="1"/>
  <c r="F61" i="6" s="1"/>
  <c r="H61" i="6" s="1"/>
  <c r="F62" i="6" s="1" a="1"/>
  <c r="F62" i="6" s="1"/>
  <c r="H62" i="6" s="1"/>
  <c r="F63" i="6" s="1" a="1"/>
  <c r="F63" i="6" s="1"/>
  <c r="H63" i="6" s="1"/>
  <c r="F64" i="6" s="1" a="1"/>
  <c r="F64" i="6" s="1"/>
  <c r="H64" i="6" s="1"/>
  <c r="F65" i="6" s="1" a="1"/>
  <c r="F65" i="6" s="1"/>
  <c r="H65" i="6" s="1"/>
  <c r="F66" i="6" s="1" a="1"/>
  <c r="F66" i="6" s="1"/>
  <c r="H66" i="6" s="1"/>
  <c r="F67" i="6" s="1" a="1"/>
  <c r="F67" i="6" s="1"/>
  <c r="H67" i="6" s="1"/>
  <c r="F68" i="6" s="1" a="1"/>
  <c r="F68" i="6" s="1"/>
  <c r="H68" i="6" s="1"/>
  <c r="F69" i="6" s="1" a="1"/>
  <c r="F69" i="6" s="1"/>
  <c r="H69" i="6" s="1"/>
  <c r="F70" i="6" s="1" a="1"/>
  <c r="F70" i="6" s="1"/>
  <c r="H70" i="6" s="1"/>
  <c r="F71" i="6" s="1" a="1"/>
  <c r="F71" i="6" s="1"/>
  <c r="H71" i="6" s="1"/>
  <c r="F72" i="6" s="1" a="1"/>
  <c r="F72" i="6" s="1"/>
  <c r="H72" i="6" s="1"/>
  <c r="F73" i="6" s="1" a="1"/>
  <c r="F73" i="6" s="1"/>
  <c r="H73" i="6" s="1"/>
  <c r="F74" i="6" s="1" a="1"/>
  <c r="F74" i="6" s="1"/>
  <c r="H74" i="6" s="1"/>
  <c r="F75" i="6" s="1" a="1"/>
  <c r="F75" i="6" s="1"/>
  <c r="H75" i="6" s="1"/>
  <c r="F76" i="6" s="1" a="1"/>
  <c r="F76" i="6" s="1"/>
  <c r="H76" i="6" s="1"/>
  <c r="F77" i="6" s="1" a="1"/>
  <c r="F77" i="6" s="1"/>
  <c r="H77" i="6" s="1"/>
  <c r="F78" i="6" s="1" a="1"/>
  <c r="F78" i="6" s="1"/>
  <c r="H78" i="6" s="1"/>
  <c r="F79" i="6" s="1" a="1"/>
  <c r="F79" i="6" s="1"/>
  <c r="H79" i="6" s="1"/>
  <c r="F80" i="6" s="1" a="1"/>
  <c r="F80" i="6" s="1"/>
  <c r="H80" i="6" s="1"/>
  <c r="F81" i="6" s="1" a="1"/>
  <c r="F81" i="6" s="1"/>
  <c r="H81" i="6" s="1"/>
  <c r="F82" i="6" s="1" a="1"/>
  <c r="F82" i="6" s="1"/>
  <c r="H82" i="6" s="1"/>
  <c r="F83" i="6" s="1" a="1"/>
  <c r="F83" i="6" s="1"/>
  <c r="H83" i="6" s="1"/>
  <c r="F84" i="6" s="1" a="1"/>
  <c r="F84" i="6" s="1"/>
  <c r="H84" i="6" s="1"/>
  <c r="F85" i="6" s="1" a="1"/>
  <c r="F85" i="6" s="1"/>
  <c r="H85" i="6" s="1"/>
  <c r="F86" i="6" s="1" a="1"/>
  <c r="F86" i="6" s="1"/>
  <c r="H86" i="6" s="1"/>
  <c r="F87" i="6" s="1" a="1"/>
  <c r="F87" i="6" s="1"/>
  <c r="H87" i="6" s="1"/>
  <c r="F88" i="6" s="1" a="1"/>
  <c r="F88" i="6" s="1"/>
  <c r="H88" i="6" s="1"/>
  <c r="F89" i="6" s="1" a="1"/>
  <c r="F89" i="6" s="1"/>
  <c r="H89" i="6" s="1"/>
  <c r="F90" i="6" s="1" a="1"/>
  <c r="F90" i="6" s="1"/>
  <c r="H90" i="6" s="1"/>
  <c r="F91" i="6" s="1" a="1"/>
  <c r="F91" i="6" s="1"/>
  <c r="H91" i="6" s="1"/>
  <c r="F92" i="6" s="1" a="1"/>
  <c r="F92" i="6" s="1"/>
  <c r="H92" i="6" s="1"/>
  <c r="F93" i="6" s="1" a="1"/>
  <c r="F93" i="6" s="1"/>
  <c r="H93" i="6" s="1"/>
  <c r="F94" i="6" s="1" a="1"/>
  <c r="F94" i="6" s="1"/>
  <c r="H94" i="6" s="1"/>
  <c r="F95" i="6" s="1" a="1"/>
  <c r="F95" i="6" s="1"/>
  <c r="H95" i="6" s="1"/>
  <c r="F96" i="6" s="1" a="1"/>
  <c r="F96" i="6" s="1"/>
  <c r="H96" i="6" s="1"/>
  <c r="F97" i="6" s="1" a="1"/>
  <c r="F97" i="6" s="1"/>
  <c r="H97" i="6" s="1"/>
  <c r="F98" i="6" s="1" a="1"/>
  <c r="F98" i="6" s="1"/>
  <c r="H98" i="6" s="1"/>
  <c r="F99" i="6" s="1" a="1"/>
  <c r="F99" i="6" s="1"/>
  <c r="H99" i="6" s="1"/>
  <c r="F100" i="6" s="1" a="1"/>
  <c r="F100" i="6" s="1"/>
  <c r="H100" i="6" s="1"/>
  <c r="F101" i="6" s="1" a="1"/>
  <c r="F101" i="6" s="1"/>
  <c r="H101" i="6" s="1"/>
  <c r="F102" i="6" s="1" a="1"/>
  <c r="F102" i="6" s="1"/>
  <c r="H102" i="6" s="1"/>
  <c r="F103" i="6" s="1" a="1"/>
  <c r="F103" i="6" s="1"/>
  <c r="H103" i="6" s="1"/>
  <c r="F104" i="6" s="1" a="1"/>
  <c r="F104" i="6" s="1"/>
  <c r="H104" i="6" s="1"/>
  <c r="F105" i="6" s="1" a="1"/>
  <c r="F105" i="6" s="1"/>
  <c r="H105" i="6" s="1"/>
  <c r="F106" i="6" s="1" a="1"/>
  <c r="F106" i="6" s="1"/>
  <c r="H106" i="6" s="1"/>
  <c r="F107" i="6" s="1" a="1"/>
  <c r="F107" i="6" s="1"/>
  <c r="H107" i="6" s="1"/>
  <c r="F108" i="6" s="1" a="1"/>
  <c r="F108" i="6" s="1"/>
  <c r="H108" i="6" s="1"/>
  <c r="F109" i="6" s="1" a="1"/>
  <c r="F109" i="6" s="1"/>
  <c r="H109" i="6" s="1"/>
  <c r="F110" i="6" s="1" a="1"/>
  <c r="F110" i="6" s="1"/>
  <c r="H110" i="6" s="1"/>
  <c r="F111" i="6" s="1" a="1"/>
  <c r="F111" i="6" s="1"/>
  <c r="H111" i="6" s="1"/>
  <c r="F112" i="6" s="1" a="1"/>
  <c r="F112" i="6" s="1"/>
  <c r="H112" i="6" s="1"/>
  <c r="F113" i="6" s="1" a="1"/>
  <c r="F113" i="6" s="1"/>
  <c r="H113" i="6" s="1"/>
  <c r="F114" i="6" s="1" a="1"/>
  <c r="F114" i="6" s="1"/>
  <c r="H114" i="6" s="1"/>
  <c r="F115" i="6" s="1" a="1"/>
  <c r="F115" i="6" s="1"/>
  <c r="H115" i="6" s="1"/>
  <c r="F116" i="6" s="1" a="1"/>
  <c r="F116" i="6" s="1"/>
  <c r="H116" i="6" s="1"/>
  <c r="F117" i="6" s="1" a="1"/>
  <c r="F117" i="6" s="1"/>
  <c r="H117" i="6" s="1"/>
  <c r="F118" i="6" s="1" a="1"/>
  <c r="F118" i="6" s="1"/>
  <c r="H118" i="6" s="1"/>
  <c r="F119" i="6" s="1" a="1"/>
  <c r="F119" i="6" s="1"/>
  <c r="H119" i="6" s="1"/>
  <c r="F120" i="6" s="1" a="1"/>
  <c r="F120" i="6" s="1"/>
  <c r="H120" i="6" s="1"/>
  <c r="F121" i="6" s="1" a="1"/>
  <c r="F121" i="6" s="1"/>
  <c r="H121" i="6" s="1"/>
  <c r="F122" i="6" s="1" a="1"/>
  <c r="F122" i="6" s="1"/>
  <c r="H122" i="6" s="1"/>
  <c r="F123" i="6" s="1" a="1"/>
  <c r="F123" i="6" s="1"/>
  <c r="H123" i="6" s="1"/>
  <c r="F124" i="6" s="1" a="1"/>
  <c r="F124" i="6" s="1"/>
  <c r="H124" i="6" s="1"/>
  <c r="F125" i="6" s="1" a="1"/>
  <c r="F125" i="6" s="1"/>
  <c r="H125" i="6" s="1"/>
  <c r="F126" i="6" s="1" a="1"/>
  <c r="F126" i="6" s="1"/>
  <c r="H126" i="6" s="1"/>
  <c r="F127" i="6" s="1" a="1"/>
  <c r="F127" i="6" s="1"/>
  <c r="H127" i="6" s="1"/>
  <c r="F128" i="6" s="1" a="1"/>
  <c r="F128" i="6" s="1"/>
  <c r="H128" i="6" s="1"/>
  <c r="F129" i="6" s="1" a="1"/>
  <c r="F129" i="6" s="1"/>
  <c r="H129" i="6" s="1"/>
  <c r="F130" i="6" s="1" a="1"/>
  <c r="F130" i="6" s="1"/>
  <c r="H130" i="6" s="1"/>
  <c r="F131" i="6" s="1" a="1"/>
  <c r="F131" i="6" s="1"/>
  <c r="H131" i="6" s="1"/>
  <c r="F132" i="6" s="1" a="1"/>
  <c r="F132" i="6" s="1"/>
  <c r="H132" i="6" s="1"/>
  <c r="F133" i="6" s="1" a="1"/>
  <c r="F133" i="6" s="1"/>
  <c r="H133" i="6" s="1"/>
  <c r="F134" i="6" s="1" a="1"/>
  <c r="F134" i="6" s="1"/>
  <c r="H134" i="6" s="1"/>
  <c r="F135" i="6" s="1" a="1"/>
  <c r="F135" i="6" s="1"/>
  <c r="H135" i="6" s="1"/>
  <c r="F136" i="6" s="1" a="1"/>
  <c r="F136" i="6" s="1"/>
  <c r="H136" i="6" s="1"/>
  <c r="F137" i="6" s="1" a="1"/>
  <c r="F137" i="6" s="1"/>
  <c r="H137" i="6" s="1"/>
  <c r="F138" i="6" s="1" a="1"/>
  <c r="F138" i="6" s="1"/>
  <c r="H138" i="6" s="1"/>
  <c r="F139" i="6" s="1" a="1"/>
  <c r="F139" i="6" s="1"/>
  <c r="H139" i="6" s="1"/>
  <c r="F140" i="6" s="1" a="1"/>
  <c r="F140" i="6" s="1"/>
  <c r="H140" i="6" s="1"/>
  <c r="F141" i="6" s="1" a="1"/>
  <c r="F141" i="6" s="1"/>
  <c r="H141" i="6" s="1"/>
  <c r="F142" i="6" s="1" a="1"/>
  <c r="F142" i="6" s="1"/>
  <c r="H142" i="6" s="1"/>
  <c r="F143" i="6" s="1" a="1"/>
  <c r="F143" i="6" s="1"/>
  <c r="H143" i="6" s="1"/>
  <c r="F144" i="6" s="1" a="1"/>
  <c r="F144" i="6" s="1"/>
  <c r="H144" i="6" s="1"/>
  <c r="F145" i="6" s="1" a="1"/>
  <c r="F145" i="6" s="1"/>
  <c r="H145" i="6" s="1"/>
  <c r="F146" i="6" s="1" a="1"/>
  <c r="F146" i="6" s="1"/>
  <c r="H146" i="6" s="1"/>
  <c r="F147" i="6" s="1" a="1"/>
  <c r="F147" i="6" s="1"/>
  <c r="H147" i="6" s="1"/>
  <c r="F148" i="6" s="1" a="1"/>
  <c r="F148" i="6" s="1"/>
  <c r="H148" i="6" s="1"/>
  <c r="F149" i="6" s="1" a="1"/>
  <c r="F149" i="6" s="1"/>
  <c r="H149" i="6" s="1"/>
  <c r="E12" i="6"/>
  <c r="G12" i="6" s="1" a="1"/>
  <c r="G12" i="6" s="1"/>
  <c r="E13" i="6" s="1"/>
  <c r="G13" i="6" s="1" a="1"/>
  <c r="G13" i="6" s="1"/>
  <c r="E14" i="6" s="1"/>
  <c r="G14" i="6" s="1" a="1"/>
  <c r="G14" i="6" s="1"/>
  <c r="E15" i="6" s="1"/>
  <c r="G15" i="6" s="1" a="1"/>
  <c r="G15" i="6" s="1"/>
  <c r="E16" i="6" s="1"/>
  <c r="G16" i="6" s="1" a="1"/>
  <c r="G16" i="6" s="1"/>
  <c r="E17" i="6" s="1"/>
  <c r="G17" i="6" s="1" a="1"/>
  <c r="G17" i="6" s="1"/>
  <c r="E18" i="6" s="1"/>
  <c r="G18" i="6" s="1" a="1"/>
  <c r="G18" i="6" s="1"/>
  <c r="E19" i="6" s="1"/>
  <c r="G19" i="6" s="1" a="1"/>
  <c r="G19" i="6" s="1"/>
  <c r="E20" i="6" s="1"/>
  <c r="G20" i="6" s="1" a="1"/>
  <c r="G20" i="6" s="1"/>
  <c r="E21" i="6" s="1"/>
  <c r="G21" i="6" s="1" a="1"/>
  <c r="G21" i="6" s="1"/>
  <c r="E22" i="6" s="1"/>
  <c r="G22" i="6" s="1" a="1"/>
  <c r="G22" i="6" s="1"/>
  <c r="E23" i="6" s="1"/>
  <c r="G23" i="6" s="1" a="1"/>
  <c r="G23" i="6" s="1"/>
  <c r="E24" i="6" s="1"/>
  <c r="G24" i="6" s="1" a="1"/>
  <c r="G24" i="6" s="1"/>
  <c r="E25" i="6" s="1"/>
  <c r="G25" i="6" s="1" a="1"/>
  <c r="G25" i="6" s="1"/>
  <c r="E26" i="6" s="1"/>
  <c r="G26" i="6" s="1" a="1"/>
  <c r="G26" i="6" s="1"/>
  <c r="E27" i="6" s="1"/>
  <c r="G27" i="6" s="1" a="1"/>
  <c r="G27" i="6" s="1"/>
  <c r="E28" i="6" s="1"/>
  <c r="G28" i="6" s="1" a="1"/>
  <c r="G28" i="6" s="1"/>
  <c r="E29" i="6" s="1"/>
  <c r="G29" i="6" s="1" a="1"/>
  <c r="G29" i="6" s="1"/>
  <c r="E30" i="6" s="1"/>
  <c r="G30" i="6" s="1" a="1"/>
  <c r="G30" i="6" s="1"/>
  <c r="E31" i="6" s="1"/>
  <c r="G31" i="6" s="1" a="1"/>
  <c r="G31" i="6" s="1"/>
  <c r="E32" i="6" s="1"/>
  <c r="G32" i="6" s="1" a="1"/>
  <c r="G32" i="6" s="1"/>
  <c r="E33" i="6" s="1"/>
  <c r="G33" i="6" s="1" a="1"/>
  <c r="G33" i="6" s="1"/>
  <c r="E34" i="6" s="1"/>
  <c r="G34" i="6" s="1" a="1"/>
  <c r="G34" i="6" s="1"/>
  <c r="E35" i="6" s="1"/>
  <c r="G35" i="6" s="1" a="1"/>
  <c r="G35" i="6" s="1"/>
  <c r="E36" i="6" s="1"/>
  <c r="G36" i="6" s="1" a="1"/>
  <c r="G36" i="6" s="1"/>
  <c r="E37" i="6" s="1"/>
  <c r="G37" i="6" s="1" a="1"/>
  <c r="G37" i="6" s="1"/>
  <c r="E38" i="6" s="1"/>
  <c r="G38" i="6" s="1" a="1"/>
  <c r="G38" i="6" s="1"/>
  <c r="E39" i="6" s="1"/>
  <c r="G39" i="6" s="1" a="1"/>
  <c r="G39" i="6" s="1"/>
  <c r="E40" i="6" s="1"/>
  <c r="G40" i="6" s="1" a="1"/>
  <c r="G40" i="6" s="1"/>
  <c r="E41" i="6" s="1"/>
  <c r="G41" i="6" s="1" a="1"/>
  <c r="G41" i="6" s="1"/>
  <c r="E42" i="6" s="1"/>
  <c r="G42" i="6" s="1" a="1"/>
  <c r="G42" i="6" s="1"/>
  <c r="E43" i="6" s="1"/>
  <c r="G43" i="6" s="1" a="1"/>
  <c r="G43" i="6" s="1"/>
  <c r="E44" i="6" s="1"/>
  <c r="G44" i="6" s="1" a="1"/>
  <c r="G44" i="6" s="1"/>
  <c r="E45" i="6" s="1"/>
  <c r="G45" i="6" s="1" a="1"/>
  <c r="G45" i="6" s="1"/>
  <c r="E46" i="6" s="1"/>
  <c r="G46" i="6" s="1" a="1"/>
  <c r="G46" i="6" s="1"/>
  <c r="E47" i="6" s="1"/>
  <c r="G47" i="6" s="1" a="1"/>
  <c r="G47" i="6" s="1"/>
  <c r="E48" i="6" s="1"/>
  <c r="G48" i="6" s="1" a="1"/>
  <c r="G48" i="6" s="1"/>
  <c r="E49" i="6" s="1"/>
  <c r="G49" i="6" s="1" a="1"/>
  <c r="G49" i="6" s="1"/>
  <c r="E50" i="6" s="1"/>
  <c r="G50" i="6" s="1" a="1"/>
  <c r="G50" i="6" s="1"/>
  <c r="E51" i="6" s="1"/>
  <c r="G51" i="6" s="1" a="1"/>
  <c r="G51" i="6" s="1"/>
  <c r="E52" i="6" s="1"/>
  <c r="G52" i="6" s="1" a="1"/>
  <c r="G52" i="6" s="1"/>
  <c r="E53" i="6" s="1"/>
  <c r="G53" i="6" s="1" a="1"/>
  <c r="G53" i="6" s="1"/>
  <c r="E54" i="6" s="1"/>
  <c r="G54" i="6" s="1" a="1"/>
  <c r="G54" i="6" s="1"/>
  <c r="E55" i="6" s="1"/>
  <c r="G55" i="6" s="1" a="1"/>
  <c r="G55" i="6" s="1"/>
  <c r="E56" i="6" s="1"/>
  <c r="G56" i="6" s="1" a="1"/>
  <c r="G56" i="6" s="1"/>
  <c r="E57" i="6" s="1"/>
  <c r="G57" i="6" s="1" a="1"/>
  <c r="G57" i="6" s="1"/>
  <c r="E58" i="6" s="1"/>
  <c r="G58" i="6" s="1" a="1"/>
  <c r="G58" i="6" s="1"/>
  <c r="E59" i="6" s="1"/>
  <c r="G59" i="6" s="1" a="1"/>
  <c r="G59" i="6" s="1"/>
  <c r="E60" i="6" s="1"/>
  <c r="G60" i="6" s="1" a="1"/>
  <c r="G60" i="6" s="1"/>
  <c r="E61" i="6" s="1"/>
  <c r="G61" i="6" s="1" a="1"/>
  <c r="G61" i="6" s="1"/>
  <c r="E62" i="6" s="1"/>
  <c r="G62" i="6" s="1" a="1"/>
  <c r="G62" i="6" s="1"/>
  <c r="E63" i="6" s="1"/>
  <c r="G63" i="6" s="1" a="1"/>
  <c r="G63" i="6" s="1"/>
  <c r="E64" i="6" s="1"/>
  <c r="G64" i="6" s="1" a="1"/>
  <c r="G64" i="6" s="1"/>
  <c r="E65" i="6" s="1"/>
  <c r="G65" i="6" s="1" a="1"/>
  <c r="G65" i="6" s="1"/>
  <c r="E66" i="6" s="1"/>
  <c r="G66" i="6" s="1" a="1"/>
  <c r="G66" i="6" s="1"/>
  <c r="E67" i="6" s="1"/>
  <c r="G67" i="6" s="1" a="1"/>
  <c r="G67" i="6" s="1"/>
  <c r="E68" i="6" s="1"/>
  <c r="G68" i="6" s="1" a="1"/>
  <c r="G68" i="6" s="1"/>
  <c r="E69" i="6" s="1"/>
  <c r="G69" i="6" s="1" a="1"/>
  <c r="G69" i="6" s="1"/>
  <c r="E70" i="6" s="1"/>
  <c r="G70" i="6" s="1" a="1"/>
  <c r="G70" i="6" s="1"/>
  <c r="E71" i="6" s="1"/>
  <c r="G71" i="6" s="1" a="1"/>
  <c r="G71" i="6" s="1"/>
  <c r="E72" i="6" s="1"/>
  <c r="G72" i="6" s="1" a="1"/>
  <c r="G72" i="6" s="1"/>
  <c r="E73" i="6" s="1"/>
  <c r="G73" i="6" s="1" a="1"/>
  <c r="G73" i="6" s="1"/>
  <c r="E74" i="6" s="1"/>
  <c r="G74" i="6" s="1" a="1"/>
  <c r="G74" i="6" s="1"/>
  <c r="E75" i="6" s="1"/>
  <c r="G75" i="6" s="1" a="1"/>
  <c r="G75" i="6" s="1"/>
  <c r="E76" i="6" s="1"/>
  <c r="G76" i="6" s="1" a="1"/>
  <c r="G76" i="6" s="1"/>
  <c r="E77" i="6" s="1"/>
  <c r="G77" i="6" s="1" a="1"/>
  <c r="G77" i="6" s="1"/>
  <c r="E78" i="6" s="1"/>
  <c r="G78" i="6" s="1" a="1"/>
  <c r="G78" i="6" s="1"/>
  <c r="E79" i="6" s="1"/>
  <c r="G79" i="6" s="1" a="1"/>
  <c r="G79" i="6" s="1"/>
  <c r="E80" i="6" s="1"/>
  <c r="G80" i="6" s="1" a="1"/>
  <c r="G80" i="6" s="1"/>
  <c r="E81" i="6" s="1"/>
  <c r="G81" i="6" s="1" a="1"/>
  <c r="G81" i="6" s="1"/>
  <c r="E82" i="6" s="1"/>
  <c r="G82" i="6" s="1" a="1"/>
  <c r="G82" i="6" s="1"/>
  <c r="E83" i="6" s="1"/>
  <c r="G83" i="6" s="1" a="1"/>
  <c r="G83" i="6" s="1"/>
  <c r="E84" i="6" s="1"/>
  <c r="G84" i="6" s="1" a="1"/>
  <c r="G84" i="6" s="1"/>
  <c r="E85" i="6" s="1"/>
  <c r="G85" i="6" s="1" a="1"/>
  <c r="G85" i="6" s="1"/>
  <c r="E86" i="6" s="1"/>
  <c r="G86" i="6" s="1" a="1"/>
  <c r="G86" i="6" s="1"/>
  <c r="E87" i="6" s="1"/>
  <c r="G87" i="6" s="1" a="1"/>
  <c r="G87" i="6" s="1"/>
  <c r="E88" i="6" s="1"/>
  <c r="G88" i="6" s="1" a="1"/>
  <c r="G88" i="6" s="1"/>
  <c r="E89" i="6" s="1"/>
  <c r="G89" i="6" s="1" a="1"/>
  <c r="G89" i="6" s="1"/>
  <c r="E90" i="6" s="1"/>
  <c r="G90" i="6" s="1" a="1"/>
  <c r="G90" i="6" s="1"/>
  <c r="E91" i="6" s="1"/>
  <c r="G91" i="6" s="1" a="1"/>
  <c r="G91" i="6" s="1"/>
  <c r="E92" i="6" s="1"/>
  <c r="G92" i="6" s="1" a="1"/>
  <c r="G92" i="6" s="1"/>
  <c r="E93" i="6" s="1"/>
  <c r="G93" i="6" s="1" a="1"/>
  <c r="G93" i="6" s="1"/>
  <c r="E94" i="6" s="1"/>
  <c r="G94" i="6" s="1" a="1"/>
  <c r="G94" i="6" s="1"/>
  <c r="E95" i="6" s="1"/>
  <c r="G95" i="6" s="1" a="1"/>
  <c r="G95" i="6" s="1"/>
  <c r="E96" i="6" s="1"/>
  <c r="G96" i="6" s="1" a="1"/>
  <c r="G96" i="6" s="1"/>
  <c r="E97" i="6" s="1"/>
  <c r="G97" i="6" s="1" a="1"/>
  <c r="G97" i="6" s="1"/>
  <c r="E98" i="6" s="1"/>
  <c r="G98" i="6" s="1" a="1"/>
  <c r="G98" i="6" s="1"/>
  <c r="E99" i="6" s="1"/>
  <c r="G99" i="6" s="1" a="1"/>
  <c r="G99" i="6" s="1"/>
  <c r="E100" i="6" s="1"/>
  <c r="G100" i="6" s="1" a="1"/>
  <c r="G100" i="6" s="1"/>
  <c r="E101" i="6" s="1"/>
  <c r="G101" i="6" s="1" a="1"/>
  <c r="G101" i="6" s="1"/>
  <c r="E102" i="6" s="1"/>
  <c r="G102" i="6" s="1" a="1"/>
  <c r="G102" i="6" s="1"/>
  <c r="E103" i="6" s="1"/>
  <c r="G103" i="6" s="1" a="1"/>
  <c r="G103" i="6" s="1"/>
  <c r="E104" i="6" s="1"/>
  <c r="G104" i="6" s="1" a="1"/>
  <c r="G104" i="6" s="1"/>
  <c r="E105" i="6" s="1"/>
  <c r="G105" i="6" s="1" a="1"/>
  <c r="G105" i="6" s="1"/>
  <c r="E106" i="6" s="1"/>
  <c r="G106" i="6" s="1" a="1"/>
  <c r="G106" i="6" s="1"/>
  <c r="E107" i="6" s="1"/>
  <c r="G107" i="6" s="1" a="1"/>
  <c r="G107" i="6" s="1"/>
  <c r="E108" i="6" s="1"/>
  <c r="G108" i="6" s="1" a="1"/>
  <c r="G108" i="6" s="1"/>
  <c r="E109" i="6" s="1"/>
  <c r="G109" i="6" s="1" a="1"/>
  <c r="G109" i="6" s="1"/>
  <c r="E110" i="6" s="1"/>
  <c r="G110" i="6" s="1" a="1"/>
  <c r="G110" i="6" s="1"/>
  <c r="E111" i="6" s="1"/>
  <c r="G111" i="6" s="1" a="1"/>
  <c r="G111" i="6" s="1"/>
  <c r="E112" i="6" s="1"/>
  <c r="G112" i="6" s="1" a="1"/>
  <c r="G112" i="6" s="1"/>
  <c r="E113" i="6" s="1"/>
  <c r="G113" i="6" s="1" a="1"/>
  <c r="G113" i="6" s="1"/>
  <c r="E114" i="6" s="1"/>
  <c r="G114" i="6" s="1" a="1"/>
  <c r="G114" i="6" s="1"/>
  <c r="E115" i="6" s="1"/>
  <c r="G115" i="6" s="1" a="1"/>
  <c r="G115" i="6" s="1"/>
  <c r="E116" i="6" s="1"/>
  <c r="G116" i="6" s="1" a="1"/>
  <c r="G116" i="6" s="1"/>
  <c r="E117" i="6" s="1"/>
  <c r="G117" i="6" s="1" a="1"/>
  <c r="G117" i="6" s="1"/>
  <c r="E118" i="6" s="1"/>
  <c r="G118" i="6" s="1" a="1"/>
  <c r="G118" i="6" s="1"/>
  <c r="E119" i="6" s="1"/>
  <c r="G119" i="6" s="1" a="1"/>
  <c r="G119" i="6" s="1"/>
  <c r="E120" i="6" s="1"/>
  <c r="G120" i="6" s="1" a="1"/>
  <c r="G120" i="6" s="1"/>
  <c r="E121" i="6" s="1"/>
  <c r="G121" i="6" s="1" a="1"/>
  <c r="G121" i="6" s="1"/>
  <c r="E122" i="6" s="1"/>
  <c r="G122" i="6" s="1" a="1"/>
  <c r="G122" i="6" s="1"/>
  <c r="E123" i="6" s="1"/>
  <c r="G123" i="6" s="1" a="1"/>
  <c r="G123" i="6" s="1"/>
  <c r="E124" i="6" s="1"/>
  <c r="G124" i="6" s="1" a="1"/>
  <c r="G124" i="6" s="1"/>
  <c r="E125" i="6" s="1"/>
  <c r="G125" i="6" s="1" a="1"/>
  <c r="G125" i="6" s="1"/>
  <c r="E126" i="6" s="1"/>
  <c r="G126" i="6" s="1" a="1"/>
  <c r="G126" i="6" s="1"/>
  <c r="E127" i="6" s="1"/>
  <c r="G127" i="6" s="1" a="1"/>
  <c r="G127" i="6" s="1"/>
  <c r="E128" i="6" s="1"/>
  <c r="G128" i="6" s="1" a="1"/>
  <c r="G128" i="6" s="1"/>
  <c r="E129" i="6" s="1"/>
  <c r="G129" i="6" s="1" a="1"/>
  <c r="G129" i="6" s="1"/>
  <c r="E130" i="6" s="1"/>
  <c r="G130" i="6" s="1" a="1"/>
  <c r="G130" i="6" s="1"/>
  <c r="E131" i="6" s="1"/>
  <c r="G131" i="6" s="1" a="1"/>
  <c r="G131" i="6" s="1"/>
  <c r="E132" i="6" s="1"/>
  <c r="G132" i="6" s="1" a="1"/>
  <c r="G132" i="6" s="1"/>
  <c r="E133" i="6" s="1"/>
  <c r="G133" i="6" s="1" a="1"/>
  <c r="G133" i="6" s="1"/>
  <c r="E134" i="6" s="1"/>
  <c r="G134" i="6" s="1" a="1"/>
  <c r="G134" i="6" s="1"/>
  <c r="E135" i="6" s="1"/>
  <c r="G135" i="6" s="1" a="1"/>
  <c r="G135" i="6" s="1"/>
  <c r="E136" i="6" s="1"/>
  <c r="G136" i="6" s="1" a="1"/>
  <c r="G136" i="6" s="1"/>
  <c r="E137" i="6" s="1"/>
  <c r="G137" i="6" s="1" a="1"/>
  <c r="G137" i="6" s="1"/>
  <c r="E138" i="6" s="1"/>
  <c r="G138" i="6" s="1" a="1"/>
  <c r="G138" i="6" s="1"/>
  <c r="E139" i="6" s="1"/>
  <c r="G139" i="6" s="1" a="1"/>
  <c r="G139" i="6" s="1"/>
  <c r="E140" i="6" s="1"/>
  <c r="G140" i="6" s="1" a="1"/>
  <c r="G140" i="6" s="1"/>
  <c r="E141" i="6" s="1"/>
  <c r="G141" i="6" s="1" a="1"/>
  <c r="G141" i="6" s="1"/>
  <c r="E142" i="6" s="1"/>
  <c r="G142" i="6" s="1" a="1"/>
  <c r="G142" i="6" s="1"/>
  <c r="E143" i="6" s="1"/>
  <c r="G143" i="6" s="1" a="1"/>
  <c r="G143" i="6" s="1"/>
  <c r="E144" i="6" s="1"/>
  <c r="G144" i="6" s="1" a="1"/>
  <c r="G144" i="6" s="1"/>
  <c r="E145" i="6" s="1"/>
  <c r="G145" i="6" s="1" a="1"/>
  <c r="G145" i="6" s="1"/>
  <c r="E146" i="6" s="1"/>
  <c r="G146" i="6" s="1" a="1"/>
  <c r="G146" i="6" s="1"/>
  <c r="E147" i="6" s="1"/>
  <c r="G147" i="6" s="1" a="1"/>
  <c r="G147" i="6" s="1"/>
  <c r="E148" i="6" s="1"/>
  <c r="G148" i="6" s="1" a="1"/>
  <c r="G148" i="6" s="1"/>
  <c r="E149" i="6" s="1"/>
  <c r="G149" i="6" s="1" a="1"/>
  <c r="G149" i="6" s="1"/>
  <c r="G3" i="6"/>
  <c r="G4" i="6" s="1"/>
  <c r="N51" i="6"/>
  <c r="P51" i="6"/>
  <c r="Q51" i="6"/>
  <c r="R51" i="6"/>
  <c r="S51" i="6"/>
  <c r="T51" i="6"/>
  <c r="U51" i="6"/>
  <c r="V51" i="6"/>
  <c r="W51" i="6"/>
  <c r="X51" i="6"/>
  <c r="Y51" i="6"/>
  <c r="Z51" i="6"/>
  <c r="AA51" i="6"/>
  <c r="AB51" i="6"/>
  <c r="AC51" i="6"/>
  <c r="AD51" i="6"/>
  <c r="AE51" i="6"/>
  <c r="AF51" i="6"/>
  <c r="AG51" i="6"/>
  <c r="AH51" i="6"/>
  <c r="AI51" i="6"/>
  <c r="AJ51" i="6"/>
  <c r="AK51" i="6"/>
  <c r="AL51" i="6"/>
  <c r="AM51" i="6"/>
  <c r="AN51" i="6"/>
  <c r="AO51" i="6"/>
  <c r="AP51" i="6"/>
  <c r="AQ51" i="6"/>
  <c r="AR51" i="6"/>
  <c r="AS51" i="6"/>
  <c r="AT51" i="6"/>
  <c r="AU51" i="6"/>
  <c r="AV51" i="6"/>
  <c r="AW51" i="6"/>
  <c r="AX51" i="6"/>
  <c r="AY51" i="6"/>
  <c r="AZ51" i="6"/>
  <c r="BA51" i="6"/>
  <c r="N52" i="6"/>
  <c r="O52" i="6"/>
  <c r="Q52" i="6"/>
  <c r="R52" i="6"/>
  <c r="S52" i="6"/>
  <c r="T52" i="6"/>
  <c r="U52" i="6"/>
  <c r="V52" i="6"/>
  <c r="W52" i="6"/>
  <c r="X52" i="6"/>
  <c r="Y52" i="6"/>
  <c r="Z52" i="6"/>
  <c r="AA52" i="6"/>
  <c r="AB52" i="6"/>
  <c r="AC52" i="6"/>
  <c r="AD52" i="6"/>
  <c r="AE52" i="6"/>
  <c r="AF52" i="6"/>
  <c r="AG52" i="6"/>
  <c r="AH52" i="6"/>
  <c r="AI52" i="6"/>
  <c r="AJ52" i="6"/>
  <c r="AK52" i="6"/>
  <c r="AL52" i="6"/>
  <c r="AM52" i="6"/>
  <c r="AN52" i="6"/>
  <c r="AO52" i="6"/>
  <c r="AP52" i="6"/>
  <c r="AQ52" i="6"/>
  <c r="AR52" i="6"/>
  <c r="AS52" i="6"/>
  <c r="AT52" i="6"/>
  <c r="AU52" i="6"/>
  <c r="AV52" i="6"/>
  <c r="AW52" i="6"/>
  <c r="AX52" i="6"/>
  <c r="AY52" i="6"/>
  <c r="AZ52" i="6"/>
  <c r="BA52" i="6"/>
  <c r="N53" i="6"/>
  <c r="O53" i="6"/>
  <c r="P53" i="6"/>
  <c r="R53" i="6"/>
  <c r="S53" i="6"/>
  <c r="T53" i="6"/>
  <c r="U53" i="6"/>
  <c r="V53" i="6"/>
  <c r="W53" i="6"/>
  <c r="X53" i="6"/>
  <c r="Y53" i="6"/>
  <c r="Z53" i="6"/>
  <c r="AA53" i="6"/>
  <c r="AB53" i="6"/>
  <c r="AC53" i="6"/>
  <c r="AD53" i="6"/>
  <c r="AE53" i="6"/>
  <c r="AF53" i="6"/>
  <c r="AG53" i="6"/>
  <c r="AH53" i="6"/>
  <c r="AI53" i="6"/>
  <c r="AJ53" i="6"/>
  <c r="AK53" i="6"/>
  <c r="AL53" i="6"/>
  <c r="AM53" i="6"/>
  <c r="AN53" i="6"/>
  <c r="AO53" i="6"/>
  <c r="AP53" i="6"/>
  <c r="AQ53" i="6"/>
  <c r="AR53" i="6"/>
  <c r="AS53" i="6"/>
  <c r="AT53" i="6"/>
  <c r="AU53" i="6"/>
  <c r="AV53" i="6"/>
  <c r="AW53" i="6"/>
  <c r="AX53" i="6"/>
  <c r="AY53" i="6"/>
  <c r="AZ53" i="6"/>
  <c r="BA53" i="6"/>
  <c r="N54" i="6"/>
  <c r="O54" i="6"/>
  <c r="P54" i="6"/>
  <c r="Q54" i="6"/>
  <c r="S54" i="6"/>
  <c r="T54" i="6"/>
  <c r="U54" i="6"/>
  <c r="V54" i="6"/>
  <c r="W54" i="6"/>
  <c r="X54" i="6"/>
  <c r="Y54" i="6"/>
  <c r="Z54" i="6"/>
  <c r="AA54" i="6"/>
  <c r="AB54" i="6"/>
  <c r="AC54" i="6"/>
  <c r="AD54" i="6"/>
  <c r="AE54" i="6"/>
  <c r="AF54" i="6"/>
  <c r="AG54" i="6"/>
  <c r="AH54" i="6"/>
  <c r="AI54" i="6"/>
  <c r="AJ54" i="6"/>
  <c r="AK54" i="6"/>
  <c r="AL54" i="6"/>
  <c r="AM54" i="6"/>
  <c r="AN54" i="6"/>
  <c r="AO54" i="6"/>
  <c r="AP54" i="6"/>
  <c r="AQ54" i="6"/>
  <c r="AR54" i="6"/>
  <c r="AS54" i="6"/>
  <c r="AT54" i="6"/>
  <c r="AU54" i="6"/>
  <c r="AV54" i="6"/>
  <c r="AW54" i="6"/>
  <c r="AX54" i="6"/>
  <c r="AY54" i="6"/>
  <c r="AZ54" i="6"/>
  <c r="BA54" i="6"/>
  <c r="N55" i="6"/>
  <c r="O55" i="6"/>
  <c r="P55" i="6"/>
  <c r="Q55" i="6"/>
  <c r="R55" i="6"/>
  <c r="T55" i="6"/>
  <c r="U55" i="6"/>
  <c r="V55" i="6"/>
  <c r="W55" i="6"/>
  <c r="X55" i="6"/>
  <c r="Y55" i="6"/>
  <c r="Z55" i="6"/>
  <c r="AA55" i="6"/>
  <c r="AB55" i="6"/>
  <c r="AC55" i="6"/>
  <c r="AD55" i="6"/>
  <c r="AE55" i="6"/>
  <c r="AF55" i="6"/>
  <c r="AG55" i="6"/>
  <c r="AH55" i="6"/>
  <c r="AI55" i="6"/>
  <c r="AJ55" i="6"/>
  <c r="AK55" i="6"/>
  <c r="AL55" i="6"/>
  <c r="AM55" i="6"/>
  <c r="AN55" i="6"/>
  <c r="AO55" i="6"/>
  <c r="AP55" i="6"/>
  <c r="AQ55" i="6"/>
  <c r="AR55" i="6"/>
  <c r="AS55" i="6"/>
  <c r="AT55" i="6"/>
  <c r="AU55" i="6"/>
  <c r="AV55" i="6"/>
  <c r="AW55" i="6"/>
  <c r="AX55" i="6"/>
  <c r="AY55" i="6"/>
  <c r="AZ55" i="6"/>
  <c r="BA55" i="6"/>
  <c r="N56" i="6"/>
  <c r="O56" i="6"/>
  <c r="P56" i="6"/>
  <c r="Q56" i="6"/>
  <c r="R56" i="6"/>
  <c r="S56" i="6"/>
  <c r="U56" i="6"/>
  <c r="V56" i="6"/>
  <c r="W56" i="6"/>
  <c r="X56" i="6"/>
  <c r="Y56" i="6"/>
  <c r="Z56" i="6"/>
  <c r="AA56" i="6"/>
  <c r="AB56" i="6"/>
  <c r="AC56" i="6"/>
  <c r="AD56" i="6"/>
  <c r="AE56" i="6"/>
  <c r="AF56" i="6"/>
  <c r="AG56" i="6"/>
  <c r="AH56" i="6"/>
  <c r="AI56" i="6"/>
  <c r="AJ56" i="6"/>
  <c r="AK56" i="6"/>
  <c r="AL56" i="6"/>
  <c r="AM56" i="6"/>
  <c r="AN56" i="6"/>
  <c r="AO56" i="6"/>
  <c r="AP56" i="6"/>
  <c r="AQ56" i="6"/>
  <c r="AR56" i="6"/>
  <c r="AS56" i="6"/>
  <c r="AT56" i="6"/>
  <c r="AU56" i="6"/>
  <c r="AV56" i="6"/>
  <c r="AW56" i="6"/>
  <c r="AX56" i="6"/>
  <c r="AY56" i="6"/>
  <c r="AZ56" i="6"/>
  <c r="BA56" i="6"/>
  <c r="N57" i="6"/>
  <c r="O57" i="6"/>
  <c r="P57" i="6"/>
  <c r="Q57" i="6"/>
  <c r="R57" i="6"/>
  <c r="S57" i="6"/>
  <c r="T57" i="6"/>
  <c r="V57" i="6"/>
  <c r="W57" i="6"/>
  <c r="X57" i="6"/>
  <c r="Y57" i="6"/>
  <c r="Z57" i="6"/>
  <c r="AA57" i="6"/>
  <c r="AB57" i="6"/>
  <c r="AC57" i="6"/>
  <c r="AD57" i="6"/>
  <c r="AE57" i="6"/>
  <c r="AF57" i="6"/>
  <c r="AG57" i="6"/>
  <c r="AH57" i="6"/>
  <c r="AI57" i="6"/>
  <c r="AJ57" i="6"/>
  <c r="AK57" i="6"/>
  <c r="AL57" i="6"/>
  <c r="AM57" i="6"/>
  <c r="AN57" i="6"/>
  <c r="AO57" i="6"/>
  <c r="AP57" i="6"/>
  <c r="AQ57" i="6"/>
  <c r="AR57" i="6"/>
  <c r="AS57" i="6"/>
  <c r="AT57" i="6"/>
  <c r="AU57" i="6"/>
  <c r="AV57" i="6"/>
  <c r="AW57" i="6"/>
  <c r="AX57" i="6"/>
  <c r="AY57" i="6"/>
  <c r="AZ57" i="6"/>
  <c r="BA57" i="6"/>
  <c r="N58" i="6"/>
  <c r="O58" i="6"/>
  <c r="P58" i="6"/>
  <c r="Q58" i="6"/>
  <c r="R58" i="6"/>
  <c r="S58" i="6"/>
  <c r="T58" i="6"/>
  <c r="U58" i="6"/>
  <c r="W58" i="6"/>
  <c r="X58" i="6"/>
  <c r="Y58" i="6"/>
  <c r="Z58" i="6"/>
  <c r="AA58" i="6"/>
  <c r="AB58" i="6"/>
  <c r="AC58" i="6"/>
  <c r="AD58" i="6"/>
  <c r="AE58" i="6"/>
  <c r="AF58" i="6"/>
  <c r="AG58" i="6"/>
  <c r="AH58" i="6"/>
  <c r="AI58" i="6"/>
  <c r="AJ58" i="6"/>
  <c r="AK58" i="6"/>
  <c r="AL58" i="6"/>
  <c r="AM58" i="6"/>
  <c r="AN58" i="6"/>
  <c r="AO58" i="6"/>
  <c r="AP58" i="6"/>
  <c r="AQ58" i="6"/>
  <c r="AR58" i="6"/>
  <c r="AS58" i="6"/>
  <c r="AT58" i="6"/>
  <c r="AU58" i="6"/>
  <c r="AV58" i="6"/>
  <c r="AW58" i="6"/>
  <c r="AX58" i="6"/>
  <c r="AY58" i="6"/>
  <c r="AZ58" i="6"/>
  <c r="BA58" i="6"/>
  <c r="N59" i="6"/>
  <c r="O59" i="6"/>
  <c r="P59" i="6"/>
  <c r="Q59" i="6"/>
  <c r="R59" i="6"/>
  <c r="S59" i="6"/>
  <c r="T59" i="6"/>
  <c r="U59" i="6"/>
  <c r="V59" i="6"/>
  <c r="X59" i="6"/>
  <c r="Y59" i="6"/>
  <c r="Z59" i="6"/>
  <c r="AA59" i="6"/>
  <c r="AB59" i="6"/>
  <c r="AC59" i="6"/>
  <c r="AD59" i="6"/>
  <c r="AE59" i="6"/>
  <c r="AF59" i="6"/>
  <c r="AG59" i="6"/>
  <c r="AH59" i="6"/>
  <c r="AI59" i="6"/>
  <c r="AJ59" i="6"/>
  <c r="AK59" i="6"/>
  <c r="AL59" i="6"/>
  <c r="AM59" i="6"/>
  <c r="AN59" i="6"/>
  <c r="AO59" i="6"/>
  <c r="AP59" i="6"/>
  <c r="AQ59" i="6"/>
  <c r="AR59" i="6"/>
  <c r="AS59" i="6"/>
  <c r="AT59" i="6"/>
  <c r="AU59" i="6"/>
  <c r="AV59" i="6"/>
  <c r="AW59" i="6"/>
  <c r="AX59" i="6"/>
  <c r="AY59" i="6"/>
  <c r="AZ59" i="6"/>
  <c r="BA59" i="6"/>
  <c r="N60" i="6"/>
  <c r="O60" i="6"/>
  <c r="P60" i="6"/>
  <c r="Q60" i="6"/>
  <c r="R60" i="6"/>
  <c r="S60" i="6"/>
  <c r="T60" i="6"/>
  <c r="U60" i="6"/>
  <c r="V60" i="6"/>
  <c r="W60" i="6"/>
  <c r="Y60" i="6"/>
  <c r="Z60" i="6"/>
  <c r="AA60" i="6"/>
  <c r="AB60" i="6"/>
  <c r="AC60" i="6"/>
  <c r="AD60" i="6"/>
  <c r="AE60" i="6"/>
  <c r="AF60" i="6"/>
  <c r="AG60" i="6"/>
  <c r="AH60" i="6"/>
  <c r="AI60" i="6"/>
  <c r="AJ60" i="6"/>
  <c r="AK60" i="6"/>
  <c r="AL60" i="6"/>
  <c r="AM60" i="6"/>
  <c r="AN60" i="6"/>
  <c r="AO60" i="6"/>
  <c r="AP60" i="6"/>
  <c r="AQ60" i="6"/>
  <c r="AR60" i="6"/>
  <c r="AS60" i="6"/>
  <c r="AT60" i="6"/>
  <c r="AU60" i="6"/>
  <c r="AV60" i="6"/>
  <c r="AW60" i="6"/>
  <c r="AX60" i="6"/>
  <c r="AY60" i="6"/>
  <c r="AZ60" i="6"/>
  <c r="BA60" i="6"/>
  <c r="N61" i="6"/>
  <c r="O61" i="6"/>
  <c r="P61" i="6"/>
  <c r="Q61" i="6"/>
  <c r="R61" i="6"/>
  <c r="S61" i="6"/>
  <c r="T61" i="6"/>
  <c r="U61" i="6"/>
  <c r="V61" i="6"/>
  <c r="W61" i="6"/>
  <c r="X61" i="6"/>
  <c r="Z61" i="6"/>
  <c r="AA61" i="6"/>
  <c r="AB61" i="6"/>
  <c r="AC61" i="6"/>
  <c r="AD61" i="6"/>
  <c r="AE61" i="6"/>
  <c r="AF61" i="6"/>
  <c r="AG61" i="6"/>
  <c r="AH61" i="6"/>
  <c r="AI61" i="6"/>
  <c r="AJ61" i="6"/>
  <c r="AK61" i="6"/>
  <c r="AL61" i="6"/>
  <c r="AM61" i="6"/>
  <c r="AN61" i="6"/>
  <c r="AO61" i="6"/>
  <c r="AP61" i="6"/>
  <c r="AQ61" i="6"/>
  <c r="AR61" i="6"/>
  <c r="AS61" i="6"/>
  <c r="AT61" i="6"/>
  <c r="AU61" i="6"/>
  <c r="AV61" i="6"/>
  <c r="AW61" i="6"/>
  <c r="AX61" i="6"/>
  <c r="AY61" i="6"/>
  <c r="AZ61" i="6"/>
  <c r="BA61" i="6"/>
  <c r="N62" i="6"/>
  <c r="O62" i="6"/>
  <c r="P62" i="6"/>
  <c r="Q62" i="6"/>
  <c r="R62" i="6"/>
  <c r="S62" i="6"/>
  <c r="T62" i="6"/>
  <c r="U62" i="6"/>
  <c r="V62" i="6"/>
  <c r="W62" i="6"/>
  <c r="X62" i="6"/>
  <c r="Y62" i="6"/>
  <c r="AA62" i="6"/>
  <c r="AB62" i="6"/>
  <c r="AC62" i="6"/>
  <c r="AD62" i="6"/>
  <c r="AE62" i="6"/>
  <c r="AF62" i="6"/>
  <c r="AG62" i="6"/>
  <c r="AH62" i="6"/>
  <c r="AI62" i="6"/>
  <c r="AJ62" i="6"/>
  <c r="AK62" i="6"/>
  <c r="AL62" i="6"/>
  <c r="AM62" i="6"/>
  <c r="AN62" i="6"/>
  <c r="AO62" i="6"/>
  <c r="AP62" i="6"/>
  <c r="AQ62" i="6"/>
  <c r="AR62" i="6"/>
  <c r="AS62" i="6"/>
  <c r="AT62" i="6"/>
  <c r="AU62" i="6"/>
  <c r="AV62" i="6"/>
  <c r="AW62" i="6"/>
  <c r="AX62" i="6"/>
  <c r="AY62" i="6"/>
  <c r="AZ62" i="6"/>
  <c r="BA62" i="6"/>
  <c r="N63" i="6"/>
  <c r="O63" i="6"/>
  <c r="P63" i="6"/>
  <c r="Q63" i="6"/>
  <c r="R63" i="6"/>
  <c r="S63" i="6"/>
  <c r="T63" i="6"/>
  <c r="U63" i="6"/>
  <c r="V63" i="6"/>
  <c r="W63" i="6"/>
  <c r="X63" i="6"/>
  <c r="Y63" i="6"/>
  <c r="Z63" i="6"/>
  <c r="AB63" i="6"/>
  <c r="AC63" i="6"/>
  <c r="AD63" i="6"/>
  <c r="AE63" i="6"/>
  <c r="AF63" i="6"/>
  <c r="AG63" i="6"/>
  <c r="AH63" i="6"/>
  <c r="AI63" i="6"/>
  <c r="AJ63" i="6"/>
  <c r="AK63" i="6"/>
  <c r="AL63" i="6"/>
  <c r="AM63" i="6"/>
  <c r="AN63" i="6"/>
  <c r="AO63" i="6"/>
  <c r="AP63" i="6"/>
  <c r="AQ63" i="6"/>
  <c r="AR63" i="6"/>
  <c r="AS63" i="6"/>
  <c r="AT63" i="6"/>
  <c r="AU63" i="6"/>
  <c r="AV63" i="6"/>
  <c r="AW63" i="6"/>
  <c r="AX63" i="6"/>
  <c r="AY63" i="6"/>
  <c r="AZ63" i="6"/>
  <c r="BA63" i="6"/>
  <c r="N64" i="6"/>
  <c r="O64" i="6"/>
  <c r="P64" i="6"/>
  <c r="Q64" i="6"/>
  <c r="R64" i="6"/>
  <c r="S64" i="6"/>
  <c r="T64" i="6"/>
  <c r="U64" i="6"/>
  <c r="V64" i="6"/>
  <c r="W64" i="6"/>
  <c r="X64" i="6"/>
  <c r="Y64" i="6"/>
  <c r="Z64" i="6"/>
  <c r="AA64" i="6"/>
  <c r="AC64" i="6"/>
  <c r="AD64" i="6"/>
  <c r="AE64" i="6"/>
  <c r="AF64" i="6"/>
  <c r="AG64" i="6"/>
  <c r="AH64" i="6"/>
  <c r="AI64" i="6"/>
  <c r="AJ64" i="6"/>
  <c r="AK64" i="6"/>
  <c r="AL64" i="6"/>
  <c r="AM64" i="6"/>
  <c r="AN64" i="6"/>
  <c r="AO64" i="6"/>
  <c r="AP64" i="6"/>
  <c r="AQ64" i="6"/>
  <c r="AR64" i="6"/>
  <c r="AS64" i="6"/>
  <c r="AT64" i="6"/>
  <c r="AU64" i="6"/>
  <c r="AV64" i="6"/>
  <c r="AW64" i="6"/>
  <c r="AX64" i="6"/>
  <c r="AY64" i="6"/>
  <c r="AZ64" i="6"/>
  <c r="BA64" i="6"/>
  <c r="N65" i="6"/>
  <c r="O65" i="6"/>
  <c r="P65" i="6"/>
  <c r="Q65" i="6"/>
  <c r="R65" i="6"/>
  <c r="S65" i="6"/>
  <c r="T65" i="6"/>
  <c r="U65" i="6"/>
  <c r="V65" i="6"/>
  <c r="W65" i="6"/>
  <c r="X65" i="6"/>
  <c r="Y65" i="6"/>
  <c r="Z65" i="6"/>
  <c r="AA65" i="6"/>
  <c r="AB65" i="6"/>
  <c r="AD65" i="6"/>
  <c r="AE65" i="6"/>
  <c r="AF65" i="6"/>
  <c r="AG65" i="6"/>
  <c r="AH65" i="6"/>
  <c r="AI65" i="6"/>
  <c r="AJ65" i="6"/>
  <c r="AK65" i="6"/>
  <c r="AL65" i="6"/>
  <c r="AM65" i="6"/>
  <c r="AN65" i="6"/>
  <c r="AO65" i="6"/>
  <c r="AP65" i="6"/>
  <c r="AQ65" i="6"/>
  <c r="AR65" i="6"/>
  <c r="AS65" i="6"/>
  <c r="AT65" i="6"/>
  <c r="AU65" i="6"/>
  <c r="AV65" i="6"/>
  <c r="AW65" i="6"/>
  <c r="AX65" i="6"/>
  <c r="AY65" i="6"/>
  <c r="AZ65" i="6"/>
  <c r="BA65" i="6"/>
  <c r="N66" i="6"/>
  <c r="O66" i="6"/>
  <c r="P66" i="6"/>
  <c r="Q66" i="6"/>
  <c r="R66" i="6"/>
  <c r="S66" i="6"/>
  <c r="T66" i="6"/>
  <c r="U66" i="6"/>
  <c r="V66" i="6"/>
  <c r="W66" i="6"/>
  <c r="X66" i="6"/>
  <c r="Y66" i="6"/>
  <c r="Z66" i="6"/>
  <c r="AA66" i="6"/>
  <c r="AB66" i="6"/>
  <c r="AC66" i="6"/>
  <c r="AE66" i="6"/>
  <c r="AF66" i="6"/>
  <c r="AG66" i="6"/>
  <c r="AH66" i="6"/>
  <c r="AI66" i="6"/>
  <c r="AJ66" i="6"/>
  <c r="AK66" i="6"/>
  <c r="AL66" i="6"/>
  <c r="AM66" i="6"/>
  <c r="AN66" i="6"/>
  <c r="AO66" i="6"/>
  <c r="AP66" i="6"/>
  <c r="AQ66" i="6"/>
  <c r="AR66" i="6"/>
  <c r="AS66" i="6"/>
  <c r="AT66" i="6"/>
  <c r="AU66" i="6"/>
  <c r="AV66" i="6"/>
  <c r="AW66" i="6"/>
  <c r="AX66" i="6"/>
  <c r="AY66" i="6"/>
  <c r="AZ66" i="6"/>
  <c r="BA66" i="6"/>
  <c r="N67" i="6"/>
  <c r="O67" i="6"/>
  <c r="P67" i="6"/>
  <c r="Q67" i="6"/>
  <c r="R67" i="6"/>
  <c r="S67" i="6"/>
  <c r="T67" i="6"/>
  <c r="U67" i="6"/>
  <c r="V67" i="6"/>
  <c r="W67" i="6"/>
  <c r="X67" i="6"/>
  <c r="Y67" i="6"/>
  <c r="Z67" i="6"/>
  <c r="AA67" i="6"/>
  <c r="AB67" i="6"/>
  <c r="AC67" i="6"/>
  <c r="AD67" i="6"/>
  <c r="AF67" i="6"/>
  <c r="AG67" i="6"/>
  <c r="AH67" i="6"/>
  <c r="AI67" i="6"/>
  <c r="AJ67" i="6"/>
  <c r="AK67" i="6"/>
  <c r="AL67" i="6"/>
  <c r="AM67" i="6"/>
  <c r="AN67" i="6"/>
  <c r="AO67" i="6"/>
  <c r="AP67" i="6"/>
  <c r="AQ67" i="6"/>
  <c r="AR67" i="6"/>
  <c r="AS67" i="6"/>
  <c r="AT67" i="6"/>
  <c r="AU67" i="6"/>
  <c r="AV67" i="6"/>
  <c r="AW67" i="6"/>
  <c r="AX67" i="6"/>
  <c r="AY67" i="6"/>
  <c r="AZ67" i="6"/>
  <c r="BA67" i="6"/>
  <c r="N68" i="6"/>
  <c r="O68" i="6"/>
  <c r="P68" i="6"/>
  <c r="Q68" i="6"/>
  <c r="R68" i="6"/>
  <c r="S68" i="6"/>
  <c r="T68" i="6"/>
  <c r="U68" i="6"/>
  <c r="V68" i="6"/>
  <c r="W68" i="6"/>
  <c r="X68" i="6"/>
  <c r="Y68" i="6"/>
  <c r="Z68" i="6"/>
  <c r="AA68" i="6"/>
  <c r="AB68" i="6"/>
  <c r="AC68" i="6"/>
  <c r="AD68" i="6"/>
  <c r="AE68" i="6"/>
  <c r="AG68" i="6"/>
  <c r="AH68" i="6"/>
  <c r="AI68" i="6"/>
  <c r="AJ68" i="6"/>
  <c r="AK68" i="6"/>
  <c r="AL68" i="6"/>
  <c r="AM68" i="6"/>
  <c r="AN68" i="6"/>
  <c r="AO68" i="6"/>
  <c r="AP68" i="6"/>
  <c r="AQ68" i="6"/>
  <c r="AR68" i="6"/>
  <c r="AS68" i="6"/>
  <c r="AT68" i="6"/>
  <c r="AU68" i="6"/>
  <c r="AV68" i="6"/>
  <c r="AW68" i="6"/>
  <c r="AX68" i="6"/>
  <c r="AY68" i="6"/>
  <c r="AZ68" i="6"/>
  <c r="BA68" i="6"/>
  <c r="N69" i="6"/>
  <c r="O69" i="6"/>
  <c r="P69" i="6"/>
  <c r="Q69" i="6"/>
  <c r="R69" i="6"/>
  <c r="S69" i="6"/>
  <c r="T69" i="6"/>
  <c r="U69" i="6"/>
  <c r="V69" i="6"/>
  <c r="W69" i="6"/>
  <c r="X69" i="6"/>
  <c r="Y69" i="6"/>
  <c r="Z69" i="6"/>
  <c r="AA69" i="6"/>
  <c r="AB69" i="6"/>
  <c r="AC69" i="6"/>
  <c r="AD69" i="6"/>
  <c r="AE69" i="6"/>
  <c r="AF69" i="6"/>
  <c r="AH69" i="6"/>
  <c r="AI69" i="6"/>
  <c r="AJ69" i="6"/>
  <c r="AK69" i="6"/>
  <c r="AL69" i="6"/>
  <c r="AM69" i="6"/>
  <c r="AN69" i="6"/>
  <c r="AO69" i="6"/>
  <c r="AP69" i="6"/>
  <c r="AQ69" i="6"/>
  <c r="AR69" i="6"/>
  <c r="AS69" i="6"/>
  <c r="AT69" i="6"/>
  <c r="AU69" i="6"/>
  <c r="AV69" i="6"/>
  <c r="AW69" i="6"/>
  <c r="AX69" i="6"/>
  <c r="AY69" i="6"/>
  <c r="AZ69" i="6"/>
  <c r="BA69" i="6"/>
  <c r="N70" i="6"/>
  <c r="O70" i="6"/>
  <c r="P70" i="6"/>
  <c r="Q70" i="6"/>
  <c r="R70" i="6"/>
  <c r="S70" i="6"/>
  <c r="T70" i="6"/>
  <c r="U70" i="6"/>
  <c r="V70" i="6"/>
  <c r="W70" i="6"/>
  <c r="X70" i="6"/>
  <c r="Y70" i="6"/>
  <c r="Z70" i="6"/>
  <c r="AA70" i="6"/>
  <c r="AB70" i="6"/>
  <c r="AC70" i="6"/>
  <c r="AD70" i="6"/>
  <c r="AE70" i="6"/>
  <c r="AF70" i="6"/>
  <c r="AG70" i="6"/>
  <c r="AI70" i="6"/>
  <c r="AJ70" i="6"/>
  <c r="AK70" i="6"/>
  <c r="AL70" i="6"/>
  <c r="AM70" i="6"/>
  <c r="AN70" i="6"/>
  <c r="AO70" i="6"/>
  <c r="AP70" i="6"/>
  <c r="AQ70" i="6"/>
  <c r="AR70" i="6"/>
  <c r="AS70" i="6"/>
  <c r="AT70" i="6"/>
  <c r="AU70" i="6"/>
  <c r="AV70" i="6"/>
  <c r="AW70" i="6"/>
  <c r="AX70" i="6"/>
  <c r="AY70" i="6"/>
  <c r="AZ70" i="6"/>
  <c r="BA70" i="6"/>
  <c r="N71" i="6"/>
  <c r="O71" i="6"/>
  <c r="P71" i="6"/>
  <c r="Q71" i="6"/>
  <c r="R71" i="6"/>
  <c r="S71" i="6"/>
  <c r="T71" i="6"/>
  <c r="U71" i="6"/>
  <c r="V71" i="6"/>
  <c r="W71" i="6"/>
  <c r="X71" i="6"/>
  <c r="Y71" i="6"/>
  <c r="Z71" i="6"/>
  <c r="AA71" i="6"/>
  <c r="AB71" i="6"/>
  <c r="AC71" i="6"/>
  <c r="AD71" i="6"/>
  <c r="AE71" i="6"/>
  <c r="AF71" i="6"/>
  <c r="AG71" i="6"/>
  <c r="AH71" i="6"/>
  <c r="AJ71" i="6"/>
  <c r="AK71" i="6"/>
  <c r="AL71" i="6"/>
  <c r="AM71" i="6"/>
  <c r="AN71" i="6"/>
  <c r="AO71" i="6"/>
  <c r="AP71" i="6"/>
  <c r="AQ71" i="6"/>
  <c r="AR71" i="6"/>
  <c r="AS71" i="6"/>
  <c r="AT71" i="6"/>
  <c r="AU71" i="6"/>
  <c r="AV71" i="6"/>
  <c r="AW71" i="6"/>
  <c r="AX71" i="6"/>
  <c r="AY71" i="6"/>
  <c r="AZ71" i="6"/>
  <c r="BA71" i="6"/>
  <c r="N72" i="6"/>
  <c r="O72" i="6"/>
  <c r="P72" i="6"/>
  <c r="Q72" i="6"/>
  <c r="R72" i="6"/>
  <c r="S72" i="6"/>
  <c r="T72" i="6"/>
  <c r="U72" i="6"/>
  <c r="V72" i="6"/>
  <c r="W72" i="6"/>
  <c r="X72" i="6"/>
  <c r="Y72" i="6"/>
  <c r="Z72" i="6"/>
  <c r="AA72" i="6"/>
  <c r="AB72" i="6"/>
  <c r="AC72" i="6"/>
  <c r="AD72" i="6"/>
  <c r="AE72" i="6"/>
  <c r="AF72" i="6"/>
  <c r="AG72" i="6"/>
  <c r="AH72" i="6"/>
  <c r="AI72" i="6"/>
  <c r="AK72" i="6"/>
  <c r="AL72" i="6"/>
  <c r="AM72" i="6"/>
  <c r="AN72" i="6"/>
  <c r="AO72" i="6"/>
  <c r="AP72" i="6"/>
  <c r="AQ72" i="6"/>
  <c r="AR72" i="6"/>
  <c r="AS72" i="6"/>
  <c r="AT72" i="6"/>
  <c r="AU72" i="6"/>
  <c r="AV72" i="6"/>
  <c r="AW72" i="6"/>
  <c r="AX72" i="6"/>
  <c r="AY72" i="6"/>
  <c r="AZ72" i="6"/>
  <c r="BA72" i="6"/>
  <c r="N73" i="6"/>
  <c r="O73" i="6"/>
  <c r="P73" i="6"/>
  <c r="Q73" i="6"/>
  <c r="R73" i="6"/>
  <c r="S73" i="6"/>
  <c r="T73" i="6"/>
  <c r="U73" i="6"/>
  <c r="V73" i="6"/>
  <c r="W73" i="6"/>
  <c r="X73" i="6"/>
  <c r="Y73" i="6"/>
  <c r="Z73" i="6"/>
  <c r="AA73" i="6"/>
  <c r="AB73" i="6"/>
  <c r="AC73" i="6"/>
  <c r="AD73" i="6"/>
  <c r="AE73" i="6"/>
  <c r="AF73" i="6"/>
  <c r="AG73" i="6"/>
  <c r="AH73" i="6"/>
  <c r="AI73" i="6"/>
  <c r="AJ73" i="6"/>
  <c r="AL73" i="6"/>
  <c r="AM73" i="6"/>
  <c r="AN73" i="6"/>
  <c r="AO73" i="6"/>
  <c r="AP73" i="6"/>
  <c r="AQ73" i="6"/>
  <c r="AR73" i="6"/>
  <c r="AS73" i="6"/>
  <c r="AT73" i="6"/>
  <c r="AU73" i="6"/>
  <c r="AV73" i="6"/>
  <c r="AW73" i="6"/>
  <c r="AX73" i="6"/>
  <c r="AY73" i="6"/>
  <c r="AZ73" i="6"/>
  <c r="BA73" i="6"/>
  <c r="N74" i="6"/>
  <c r="O74" i="6"/>
  <c r="P74" i="6"/>
  <c r="Q74" i="6"/>
  <c r="R74" i="6"/>
  <c r="S74" i="6"/>
  <c r="T74" i="6"/>
  <c r="U74" i="6"/>
  <c r="V74" i="6"/>
  <c r="W74" i="6"/>
  <c r="X74" i="6"/>
  <c r="Y74" i="6"/>
  <c r="Z74" i="6"/>
  <c r="AA74" i="6"/>
  <c r="AB74" i="6"/>
  <c r="AC74" i="6"/>
  <c r="AD74" i="6"/>
  <c r="AE74" i="6"/>
  <c r="AF74" i="6"/>
  <c r="AG74" i="6"/>
  <c r="AH74" i="6"/>
  <c r="AI74" i="6"/>
  <c r="AJ74" i="6"/>
  <c r="AK74" i="6"/>
  <c r="AM74" i="6"/>
  <c r="AN74" i="6"/>
  <c r="AO74" i="6"/>
  <c r="AP74" i="6"/>
  <c r="AQ74" i="6"/>
  <c r="AR74" i="6"/>
  <c r="AS74" i="6"/>
  <c r="AT74" i="6"/>
  <c r="AU74" i="6"/>
  <c r="AV74" i="6"/>
  <c r="AW74" i="6"/>
  <c r="AX74" i="6"/>
  <c r="AY74" i="6"/>
  <c r="AZ74" i="6"/>
  <c r="BA74" i="6"/>
  <c r="N75" i="6"/>
  <c r="O75" i="6"/>
  <c r="P75" i="6"/>
  <c r="Q75" i="6"/>
  <c r="R75" i="6"/>
  <c r="S75" i="6"/>
  <c r="T75" i="6"/>
  <c r="U75" i="6"/>
  <c r="V75" i="6"/>
  <c r="W75" i="6"/>
  <c r="X75" i="6"/>
  <c r="Y75" i="6"/>
  <c r="Z75" i="6"/>
  <c r="AA75" i="6"/>
  <c r="AB75" i="6"/>
  <c r="AC75" i="6"/>
  <c r="AD75" i="6"/>
  <c r="AE75" i="6"/>
  <c r="AF75" i="6"/>
  <c r="AG75" i="6"/>
  <c r="AH75" i="6"/>
  <c r="AI75" i="6"/>
  <c r="AJ75" i="6"/>
  <c r="AK75" i="6"/>
  <c r="AL75" i="6"/>
  <c r="AN75" i="6"/>
  <c r="AO75" i="6"/>
  <c r="AP75" i="6"/>
  <c r="AQ75" i="6"/>
  <c r="AR75" i="6"/>
  <c r="AS75" i="6"/>
  <c r="AT75" i="6"/>
  <c r="AU75" i="6"/>
  <c r="AV75" i="6"/>
  <c r="AW75" i="6"/>
  <c r="AX75" i="6"/>
  <c r="AY75" i="6"/>
  <c r="AZ75" i="6"/>
  <c r="BA75" i="6"/>
  <c r="N76" i="6"/>
  <c r="O76" i="6"/>
  <c r="P76" i="6"/>
  <c r="Q76" i="6"/>
  <c r="R76" i="6"/>
  <c r="S76" i="6"/>
  <c r="T76" i="6"/>
  <c r="U76" i="6"/>
  <c r="V76" i="6"/>
  <c r="W76" i="6"/>
  <c r="X76" i="6"/>
  <c r="Y76" i="6"/>
  <c r="Z76" i="6"/>
  <c r="AA76" i="6"/>
  <c r="AB76" i="6"/>
  <c r="AC76" i="6"/>
  <c r="AD76" i="6"/>
  <c r="AE76" i="6"/>
  <c r="AF76" i="6"/>
  <c r="AG76" i="6"/>
  <c r="AH76" i="6"/>
  <c r="AI76" i="6"/>
  <c r="AJ76" i="6"/>
  <c r="AK76" i="6"/>
  <c r="AL76" i="6"/>
  <c r="AM76" i="6"/>
  <c r="AO76" i="6"/>
  <c r="AP76" i="6"/>
  <c r="AQ76" i="6"/>
  <c r="AR76" i="6"/>
  <c r="AS76" i="6"/>
  <c r="AT76" i="6"/>
  <c r="AU76" i="6"/>
  <c r="AV76" i="6"/>
  <c r="AW76" i="6"/>
  <c r="AX76" i="6"/>
  <c r="AY76" i="6"/>
  <c r="AZ76" i="6"/>
  <c r="BA76" i="6"/>
  <c r="N77" i="6"/>
  <c r="O77" i="6"/>
  <c r="P77" i="6"/>
  <c r="Q77" i="6"/>
  <c r="R77" i="6"/>
  <c r="S77" i="6"/>
  <c r="T77" i="6"/>
  <c r="U77" i="6"/>
  <c r="V77" i="6"/>
  <c r="W77" i="6"/>
  <c r="X77" i="6"/>
  <c r="Y77" i="6"/>
  <c r="Z77" i="6"/>
  <c r="AA77" i="6"/>
  <c r="AB77" i="6"/>
  <c r="AC77" i="6"/>
  <c r="AD77" i="6"/>
  <c r="AE77" i="6"/>
  <c r="AF77" i="6"/>
  <c r="AG77" i="6"/>
  <c r="AH77" i="6"/>
  <c r="AI77" i="6"/>
  <c r="AJ77" i="6"/>
  <c r="AK77" i="6"/>
  <c r="AL77" i="6"/>
  <c r="AM77" i="6"/>
  <c r="AN77" i="6"/>
  <c r="AP77" i="6"/>
  <c r="AQ77" i="6"/>
  <c r="AR77" i="6"/>
  <c r="AS77" i="6"/>
  <c r="AT77" i="6"/>
  <c r="AU77" i="6"/>
  <c r="AV77" i="6"/>
  <c r="AW77" i="6"/>
  <c r="AX77" i="6"/>
  <c r="AY77" i="6"/>
  <c r="AZ77" i="6"/>
  <c r="BA77" i="6"/>
  <c r="N78" i="6"/>
  <c r="O78" i="6"/>
  <c r="P78" i="6"/>
  <c r="Q78" i="6"/>
  <c r="R78" i="6"/>
  <c r="S78" i="6"/>
  <c r="T78" i="6"/>
  <c r="U78" i="6"/>
  <c r="V78" i="6"/>
  <c r="W78" i="6"/>
  <c r="X78" i="6"/>
  <c r="Y78" i="6"/>
  <c r="Z78" i="6"/>
  <c r="AA78" i="6"/>
  <c r="AB78" i="6"/>
  <c r="AC78" i="6"/>
  <c r="AD78" i="6"/>
  <c r="AE78" i="6"/>
  <c r="AF78" i="6"/>
  <c r="AG78" i="6"/>
  <c r="AH78" i="6"/>
  <c r="AI78" i="6"/>
  <c r="AJ78" i="6"/>
  <c r="AK78" i="6"/>
  <c r="AL78" i="6"/>
  <c r="AM78" i="6"/>
  <c r="AN78" i="6"/>
  <c r="AO78" i="6"/>
  <c r="AQ78" i="6"/>
  <c r="AR78" i="6"/>
  <c r="AS78" i="6"/>
  <c r="AT78" i="6"/>
  <c r="AU78" i="6"/>
  <c r="AV78" i="6"/>
  <c r="AW78" i="6"/>
  <c r="AX78" i="6"/>
  <c r="AY78" i="6"/>
  <c r="AZ78" i="6"/>
  <c r="BA78" i="6"/>
  <c r="N79" i="6"/>
  <c r="O79" i="6"/>
  <c r="P79" i="6"/>
  <c r="Q79" i="6"/>
  <c r="R79" i="6"/>
  <c r="S79" i="6"/>
  <c r="T79" i="6"/>
  <c r="U79" i="6"/>
  <c r="V79" i="6"/>
  <c r="W79" i="6"/>
  <c r="X79" i="6"/>
  <c r="Y79" i="6"/>
  <c r="Z79" i="6"/>
  <c r="AA79" i="6"/>
  <c r="AB79" i="6"/>
  <c r="AC79" i="6"/>
  <c r="AD79" i="6"/>
  <c r="AE79" i="6"/>
  <c r="AF79" i="6"/>
  <c r="AG79" i="6"/>
  <c r="AH79" i="6"/>
  <c r="AI79" i="6"/>
  <c r="AJ79" i="6"/>
  <c r="AK79" i="6"/>
  <c r="AL79" i="6"/>
  <c r="AM79" i="6"/>
  <c r="AN79" i="6"/>
  <c r="AO79" i="6"/>
  <c r="AP79" i="6"/>
  <c r="AR79" i="6"/>
  <c r="AS79" i="6"/>
  <c r="AT79" i="6"/>
  <c r="AU79" i="6"/>
  <c r="AV79" i="6"/>
  <c r="AW79" i="6"/>
  <c r="AX79" i="6"/>
  <c r="AY79" i="6"/>
  <c r="AZ79" i="6"/>
  <c r="BA79" i="6"/>
  <c r="N80" i="6"/>
  <c r="O80" i="6"/>
  <c r="P80" i="6"/>
  <c r="Q80" i="6"/>
  <c r="R80" i="6"/>
  <c r="S80" i="6"/>
  <c r="T80" i="6"/>
  <c r="U80" i="6"/>
  <c r="V80" i="6"/>
  <c r="W80" i="6"/>
  <c r="X80" i="6"/>
  <c r="Y80" i="6"/>
  <c r="Z80" i="6"/>
  <c r="AA80" i="6"/>
  <c r="AB80" i="6"/>
  <c r="AC80" i="6"/>
  <c r="AD80" i="6"/>
  <c r="AE80" i="6"/>
  <c r="AF80" i="6"/>
  <c r="AG80" i="6"/>
  <c r="AH80" i="6"/>
  <c r="AI80" i="6"/>
  <c r="AJ80" i="6"/>
  <c r="AK80" i="6"/>
  <c r="AL80" i="6"/>
  <c r="AM80" i="6"/>
  <c r="AN80" i="6"/>
  <c r="AO80" i="6"/>
  <c r="AP80" i="6"/>
  <c r="AQ80" i="6"/>
  <c r="AS80" i="6"/>
  <c r="AT80" i="6"/>
  <c r="AU80" i="6"/>
  <c r="AV80" i="6"/>
  <c r="AW80" i="6"/>
  <c r="AX80" i="6"/>
  <c r="AY80" i="6"/>
  <c r="AZ80" i="6"/>
  <c r="BA80" i="6"/>
  <c r="N81" i="6"/>
  <c r="O81" i="6"/>
  <c r="P81" i="6"/>
  <c r="Q81" i="6"/>
  <c r="R81" i="6"/>
  <c r="S81" i="6"/>
  <c r="T81" i="6"/>
  <c r="U81" i="6"/>
  <c r="V81" i="6"/>
  <c r="W81" i="6"/>
  <c r="X81" i="6"/>
  <c r="Y81" i="6"/>
  <c r="Z81" i="6"/>
  <c r="AA81" i="6"/>
  <c r="AB81" i="6"/>
  <c r="AC81" i="6"/>
  <c r="AD81" i="6"/>
  <c r="AE81" i="6"/>
  <c r="AF81" i="6"/>
  <c r="AG81" i="6"/>
  <c r="AH81" i="6"/>
  <c r="AI81" i="6"/>
  <c r="AJ81" i="6"/>
  <c r="AK81" i="6"/>
  <c r="AL81" i="6"/>
  <c r="AM81" i="6"/>
  <c r="AN81" i="6"/>
  <c r="AO81" i="6"/>
  <c r="AP81" i="6"/>
  <c r="AQ81" i="6"/>
  <c r="AR81" i="6"/>
  <c r="AT81" i="6"/>
  <c r="AU81" i="6"/>
  <c r="AV81" i="6"/>
  <c r="AW81" i="6"/>
  <c r="AX81" i="6"/>
  <c r="AY81" i="6"/>
  <c r="AZ81" i="6"/>
  <c r="BA81" i="6"/>
  <c r="N82" i="6"/>
  <c r="O82" i="6"/>
  <c r="P82" i="6"/>
  <c r="Q82" i="6"/>
  <c r="R82" i="6"/>
  <c r="S82" i="6"/>
  <c r="T82" i="6"/>
  <c r="U82" i="6"/>
  <c r="V82" i="6"/>
  <c r="W82" i="6"/>
  <c r="X82" i="6"/>
  <c r="Y82" i="6"/>
  <c r="Z82" i="6"/>
  <c r="AA82" i="6"/>
  <c r="AB82" i="6"/>
  <c r="AC82" i="6"/>
  <c r="AD82" i="6"/>
  <c r="AE82" i="6"/>
  <c r="AF82" i="6"/>
  <c r="AG82" i="6"/>
  <c r="AH82" i="6"/>
  <c r="AI82" i="6"/>
  <c r="AJ82" i="6"/>
  <c r="AK82" i="6"/>
  <c r="AL82" i="6"/>
  <c r="AM82" i="6"/>
  <c r="AN82" i="6"/>
  <c r="AO82" i="6"/>
  <c r="AP82" i="6"/>
  <c r="AQ82" i="6"/>
  <c r="AR82" i="6"/>
  <c r="AS82" i="6"/>
  <c r="AU82" i="6"/>
  <c r="AV82" i="6"/>
  <c r="AW82" i="6"/>
  <c r="AX82" i="6"/>
  <c r="AY82" i="6"/>
  <c r="AZ82" i="6"/>
  <c r="BA82" i="6"/>
  <c r="N83" i="6"/>
  <c r="O83" i="6"/>
  <c r="P83" i="6"/>
  <c r="Q83" i="6"/>
  <c r="R83" i="6"/>
  <c r="S83" i="6"/>
  <c r="T83" i="6"/>
  <c r="U83" i="6"/>
  <c r="V83" i="6"/>
  <c r="W83" i="6"/>
  <c r="X83" i="6"/>
  <c r="Y83" i="6"/>
  <c r="Z83" i="6"/>
  <c r="AA83" i="6"/>
  <c r="AB83" i="6"/>
  <c r="AC83" i="6"/>
  <c r="AD83" i="6"/>
  <c r="AE83" i="6"/>
  <c r="AF83" i="6"/>
  <c r="AG83" i="6"/>
  <c r="AH83" i="6"/>
  <c r="AI83" i="6"/>
  <c r="AJ83" i="6"/>
  <c r="AK83" i="6"/>
  <c r="AL83" i="6"/>
  <c r="AM83" i="6"/>
  <c r="AN83" i="6"/>
  <c r="AO83" i="6"/>
  <c r="AP83" i="6"/>
  <c r="AQ83" i="6"/>
  <c r="AR83" i="6"/>
  <c r="AS83" i="6"/>
  <c r="AT83" i="6"/>
  <c r="AV83" i="6"/>
  <c r="AW83" i="6"/>
  <c r="AX83" i="6"/>
  <c r="AY83" i="6"/>
  <c r="AZ83" i="6"/>
  <c r="BA83" i="6"/>
  <c r="N84" i="6"/>
  <c r="O84" i="6"/>
  <c r="P84" i="6"/>
  <c r="Q84" i="6"/>
  <c r="R84" i="6"/>
  <c r="S84" i="6"/>
  <c r="T84" i="6"/>
  <c r="U84" i="6"/>
  <c r="V84" i="6"/>
  <c r="W84" i="6"/>
  <c r="X84" i="6"/>
  <c r="Y84" i="6"/>
  <c r="Z84" i="6"/>
  <c r="AA84" i="6"/>
  <c r="AB84" i="6"/>
  <c r="AC84" i="6"/>
  <c r="AD84" i="6"/>
  <c r="AE84" i="6"/>
  <c r="AF84" i="6"/>
  <c r="AG84" i="6"/>
  <c r="AH84" i="6"/>
  <c r="AI84" i="6"/>
  <c r="AJ84" i="6"/>
  <c r="AK84" i="6"/>
  <c r="AL84" i="6"/>
  <c r="AM84" i="6"/>
  <c r="AN84" i="6"/>
  <c r="AO84" i="6"/>
  <c r="AP84" i="6"/>
  <c r="AQ84" i="6"/>
  <c r="AR84" i="6"/>
  <c r="AS84" i="6"/>
  <c r="AT84" i="6"/>
  <c r="AU84" i="6"/>
  <c r="AW84" i="6"/>
  <c r="AX84" i="6"/>
  <c r="AY84" i="6"/>
  <c r="AZ84" i="6"/>
  <c r="BA84" i="6"/>
  <c r="N85" i="6"/>
  <c r="O85" i="6"/>
  <c r="P85" i="6"/>
  <c r="Q85" i="6"/>
  <c r="R85" i="6"/>
  <c r="S85" i="6"/>
  <c r="T85" i="6"/>
  <c r="U85" i="6"/>
  <c r="V85" i="6"/>
  <c r="W85" i="6"/>
  <c r="X85" i="6"/>
  <c r="Y85" i="6"/>
  <c r="Z85" i="6"/>
  <c r="AA85" i="6"/>
  <c r="AB85" i="6"/>
  <c r="AC85" i="6"/>
  <c r="AD85" i="6"/>
  <c r="AE85" i="6"/>
  <c r="AF85" i="6"/>
  <c r="AG85" i="6"/>
  <c r="AH85" i="6"/>
  <c r="AI85" i="6"/>
  <c r="AJ85" i="6"/>
  <c r="AK85" i="6"/>
  <c r="AL85" i="6"/>
  <c r="AM85" i="6"/>
  <c r="AN85" i="6"/>
  <c r="AO85" i="6"/>
  <c r="AP85" i="6"/>
  <c r="AQ85" i="6"/>
  <c r="AR85" i="6"/>
  <c r="AS85" i="6"/>
  <c r="AT85" i="6"/>
  <c r="AU85" i="6"/>
  <c r="AV85" i="6"/>
  <c r="AX85" i="6"/>
  <c r="AY85" i="6"/>
  <c r="AZ85" i="6"/>
  <c r="BA85" i="6"/>
  <c r="N86" i="6"/>
  <c r="O86" i="6"/>
  <c r="P86" i="6"/>
  <c r="Q86" i="6"/>
  <c r="R86" i="6"/>
  <c r="S86" i="6"/>
  <c r="T86" i="6"/>
  <c r="U86" i="6"/>
  <c r="V86" i="6"/>
  <c r="W86" i="6"/>
  <c r="X86" i="6"/>
  <c r="Y86" i="6"/>
  <c r="Z86" i="6"/>
  <c r="AA86" i="6"/>
  <c r="AB86" i="6"/>
  <c r="AC86" i="6"/>
  <c r="AD86" i="6"/>
  <c r="AE86" i="6"/>
  <c r="AF86" i="6"/>
  <c r="AG86" i="6"/>
  <c r="AH86" i="6"/>
  <c r="AI86" i="6"/>
  <c r="AJ86" i="6"/>
  <c r="AK86" i="6"/>
  <c r="AL86" i="6"/>
  <c r="AM86" i="6"/>
  <c r="AN86" i="6"/>
  <c r="AO86" i="6"/>
  <c r="AP86" i="6"/>
  <c r="AQ86" i="6"/>
  <c r="AR86" i="6"/>
  <c r="AS86" i="6"/>
  <c r="AT86" i="6"/>
  <c r="AU86" i="6"/>
  <c r="AV86" i="6"/>
  <c r="AW86" i="6"/>
  <c r="AY86" i="6"/>
  <c r="AZ86" i="6"/>
  <c r="BA86" i="6"/>
  <c r="N87" i="6"/>
  <c r="O87" i="6"/>
  <c r="P87" i="6"/>
  <c r="Q87" i="6"/>
  <c r="R87" i="6"/>
  <c r="S87" i="6"/>
  <c r="T87" i="6"/>
  <c r="U87" i="6"/>
  <c r="V87" i="6"/>
  <c r="W87" i="6"/>
  <c r="X87" i="6"/>
  <c r="Y87" i="6"/>
  <c r="Z87" i="6"/>
  <c r="AA87" i="6"/>
  <c r="AB87" i="6"/>
  <c r="AC87" i="6"/>
  <c r="AD87" i="6"/>
  <c r="AE87" i="6"/>
  <c r="AF87" i="6"/>
  <c r="AG87" i="6"/>
  <c r="AH87" i="6"/>
  <c r="AI87" i="6"/>
  <c r="AJ87" i="6"/>
  <c r="AK87" i="6"/>
  <c r="AL87" i="6"/>
  <c r="AM87" i="6"/>
  <c r="AN87" i="6"/>
  <c r="AO87" i="6"/>
  <c r="AP87" i="6"/>
  <c r="AQ87" i="6"/>
  <c r="AR87" i="6"/>
  <c r="AS87" i="6"/>
  <c r="AT87" i="6"/>
  <c r="AU87" i="6"/>
  <c r="AV87" i="6"/>
  <c r="AW87" i="6"/>
  <c r="AX87" i="6"/>
  <c r="AZ87" i="6"/>
  <c r="BA87" i="6"/>
  <c r="N88" i="6"/>
  <c r="O88" i="6"/>
  <c r="P88" i="6"/>
  <c r="Q88" i="6"/>
  <c r="R88" i="6"/>
  <c r="S88" i="6"/>
  <c r="T88" i="6"/>
  <c r="U88" i="6"/>
  <c r="V88" i="6"/>
  <c r="W88" i="6"/>
  <c r="X88" i="6"/>
  <c r="Y88" i="6"/>
  <c r="Z88" i="6"/>
  <c r="AA88" i="6"/>
  <c r="AB88" i="6"/>
  <c r="AC88" i="6"/>
  <c r="AD88" i="6"/>
  <c r="AE88" i="6"/>
  <c r="AF88" i="6"/>
  <c r="AG88" i="6"/>
  <c r="AH88" i="6"/>
  <c r="AI88" i="6"/>
  <c r="AJ88" i="6"/>
  <c r="AK88" i="6"/>
  <c r="AL88" i="6"/>
  <c r="AM88" i="6"/>
  <c r="AN88" i="6"/>
  <c r="AO88" i="6"/>
  <c r="AP88" i="6"/>
  <c r="AQ88" i="6"/>
  <c r="AR88" i="6"/>
  <c r="AS88" i="6"/>
  <c r="AT88" i="6"/>
  <c r="AU88" i="6"/>
  <c r="AV88" i="6"/>
  <c r="AW88" i="6"/>
  <c r="AX88" i="6"/>
  <c r="AY88" i="6"/>
  <c r="BA88" i="6"/>
  <c r="N89" i="6"/>
  <c r="O89" i="6"/>
  <c r="P89" i="6"/>
  <c r="Q89" i="6"/>
  <c r="R89" i="6"/>
  <c r="S89" i="6"/>
  <c r="T89" i="6"/>
  <c r="U89" i="6"/>
  <c r="V89" i="6"/>
  <c r="W89" i="6"/>
  <c r="X89" i="6"/>
  <c r="Y89" i="6"/>
  <c r="Z89" i="6"/>
  <c r="AA89" i="6"/>
  <c r="AB89" i="6"/>
  <c r="AC89" i="6"/>
  <c r="AD89" i="6"/>
  <c r="AE89" i="6"/>
  <c r="AF89" i="6"/>
  <c r="AG89" i="6"/>
  <c r="AH89" i="6"/>
  <c r="AI89" i="6"/>
  <c r="AJ89" i="6"/>
  <c r="AK89" i="6"/>
  <c r="AL89" i="6"/>
  <c r="AM89" i="6"/>
  <c r="AN89" i="6"/>
  <c r="AO89" i="6"/>
  <c r="AP89" i="6"/>
  <c r="AQ89" i="6"/>
  <c r="AR89" i="6"/>
  <c r="AS89" i="6"/>
  <c r="AT89" i="6"/>
  <c r="AU89" i="6"/>
  <c r="AV89" i="6"/>
  <c r="AW89" i="6"/>
  <c r="AX89" i="6"/>
  <c r="AY89" i="6"/>
  <c r="AZ89" i="6"/>
  <c r="O90" i="6"/>
  <c r="P90" i="6"/>
  <c r="Q90" i="6"/>
  <c r="R90" i="6"/>
  <c r="S90" i="6"/>
  <c r="T90" i="6"/>
  <c r="U90" i="6"/>
  <c r="V90" i="6"/>
  <c r="W90" i="6"/>
  <c r="X90" i="6"/>
  <c r="Y90" i="6"/>
  <c r="Z90" i="6"/>
  <c r="AA90" i="6"/>
  <c r="AB90" i="6"/>
  <c r="AC90" i="6"/>
  <c r="AD90" i="6"/>
  <c r="AE90" i="6"/>
  <c r="AF90" i="6"/>
  <c r="AG90" i="6"/>
  <c r="AH90" i="6"/>
  <c r="AI90" i="6"/>
  <c r="AJ90" i="6"/>
  <c r="AK90" i="6"/>
  <c r="AL90" i="6"/>
  <c r="AM90" i="6"/>
  <c r="AN90" i="6"/>
  <c r="AO90" i="6"/>
  <c r="AP90" i="6"/>
  <c r="AQ90" i="6"/>
  <c r="AR90" i="6"/>
  <c r="AS90" i="6"/>
  <c r="AT90" i="6"/>
  <c r="AU90" i="6"/>
  <c r="AV90" i="6"/>
  <c r="AW90" i="6"/>
  <c r="AX90" i="6"/>
  <c r="AY90" i="6"/>
  <c r="AZ90" i="6"/>
  <c r="BA90" i="6"/>
  <c r="N91" i="6"/>
  <c r="P91" i="6"/>
  <c r="Q91" i="6"/>
  <c r="R91" i="6"/>
  <c r="S91" i="6"/>
  <c r="T91" i="6"/>
  <c r="U91" i="6"/>
  <c r="V91" i="6"/>
  <c r="W91" i="6"/>
  <c r="X91" i="6"/>
  <c r="Y91" i="6"/>
  <c r="Z91" i="6"/>
  <c r="AA91" i="6"/>
  <c r="AB91" i="6"/>
  <c r="AC91" i="6"/>
  <c r="AD91" i="6"/>
  <c r="AE91" i="6"/>
  <c r="AF91" i="6"/>
  <c r="AG91" i="6"/>
  <c r="AH91" i="6"/>
  <c r="AI91" i="6"/>
  <c r="AJ91" i="6"/>
  <c r="AK91" i="6"/>
  <c r="AL91" i="6"/>
  <c r="AM91" i="6"/>
  <c r="AN91" i="6"/>
  <c r="AO91" i="6"/>
  <c r="AP91" i="6"/>
  <c r="AQ91" i="6"/>
  <c r="AR91" i="6"/>
  <c r="AS91" i="6"/>
  <c r="AT91" i="6"/>
  <c r="AU91" i="6"/>
  <c r="AV91" i="6"/>
  <c r="AW91" i="6"/>
  <c r="AX91" i="6"/>
  <c r="AY91" i="6"/>
  <c r="AZ91" i="6"/>
  <c r="BA91" i="6"/>
  <c r="N92" i="6"/>
  <c r="O92" i="6"/>
  <c r="Q92" i="6"/>
  <c r="R92" i="6"/>
  <c r="S92" i="6"/>
  <c r="T92" i="6"/>
  <c r="U92" i="6"/>
  <c r="V92" i="6"/>
  <c r="W92" i="6"/>
  <c r="X92" i="6"/>
  <c r="Y92" i="6"/>
  <c r="Z92" i="6"/>
  <c r="AA92" i="6"/>
  <c r="AB92" i="6"/>
  <c r="AC92" i="6"/>
  <c r="AD92" i="6"/>
  <c r="AE92" i="6"/>
  <c r="AF92" i="6"/>
  <c r="AG92" i="6"/>
  <c r="AH92" i="6"/>
  <c r="AI92" i="6"/>
  <c r="AJ92" i="6"/>
  <c r="AK92" i="6"/>
  <c r="AL92" i="6"/>
  <c r="AM92" i="6"/>
  <c r="AN92" i="6"/>
  <c r="AO92" i="6"/>
  <c r="AP92" i="6"/>
  <c r="AQ92" i="6"/>
  <c r="AR92" i="6"/>
  <c r="AS92" i="6"/>
  <c r="AT92" i="6"/>
  <c r="AU92" i="6"/>
  <c r="AV92" i="6"/>
  <c r="AW92" i="6"/>
  <c r="AX92" i="6"/>
  <c r="AY92" i="6"/>
  <c r="AZ92" i="6"/>
  <c r="BA92" i="6"/>
  <c r="N93" i="6"/>
  <c r="O93" i="6"/>
  <c r="P93" i="6"/>
  <c r="R93" i="6"/>
  <c r="S93" i="6"/>
  <c r="T93" i="6"/>
  <c r="U93" i="6"/>
  <c r="V93" i="6"/>
  <c r="W93" i="6"/>
  <c r="X93" i="6"/>
  <c r="Y93" i="6"/>
  <c r="Z93" i="6"/>
  <c r="AA93" i="6"/>
  <c r="AB93" i="6"/>
  <c r="AC93" i="6"/>
  <c r="AD93" i="6"/>
  <c r="AE93" i="6"/>
  <c r="AF93" i="6"/>
  <c r="AG93" i="6"/>
  <c r="AH93" i="6"/>
  <c r="AI93" i="6"/>
  <c r="AJ93" i="6"/>
  <c r="AK93" i="6"/>
  <c r="AL93" i="6"/>
  <c r="AM93" i="6"/>
  <c r="AN93" i="6"/>
  <c r="AO93" i="6"/>
  <c r="AP93" i="6"/>
  <c r="AQ93" i="6"/>
  <c r="AR93" i="6"/>
  <c r="AS93" i="6"/>
  <c r="AT93" i="6"/>
  <c r="AU93" i="6"/>
  <c r="AV93" i="6"/>
  <c r="AW93" i="6"/>
  <c r="AX93" i="6"/>
  <c r="AY93" i="6"/>
  <c r="AZ93" i="6"/>
  <c r="BA93" i="6"/>
  <c r="N94" i="6"/>
  <c r="O94" i="6"/>
  <c r="P94" i="6"/>
  <c r="Q94" i="6"/>
  <c r="S94" i="6"/>
  <c r="T94" i="6"/>
  <c r="U94" i="6"/>
  <c r="V94" i="6"/>
  <c r="W94" i="6"/>
  <c r="X94" i="6"/>
  <c r="Y94" i="6"/>
  <c r="Z94" i="6"/>
  <c r="AA94" i="6"/>
  <c r="AB94" i="6"/>
  <c r="AC94" i="6"/>
  <c r="AD94" i="6"/>
  <c r="AE94" i="6"/>
  <c r="AF94" i="6"/>
  <c r="AG94" i="6"/>
  <c r="AH94" i="6"/>
  <c r="AI94" i="6"/>
  <c r="AJ94" i="6"/>
  <c r="AK94" i="6"/>
  <c r="AL94" i="6"/>
  <c r="AM94" i="6"/>
  <c r="AN94" i="6"/>
  <c r="AO94" i="6"/>
  <c r="AP94" i="6"/>
  <c r="AQ94" i="6"/>
  <c r="AR94" i="6"/>
  <c r="AS94" i="6"/>
  <c r="AT94" i="6"/>
  <c r="AU94" i="6"/>
  <c r="AV94" i="6"/>
  <c r="AW94" i="6"/>
  <c r="AX94" i="6"/>
  <c r="AY94" i="6"/>
  <c r="AZ94" i="6"/>
  <c r="BA94" i="6"/>
  <c r="N95" i="6"/>
  <c r="O95" i="6"/>
  <c r="P95" i="6"/>
  <c r="Q95" i="6"/>
  <c r="R95" i="6"/>
  <c r="T95" i="6"/>
  <c r="U95" i="6"/>
  <c r="V95" i="6"/>
  <c r="W95" i="6"/>
  <c r="X95" i="6"/>
  <c r="Y95" i="6"/>
  <c r="Z95" i="6"/>
  <c r="AA95" i="6"/>
  <c r="AB95" i="6"/>
  <c r="AC95" i="6"/>
  <c r="AD95" i="6"/>
  <c r="AE95" i="6"/>
  <c r="AF95" i="6"/>
  <c r="AG95" i="6"/>
  <c r="AH95" i="6"/>
  <c r="AI95" i="6"/>
  <c r="AJ95" i="6"/>
  <c r="AK95" i="6"/>
  <c r="AL95" i="6"/>
  <c r="AM95" i="6"/>
  <c r="AN95" i="6"/>
  <c r="AO95" i="6"/>
  <c r="AP95" i="6"/>
  <c r="AQ95" i="6"/>
  <c r="AR95" i="6"/>
  <c r="AS95" i="6"/>
  <c r="AT95" i="6"/>
  <c r="AU95" i="6"/>
  <c r="AV95" i="6"/>
  <c r="AW95" i="6"/>
  <c r="AX95" i="6"/>
  <c r="AY95" i="6"/>
  <c r="AZ95" i="6"/>
  <c r="BA95" i="6"/>
  <c r="N96" i="6"/>
  <c r="O96" i="6"/>
  <c r="P96" i="6"/>
  <c r="Q96" i="6"/>
  <c r="R96" i="6"/>
  <c r="S96" i="6"/>
  <c r="U96" i="6"/>
  <c r="V96" i="6"/>
  <c r="W96" i="6"/>
  <c r="X96" i="6"/>
  <c r="Y96" i="6"/>
  <c r="Z96" i="6"/>
  <c r="AA96" i="6"/>
  <c r="AB96" i="6"/>
  <c r="AC96" i="6"/>
  <c r="AD96" i="6"/>
  <c r="AE96" i="6"/>
  <c r="AF96" i="6"/>
  <c r="AG96" i="6"/>
  <c r="AH96" i="6"/>
  <c r="AI96" i="6"/>
  <c r="AJ96" i="6"/>
  <c r="AK96" i="6"/>
  <c r="AL96" i="6"/>
  <c r="AM96" i="6"/>
  <c r="AN96" i="6"/>
  <c r="AO96" i="6"/>
  <c r="AP96" i="6"/>
  <c r="AQ96" i="6"/>
  <c r="AR96" i="6"/>
  <c r="AS96" i="6"/>
  <c r="AT96" i="6"/>
  <c r="AU96" i="6"/>
  <c r="AV96" i="6"/>
  <c r="AW96" i="6"/>
  <c r="AX96" i="6"/>
  <c r="AY96" i="6"/>
  <c r="AZ96" i="6"/>
  <c r="BA96" i="6"/>
  <c r="N97" i="6"/>
  <c r="O97" i="6"/>
  <c r="P97" i="6"/>
  <c r="Q97" i="6"/>
  <c r="R97" i="6"/>
  <c r="S97" i="6"/>
  <c r="T97" i="6"/>
  <c r="V97" i="6"/>
  <c r="W97" i="6"/>
  <c r="X97" i="6"/>
  <c r="Y97" i="6"/>
  <c r="Z97" i="6"/>
  <c r="AA97" i="6"/>
  <c r="AB97" i="6"/>
  <c r="AC97" i="6"/>
  <c r="AD97" i="6"/>
  <c r="AE97" i="6"/>
  <c r="AF97" i="6"/>
  <c r="AG97" i="6"/>
  <c r="AH97" i="6"/>
  <c r="AI97" i="6"/>
  <c r="AJ97" i="6"/>
  <c r="AK97" i="6"/>
  <c r="AL97" i="6"/>
  <c r="AM97" i="6"/>
  <c r="AN97" i="6"/>
  <c r="AO97" i="6"/>
  <c r="AP97" i="6"/>
  <c r="AQ97" i="6"/>
  <c r="AR97" i="6"/>
  <c r="AS97" i="6"/>
  <c r="AT97" i="6"/>
  <c r="AU97" i="6"/>
  <c r="AV97" i="6"/>
  <c r="AW97" i="6"/>
  <c r="AX97" i="6"/>
  <c r="AY97" i="6"/>
  <c r="AZ97" i="6"/>
  <c r="BA97" i="6"/>
  <c r="N98" i="6"/>
  <c r="O98" i="6"/>
  <c r="P98" i="6"/>
  <c r="Q98" i="6"/>
  <c r="R98" i="6"/>
  <c r="S98" i="6"/>
  <c r="T98" i="6"/>
  <c r="U98" i="6"/>
  <c r="W98" i="6"/>
  <c r="X98" i="6"/>
  <c r="Y98" i="6"/>
  <c r="Z98" i="6"/>
  <c r="AA98" i="6"/>
  <c r="AB98" i="6"/>
  <c r="AC98" i="6"/>
  <c r="AD98" i="6"/>
  <c r="AE98" i="6"/>
  <c r="AF98" i="6"/>
  <c r="AG98" i="6"/>
  <c r="AH98" i="6"/>
  <c r="AI98" i="6"/>
  <c r="AJ98" i="6"/>
  <c r="AK98" i="6"/>
  <c r="AL98" i="6"/>
  <c r="AM98" i="6"/>
  <c r="AN98" i="6"/>
  <c r="AO98" i="6"/>
  <c r="AP98" i="6"/>
  <c r="AQ98" i="6"/>
  <c r="AR98" i="6"/>
  <c r="AS98" i="6"/>
  <c r="AT98" i="6"/>
  <c r="AU98" i="6"/>
  <c r="AV98" i="6"/>
  <c r="AW98" i="6"/>
  <c r="AX98" i="6"/>
  <c r="AY98" i="6"/>
  <c r="AZ98" i="6"/>
  <c r="BA98" i="6"/>
  <c r="N99" i="6"/>
  <c r="O99" i="6"/>
  <c r="P99" i="6"/>
  <c r="Q99" i="6"/>
  <c r="R99" i="6"/>
  <c r="S99" i="6"/>
  <c r="T99" i="6"/>
  <c r="U99" i="6"/>
  <c r="V99" i="6"/>
  <c r="X99" i="6"/>
  <c r="Y99" i="6"/>
  <c r="Z99" i="6"/>
  <c r="AA99" i="6"/>
  <c r="AB99" i="6"/>
  <c r="AC99" i="6"/>
  <c r="AD99" i="6"/>
  <c r="AE99" i="6"/>
  <c r="AF99" i="6"/>
  <c r="AG99" i="6"/>
  <c r="AH99" i="6"/>
  <c r="AI99" i="6"/>
  <c r="AJ99" i="6"/>
  <c r="AK99" i="6"/>
  <c r="AL99" i="6"/>
  <c r="AM99" i="6"/>
  <c r="AN99" i="6"/>
  <c r="AO99" i="6"/>
  <c r="AP99" i="6"/>
  <c r="AQ99" i="6"/>
  <c r="AR99" i="6"/>
  <c r="AS99" i="6"/>
  <c r="AT99" i="6"/>
  <c r="AU99" i="6"/>
  <c r="AV99" i="6"/>
  <c r="AW99" i="6"/>
  <c r="AX99" i="6"/>
  <c r="AY99" i="6"/>
  <c r="AZ99" i="6"/>
  <c r="BA99" i="6"/>
  <c r="N100" i="6"/>
  <c r="O100" i="6"/>
  <c r="P100" i="6"/>
  <c r="Q100" i="6"/>
  <c r="R100" i="6"/>
  <c r="S100" i="6"/>
  <c r="T100" i="6"/>
  <c r="U100" i="6"/>
  <c r="V100" i="6"/>
  <c r="W100" i="6"/>
  <c r="Y100" i="6"/>
  <c r="Z100" i="6"/>
  <c r="AA100" i="6"/>
  <c r="AB100" i="6"/>
  <c r="AC100" i="6"/>
  <c r="AD100" i="6"/>
  <c r="AE100" i="6"/>
  <c r="AF100" i="6"/>
  <c r="AG100" i="6"/>
  <c r="AH100" i="6"/>
  <c r="AI100" i="6"/>
  <c r="AJ100" i="6"/>
  <c r="AK100" i="6"/>
  <c r="AL100" i="6"/>
  <c r="AM100" i="6"/>
  <c r="AN100" i="6"/>
  <c r="AO100" i="6"/>
  <c r="AP100" i="6"/>
  <c r="AQ100" i="6"/>
  <c r="AR100" i="6"/>
  <c r="AS100" i="6"/>
  <c r="AT100" i="6"/>
  <c r="AU100" i="6"/>
  <c r="AV100" i="6"/>
  <c r="AW100" i="6"/>
  <c r="AX100" i="6"/>
  <c r="AY100" i="6"/>
  <c r="AZ100" i="6"/>
  <c r="BA100" i="6"/>
  <c r="N101" i="6"/>
  <c r="O101" i="6"/>
  <c r="P101" i="6"/>
  <c r="Q101" i="6"/>
  <c r="R101" i="6"/>
  <c r="S101" i="6"/>
  <c r="T101" i="6"/>
  <c r="U101" i="6"/>
  <c r="V101" i="6"/>
  <c r="W101" i="6"/>
  <c r="X101" i="6"/>
  <c r="Z101" i="6"/>
  <c r="AA101" i="6"/>
  <c r="AB101" i="6"/>
  <c r="AC101" i="6"/>
  <c r="AD101" i="6"/>
  <c r="AE101" i="6"/>
  <c r="AF101" i="6"/>
  <c r="AG101" i="6"/>
  <c r="AH101" i="6"/>
  <c r="AI101" i="6"/>
  <c r="AJ101" i="6"/>
  <c r="AK101" i="6"/>
  <c r="AL101" i="6"/>
  <c r="AM101" i="6"/>
  <c r="AN101" i="6"/>
  <c r="AO101" i="6"/>
  <c r="AP101" i="6"/>
  <c r="AQ101" i="6"/>
  <c r="AR101" i="6"/>
  <c r="AS101" i="6"/>
  <c r="AT101" i="6"/>
  <c r="AU101" i="6"/>
  <c r="AV101" i="6"/>
  <c r="AW101" i="6"/>
  <c r="AX101" i="6"/>
  <c r="AY101" i="6"/>
  <c r="AZ101" i="6"/>
  <c r="BA101" i="6"/>
  <c r="N102" i="6"/>
  <c r="O102" i="6"/>
  <c r="P102" i="6"/>
  <c r="Q102" i="6"/>
  <c r="R102" i="6"/>
  <c r="S102" i="6"/>
  <c r="T102" i="6"/>
  <c r="U102" i="6"/>
  <c r="V102" i="6"/>
  <c r="W102" i="6"/>
  <c r="X102" i="6"/>
  <c r="Y102" i="6"/>
  <c r="AA102" i="6"/>
  <c r="AB102" i="6"/>
  <c r="AC102" i="6"/>
  <c r="AD102" i="6"/>
  <c r="AE102" i="6"/>
  <c r="AF102" i="6"/>
  <c r="AG102" i="6"/>
  <c r="AH102" i="6"/>
  <c r="AI102" i="6"/>
  <c r="AJ102" i="6"/>
  <c r="AK102" i="6"/>
  <c r="AL102" i="6"/>
  <c r="AM102" i="6"/>
  <c r="AN102" i="6"/>
  <c r="AO102" i="6"/>
  <c r="AP102" i="6"/>
  <c r="AQ102" i="6"/>
  <c r="AR102" i="6"/>
  <c r="AS102" i="6"/>
  <c r="AT102" i="6"/>
  <c r="AU102" i="6"/>
  <c r="AV102" i="6"/>
  <c r="AW102" i="6"/>
  <c r="AX102" i="6"/>
  <c r="AY102" i="6"/>
  <c r="AZ102" i="6"/>
  <c r="BA102" i="6"/>
  <c r="N103" i="6"/>
  <c r="O103" i="6"/>
  <c r="P103" i="6"/>
  <c r="Q103" i="6"/>
  <c r="R103" i="6"/>
  <c r="S103" i="6"/>
  <c r="T103" i="6"/>
  <c r="U103" i="6"/>
  <c r="V103" i="6"/>
  <c r="W103" i="6"/>
  <c r="X103" i="6"/>
  <c r="Y103" i="6"/>
  <c r="Z103" i="6"/>
  <c r="AB103" i="6"/>
  <c r="AC103" i="6"/>
  <c r="AD103" i="6"/>
  <c r="AE103" i="6"/>
  <c r="AF103" i="6"/>
  <c r="AG103" i="6"/>
  <c r="AH103" i="6"/>
  <c r="AI103" i="6"/>
  <c r="AJ103" i="6"/>
  <c r="AK103" i="6"/>
  <c r="AL103" i="6"/>
  <c r="AM103" i="6"/>
  <c r="AN103" i="6"/>
  <c r="AO103" i="6"/>
  <c r="AP103" i="6"/>
  <c r="AQ103" i="6"/>
  <c r="AR103" i="6"/>
  <c r="AS103" i="6"/>
  <c r="AT103" i="6"/>
  <c r="AU103" i="6"/>
  <c r="AV103" i="6"/>
  <c r="AW103" i="6"/>
  <c r="AX103" i="6"/>
  <c r="AY103" i="6"/>
  <c r="AZ103" i="6"/>
  <c r="BA103" i="6"/>
  <c r="N104" i="6"/>
  <c r="O104" i="6"/>
  <c r="P104" i="6"/>
  <c r="Q104" i="6"/>
  <c r="R104" i="6"/>
  <c r="S104" i="6"/>
  <c r="T104" i="6"/>
  <c r="U104" i="6"/>
  <c r="V104" i="6"/>
  <c r="W104" i="6"/>
  <c r="X104" i="6"/>
  <c r="Y104" i="6"/>
  <c r="Z104" i="6"/>
  <c r="AA104" i="6"/>
  <c r="AC104" i="6"/>
  <c r="AD104" i="6"/>
  <c r="AE104" i="6"/>
  <c r="AF104" i="6"/>
  <c r="AG104" i="6"/>
  <c r="AH104" i="6"/>
  <c r="AI104" i="6"/>
  <c r="AJ104" i="6"/>
  <c r="AK104" i="6"/>
  <c r="AL104" i="6"/>
  <c r="AM104" i="6"/>
  <c r="AN104" i="6"/>
  <c r="AO104" i="6"/>
  <c r="AP104" i="6"/>
  <c r="AQ104" i="6"/>
  <c r="AR104" i="6"/>
  <c r="AS104" i="6"/>
  <c r="AT104" i="6"/>
  <c r="AU104" i="6"/>
  <c r="AV104" i="6"/>
  <c r="AW104" i="6"/>
  <c r="AX104" i="6"/>
  <c r="AY104" i="6"/>
  <c r="AZ104" i="6"/>
  <c r="BA104" i="6"/>
  <c r="N105" i="6"/>
  <c r="O105" i="6"/>
  <c r="P105" i="6"/>
  <c r="Q105" i="6"/>
  <c r="R105" i="6"/>
  <c r="S105" i="6"/>
  <c r="T105" i="6"/>
  <c r="U105" i="6"/>
  <c r="V105" i="6"/>
  <c r="W105" i="6"/>
  <c r="X105" i="6"/>
  <c r="Y105" i="6"/>
  <c r="Z105" i="6"/>
  <c r="AA105" i="6"/>
  <c r="AB105" i="6"/>
  <c r="AD105" i="6"/>
  <c r="AE105" i="6"/>
  <c r="AF105" i="6"/>
  <c r="AG105" i="6"/>
  <c r="AH105" i="6"/>
  <c r="AI105" i="6"/>
  <c r="AJ105" i="6"/>
  <c r="AK105" i="6"/>
  <c r="AL105" i="6"/>
  <c r="AM105" i="6"/>
  <c r="AN105" i="6"/>
  <c r="AO105" i="6"/>
  <c r="AP105" i="6"/>
  <c r="AQ105" i="6"/>
  <c r="AR105" i="6"/>
  <c r="AS105" i="6"/>
  <c r="AT105" i="6"/>
  <c r="AU105" i="6"/>
  <c r="AV105" i="6"/>
  <c r="AW105" i="6"/>
  <c r="AX105" i="6"/>
  <c r="AY105" i="6"/>
  <c r="AZ105" i="6"/>
  <c r="BA105" i="6"/>
  <c r="N106" i="6"/>
  <c r="O106" i="6"/>
  <c r="P106" i="6"/>
  <c r="Q106" i="6"/>
  <c r="R106" i="6"/>
  <c r="S106" i="6"/>
  <c r="T106" i="6"/>
  <c r="U106" i="6"/>
  <c r="V106" i="6"/>
  <c r="W106" i="6"/>
  <c r="X106" i="6"/>
  <c r="Y106" i="6"/>
  <c r="Z106" i="6"/>
  <c r="AA106" i="6"/>
  <c r="AB106" i="6"/>
  <c r="AC106" i="6"/>
  <c r="AE106" i="6"/>
  <c r="AF106" i="6"/>
  <c r="AG106" i="6"/>
  <c r="AH106" i="6"/>
  <c r="AI106" i="6"/>
  <c r="AJ106" i="6"/>
  <c r="AK106" i="6"/>
  <c r="AL106" i="6"/>
  <c r="AM106" i="6"/>
  <c r="AN106" i="6"/>
  <c r="AO106" i="6"/>
  <c r="AP106" i="6"/>
  <c r="AQ106" i="6"/>
  <c r="AR106" i="6"/>
  <c r="AS106" i="6"/>
  <c r="AT106" i="6"/>
  <c r="AU106" i="6"/>
  <c r="AV106" i="6"/>
  <c r="AW106" i="6"/>
  <c r="AX106" i="6"/>
  <c r="AY106" i="6"/>
  <c r="AZ106" i="6"/>
  <c r="BA106" i="6"/>
  <c r="N107" i="6"/>
  <c r="O107" i="6"/>
  <c r="P107" i="6"/>
  <c r="Q107" i="6"/>
  <c r="R107" i="6"/>
  <c r="S107" i="6"/>
  <c r="T107" i="6"/>
  <c r="U107" i="6"/>
  <c r="V107" i="6"/>
  <c r="W107" i="6"/>
  <c r="X107" i="6"/>
  <c r="Y107" i="6"/>
  <c r="Z107" i="6"/>
  <c r="AA107" i="6"/>
  <c r="AB107" i="6"/>
  <c r="AC107" i="6"/>
  <c r="AD107" i="6"/>
  <c r="AF107" i="6"/>
  <c r="AG107" i="6"/>
  <c r="AH107" i="6"/>
  <c r="AI107" i="6"/>
  <c r="AJ107" i="6"/>
  <c r="AK107" i="6"/>
  <c r="AL107" i="6"/>
  <c r="AM107" i="6"/>
  <c r="AN107" i="6"/>
  <c r="AO107" i="6"/>
  <c r="AP107" i="6"/>
  <c r="AQ107" i="6"/>
  <c r="AR107" i="6"/>
  <c r="AS107" i="6"/>
  <c r="AT107" i="6"/>
  <c r="AU107" i="6"/>
  <c r="AV107" i="6"/>
  <c r="AW107" i="6"/>
  <c r="AX107" i="6"/>
  <c r="AY107" i="6"/>
  <c r="AZ107" i="6"/>
  <c r="BA107" i="6"/>
  <c r="N108" i="6"/>
  <c r="O108" i="6"/>
  <c r="P108" i="6"/>
  <c r="Q108" i="6"/>
  <c r="R108" i="6"/>
  <c r="S108" i="6"/>
  <c r="T108" i="6"/>
  <c r="U108" i="6"/>
  <c r="V108" i="6"/>
  <c r="W108" i="6"/>
  <c r="X108" i="6"/>
  <c r="Y108" i="6"/>
  <c r="Z108" i="6"/>
  <c r="AA108" i="6"/>
  <c r="AB108" i="6"/>
  <c r="AC108" i="6"/>
  <c r="AD108" i="6"/>
  <c r="AE108" i="6"/>
  <c r="AG108" i="6"/>
  <c r="AH108" i="6"/>
  <c r="AI108" i="6"/>
  <c r="AJ108" i="6"/>
  <c r="AK108" i="6"/>
  <c r="AL108" i="6"/>
  <c r="AM108" i="6"/>
  <c r="AN108" i="6"/>
  <c r="AO108" i="6"/>
  <c r="AP108" i="6"/>
  <c r="AQ108" i="6"/>
  <c r="AR108" i="6"/>
  <c r="AS108" i="6"/>
  <c r="AT108" i="6"/>
  <c r="AU108" i="6"/>
  <c r="AV108" i="6"/>
  <c r="AW108" i="6"/>
  <c r="AX108" i="6"/>
  <c r="AY108" i="6"/>
  <c r="AZ108" i="6"/>
  <c r="BA108" i="6"/>
  <c r="N109" i="6"/>
  <c r="O109" i="6"/>
  <c r="P109" i="6"/>
  <c r="Q109" i="6"/>
  <c r="R109" i="6"/>
  <c r="S109" i="6"/>
  <c r="T109" i="6"/>
  <c r="U109" i="6"/>
  <c r="V109" i="6"/>
  <c r="W109" i="6"/>
  <c r="X109" i="6"/>
  <c r="Y109" i="6"/>
  <c r="Z109" i="6"/>
  <c r="AA109" i="6"/>
  <c r="AB109" i="6"/>
  <c r="AC109" i="6"/>
  <c r="AD109" i="6"/>
  <c r="AE109" i="6"/>
  <c r="AF109" i="6"/>
  <c r="AH109" i="6"/>
  <c r="AI109" i="6"/>
  <c r="AJ109" i="6"/>
  <c r="AK109" i="6"/>
  <c r="AL109" i="6"/>
  <c r="AM109" i="6"/>
  <c r="AN109" i="6"/>
  <c r="AO109" i="6"/>
  <c r="AP109" i="6"/>
  <c r="AQ109" i="6"/>
  <c r="AR109" i="6"/>
  <c r="AS109" i="6"/>
  <c r="AT109" i="6"/>
  <c r="AU109" i="6"/>
  <c r="AV109" i="6"/>
  <c r="AW109" i="6"/>
  <c r="AX109" i="6"/>
  <c r="AY109" i="6"/>
  <c r="AZ109" i="6"/>
  <c r="BA109" i="6"/>
  <c r="N110" i="6"/>
  <c r="O110" i="6"/>
  <c r="P110" i="6"/>
  <c r="Q110" i="6"/>
  <c r="R110" i="6"/>
  <c r="S110" i="6"/>
  <c r="T110" i="6"/>
  <c r="U110" i="6"/>
  <c r="V110" i="6"/>
  <c r="W110" i="6"/>
  <c r="X110" i="6"/>
  <c r="Y110" i="6"/>
  <c r="Z110" i="6"/>
  <c r="AA110" i="6"/>
  <c r="AB110" i="6"/>
  <c r="AC110" i="6"/>
  <c r="AD110" i="6"/>
  <c r="AE110" i="6"/>
  <c r="AF110" i="6"/>
  <c r="AG110" i="6"/>
  <c r="AI110" i="6"/>
  <c r="AJ110" i="6"/>
  <c r="AK110" i="6"/>
  <c r="AL110" i="6"/>
  <c r="AM110" i="6"/>
  <c r="AN110" i="6"/>
  <c r="AO110" i="6"/>
  <c r="AP110" i="6"/>
  <c r="AQ110" i="6"/>
  <c r="AR110" i="6"/>
  <c r="AS110" i="6"/>
  <c r="AT110" i="6"/>
  <c r="AU110" i="6"/>
  <c r="AV110" i="6"/>
  <c r="AW110" i="6"/>
  <c r="AX110" i="6"/>
  <c r="AY110" i="6"/>
  <c r="AZ110" i="6"/>
  <c r="BA110" i="6"/>
  <c r="N111" i="6"/>
  <c r="O111" i="6"/>
  <c r="P111" i="6"/>
  <c r="Q111" i="6"/>
  <c r="R111" i="6"/>
  <c r="S111" i="6"/>
  <c r="T111" i="6"/>
  <c r="U111" i="6"/>
  <c r="V111" i="6"/>
  <c r="W111" i="6"/>
  <c r="X111" i="6"/>
  <c r="Y111" i="6"/>
  <c r="Z111" i="6"/>
  <c r="AA111" i="6"/>
  <c r="AB111" i="6"/>
  <c r="AC111" i="6"/>
  <c r="AD111" i="6"/>
  <c r="AE111" i="6"/>
  <c r="AF111" i="6"/>
  <c r="AG111" i="6"/>
  <c r="AH111" i="6"/>
  <c r="AJ111" i="6"/>
  <c r="AK111" i="6"/>
  <c r="AL111" i="6"/>
  <c r="AM111" i="6"/>
  <c r="AN111" i="6"/>
  <c r="AO111" i="6"/>
  <c r="AP111" i="6"/>
  <c r="AQ111" i="6"/>
  <c r="AR111" i="6"/>
  <c r="AS111" i="6"/>
  <c r="AT111" i="6"/>
  <c r="AU111" i="6"/>
  <c r="AV111" i="6"/>
  <c r="AW111" i="6"/>
  <c r="AX111" i="6"/>
  <c r="AY111" i="6"/>
  <c r="AZ111" i="6"/>
  <c r="BA111" i="6"/>
  <c r="N112" i="6"/>
  <c r="O112" i="6"/>
  <c r="P112" i="6"/>
  <c r="Q112" i="6"/>
  <c r="R112" i="6"/>
  <c r="S112" i="6"/>
  <c r="T112" i="6"/>
  <c r="U112" i="6"/>
  <c r="V112" i="6"/>
  <c r="W112" i="6"/>
  <c r="X112" i="6"/>
  <c r="Y112" i="6"/>
  <c r="Z112" i="6"/>
  <c r="AA112" i="6"/>
  <c r="AB112" i="6"/>
  <c r="AC112" i="6"/>
  <c r="AD112" i="6"/>
  <c r="AE112" i="6"/>
  <c r="AF112" i="6"/>
  <c r="AG112" i="6"/>
  <c r="AH112" i="6"/>
  <c r="AI112" i="6"/>
  <c r="AK112" i="6"/>
  <c r="AL112" i="6"/>
  <c r="AM112" i="6"/>
  <c r="AN112" i="6"/>
  <c r="AO112" i="6"/>
  <c r="AP112" i="6"/>
  <c r="AQ112" i="6"/>
  <c r="AR112" i="6"/>
  <c r="AS112" i="6"/>
  <c r="AT112" i="6"/>
  <c r="AU112" i="6"/>
  <c r="AV112" i="6"/>
  <c r="AW112" i="6"/>
  <c r="AX112" i="6"/>
  <c r="AY112" i="6"/>
  <c r="AZ112" i="6"/>
  <c r="BA112" i="6"/>
  <c r="N113" i="6"/>
  <c r="O113" i="6"/>
  <c r="P113" i="6"/>
  <c r="Q113" i="6"/>
  <c r="R113" i="6"/>
  <c r="S113" i="6"/>
  <c r="T113" i="6"/>
  <c r="U113" i="6"/>
  <c r="V113" i="6"/>
  <c r="W113" i="6"/>
  <c r="X113" i="6"/>
  <c r="Y113" i="6"/>
  <c r="Z113" i="6"/>
  <c r="AA113" i="6"/>
  <c r="AB113" i="6"/>
  <c r="AC113" i="6"/>
  <c r="AD113" i="6"/>
  <c r="AE113" i="6"/>
  <c r="AF113" i="6"/>
  <c r="AG113" i="6"/>
  <c r="AH113" i="6"/>
  <c r="AI113" i="6"/>
  <c r="AJ113" i="6"/>
  <c r="AL113" i="6"/>
  <c r="AM113" i="6"/>
  <c r="AN113" i="6"/>
  <c r="AO113" i="6"/>
  <c r="AP113" i="6"/>
  <c r="AQ113" i="6"/>
  <c r="AR113" i="6"/>
  <c r="AS113" i="6"/>
  <c r="AT113" i="6"/>
  <c r="AU113" i="6"/>
  <c r="AV113" i="6"/>
  <c r="AW113" i="6"/>
  <c r="AX113" i="6"/>
  <c r="AY113" i="6"/>
  <c r="AZ113" i="6"/>
  <c r="BA113" i="6"/>
  <c r="N114" i="6"/>
  <c r="O114" i="6"/>
  <c r="P114" i="6"/>
  <c r="Q114" i="6"/>
  <c r="R114" i="6"/>
  <c r="S114" i="6"/>
  <c r="T114" i="6"/>
  <c r="U114" i="6"/>
  <c r="V114" i="6"/>
  <c r="W114" i="6"/>
  <c r="X114" i="6"/>
  <c r="Y114" i="6"/>
  <c r="Z114" i="6"/>
  <c r="AA114" i="6"/>
  <c r="AB114" i="6"/>
  <c r="AC114" i="6"/>
  <c r="AD114" i="6"/>
  <c r="AE114" i="6"/>
  <c r="AF114" i="6"/>
  <c r="AG114" i="6"/>
  <c r="AH114" i="6"/>
  <c r="AI114" i="6"/>
  <c r="AJ114" i="6"/>
  <c r="AK114" i="6"/>
  <c r="AM114" i="6"/>
  <c r="AN114" i="6"/>
  <c r="AO114" i="6"/>
  <c r="AP114" i="6"/>
  <c r="AQ114" i="6"/>
  <c r="AR114" i="6"/>
  <c r="AS114" i="6"/>
  <c r="AT114" i="6"/>
  <c r="AU114" i="6"/>
  <c r="AV114" i="6"/>
  <c r="AW114" i="6"/>
  <c r="AX114" i="6"/>
  <c r="AY114" i="6"/>
  <c r="AZ114" i="6"/>
  <c r="BA114" i="6"/>
  <c r="N115" i="6"/>
  <c r="O115" i="6"/>
  <c r="P115" i="6"/>
  <c r="Q115" i="6"/>
  <c r="R115" i="6"/>
  <c r="S115" i="6"/>
  <c r="T115" i="6"/>
  <c r="U115" i="6"/>
  <c r="V115" i="6"/>
  <c r="W115" i="6"/>
  <c r="X115" i="6"/>
  <c r="Y115" i="6"/>
  <c r="Z115" i="6"/>
  <c r="AA115" i="6"/>
  <c r="AB115" i="6"/>
  <c r="AC115" i="6"/>
  <c r="AD115" i="6"/>
  <c r="AE115" i="6"/>
  <c r="AF115" i="6"/>
  <c r="AG115" i="6"/>
  <c r="AH115" i="6"/>
  <c r="AI115" i="6"/>
  <c r="AJ115" i="6"/>
  <c r="AK115" i="6"/>
  <c r="AL115" i="6"/>
  <c r="AN115" i="6"/>
  <c r="AO115" i="6"/>
  <c r="AP115" i="6"/>
  <c r="AQ115" i="6"/>
  <c r="AR115" i="6"/>
  <c r="AS115" i="6"/>
  <c r="AT115" i="6"/>
  <c r="AU115" i="6"/>
  <c r="AV115" i="6"/>
  <c r="AW115" i="6"/>
  <c r="AX115" i="6"/>
  <c r="AY115" i="6"/>
  <c r="AZ115" i="6"/>
  <c r="BA115" i="6"/>
  <c r="N116" i="6"/>
  <c r="O116" i="6"/>
  <c r="P116" i="6"/>
  <c r="Q116" i="6"/>
  <c r="R116" i="6"/>
  <c r="S116" i="6"/>
  <c r="T116" i="6"/>
  <c r="U116" i="6"/>
  <c r="V116" i="6"/>
  <c r="W116" i="6"/>
  <c r="X116" i="6"/>
  <c r="Y116" i="6"/>
  <c r="Z116" i="6"/>
  <c r="AA116" i="6"/>
  <c r="AB116" i="6"/>
  <c r="AC116" i="6"/>
  <c r="AD116" i="6"/>
  <c r="AE116" i="6"/>
  <c r="AF116" i="6"/>
  <c r="AG116" i="6"/>
  <c r="AH116" i="6"/>
  <c r="AI116" i="6"/>
  <c r="AJ116" i="6"/>
  <c r="AK116" i="6"/>
  <c r="AL116" i="6"/>
  <c r="AM116" i="6"/>
  <c r="AO116" i="6"/>
  <c r="AP116" i="6"/>
  <c r="AQ116" i="6"/>
  <c r="AR116" i="6"/>
  <c r="AS116" i="6"/>
  <c r="AT116" i="6"/>
  <c r="AU116" i="6"/>
  <c r="AV116" i="6"/>
  <c r="AW116" i="6"/>
  <c r="AX116" i="6"/>
  <c r="AY116" i="6"/>
  <c r="AZ116" i="6"/>
  <c r="BA116" i="6"/>
  <c r="N117" i="6"/>
  <c r="O117" i="6"/>
  <c r="P117" i="6"/>
  <c r="Q117" i="6"/>
  <c r="R117" i="6"/>
  <c r="S117" i="6"/>
  <c r="T117" i="6"/>
  <c r="U117" i="6"/>
  <c r="V117" i="6"/>
  <c r="W117" i="6"/>
  <c r="X117" i="6"/>
  <c r="Y117" i="6"/>
  <c r="Z117" i="6"/>
  <c r="AA117" i="6"/>
  <c r="AB117" i="6"/>
  <c r="AC117" i="6"/>
  <c r="AD117" i="6"/>
  <c r="AE117" i="6"/>
  <c r="AF117" i="6"/>
  <c r="AG117" i="6"/>
  <c r="AH117" i="6"/>
  <c r="AI117" i="6"/>
  <c r="AJ117" i="6"/>
  <c r="AK117" i="6"/>
  <c r="AL117" i="6"/>
  <c r="AM117" i="6"/>
  <c r="AN117" i="6"/>
  <c r="AP117" i="6"/>
  <c r="AQ117" i="6"/>
  <c r="AR117" i="6"/>
  <c r="AS117" i="6"/>
  <c r="AT117" i="6"/>
  <c r="AU117" i="6"/>
  <c r="AV117" i="6"/>
  <c r="AW117" i="6"/>
  <c r="AX117" i="6"/>
  <c r="AY117" i="6"/>
  <c r="AZ117" i="6"/>
  <c r="BA117" i="6"/>
  <c r="N118" i="6"/>
  <c r="O118" i="6"/>
  <c r="P118" i="6"/>
  <c r="Q118" i="6"/>
  <c r="R118" i="6"/>
  <c r="S118" i="6"/>
  <c r="T118" i="6"/>
  <c r="U118" i="6"/>
  <c r="V118" i="6"/>
  <c r="W118" i="6"/>
  <c r="X118" i="6"/>
  <c r="Y118" i="6"/>
  <c r="Z118" i="6"/>
  <c r="AA118" i="6"/>
  <c r="AB118" i="6"/>
  <c r="AC118" i="6"/>
  <c r="AD118" i="6"/>
  <c r="AE118" i="6"/>
  <c r="AF118" i="6"/>
  <c r="AG118" i="6"/>
  <c r="AH118" i="6"/>
  <c r="AI118" i="6"/>
  <c r="AJ118" i="6"/>
  <c r="AK118" i="6"/>
  <c r="AL118" i="6"/>
  <c r="AM118" i="6"/>
  <c r="AN118" i="6"/>
  <c r="AO118" i="6"/>
  <c r="AQ118" i="6"/>
  <c r="AR118" i="6"/>
  <c r="AS118" i="6"/>
  <c r="AT118" i="6"/>
  <c r="AU118" i="6"/>
  <c r="AV118" i="6"/>
  <c r="AW118" i="6"/>
  <c r="AX118" i="6"/>
  <c r="AY118" i="6"/>
  <c r="AZ118" i="6"/>
  <c r="BA118" i="6"/>
  <c r="N119" i="6"/>
  <c r="O119" i="6"/>
  <c r="P119" i="6"/>
  <c r="Q119" i="6"/>
  <c r="R119" i="6"/>
  <c r="S119" i="6"/>
  <c r="T119" i="6"/>
  <c r="U119" i="6"/>
  <c r="V119" i="6"/>
  <c r="W119" i="6"/>
  <c r="X119" i="6"/>
  <c r="Y119" i="6"/>
  <c r="Z119" i="6"/>
  <c r="AA119" i="6"/>
  <c r="AB119" i="6"/>
  <c r="AC119" i="6"/>
  <c r="AD119" i="6"/>
  <c r="AE119" i="6"/>
  <c r="AF119" i="6"/>
  <c r="AG119" i="6"/>
  <c r="AH119" i="6"/>
  <c r="AI119" i="6"/>
  <c r="AJ119" i="6"/>
  <c r="AK119" i="6"/>
  <c r="AL119" i="6"/>
  <c r="AM119" i="6"/>
  <c r="AN119" i="6"/>
  <c r="AO119" i="6"/>
  <c r="AP119" i="6"/>
  <c r="AR119" i="6"/>
  <c r="AS119" i="6"/>
  <c r="AT119" i="6"/>
  <c r="AU119" i="6"/>
  <c r="AV119" i="6"/>
  <c r="AW119" i="6"/>
  <c r="AX119" i="6"/>
  <c r="AY119" i="6"/>
  <c r="AZ119" i="6"/>
  <c r="BA119" i="6"/>
  <c r="N120" i="6"/>
  <c r="O120" i="6"/>
  <c r="P120" i="6"/>
  <c r="Q120" i="6"/>
  <c r="R120" i="6"/>
  <c r="S120" i="6"/>
  <c r="T120" i="6"/>
  <c r="U120" i="6"/>
  <c r="V120" i="6"/>
  <c r="W120" i="6"/>
  <c r="X120" i="6"/>
  <c r="Y120" i="6"/>
  <c r="Z120" i="6"/>
  <c r="AA120" i="6"/>
  <c r="AB120" i="6"/>
  <c r="AC120" i="6"/>
  <c r="AD120" i="6"/>
  <c r="AE120" i="6"/>
  <c r="AF120" i="6"/>
  <c r="AG120" i="6"/>
  <c r="AH120" i="6"/>
  <c r="AI120" i="6"/>
  <c r="AJ120" i="6"/>
  <c r="AK120" i="6"/>
  <c r="AL120" i="6"/>
  <c r="AM120" i="6"/>
  <c r="AN120" i="6"/>
  <c r="AO120" i="6"/>
  <c r="AP120" i="6"/>
  <c r="AQ120" i="6"/>
  <c r="AS120" i="6"/>
  <c r="AT120" i="6"/>
  <c r="AU120" i="6"/>
  <c r="AV120" i="6"/>
  <c r="AW120" i="6"/>
  <c r="AX120" i="6"/>
  <c r="AY120" i="6"/>
  <c r="AZ120" i="6"/>
  <c r="BA120" i="6"/>
  <c r="N121" i="6"/>
  <c r="O121" i="6"/>
  <c r="P121" i="6"/>
  <c r="Q121" i="6"/>
  <c r="R121" i="6"/>
  <c r="S121" i="6"/>
  <c r="T121" i="6"/>
  <c r="U121" i="6"/>
  <c r="V121" i="6"/>
  <c r="W121" i="6"/>
  <c r="X121" i="6"/>
  <c r="Y121" i="6"/>
  <c r="Z121" i="6"/>
  <c r="AA121" i="6"/>
  <c r="AB121" i="6"/>
  <c r="AC121" i="6"/>
  <c r="AD121" i="6"/>
  <c r="AE121" i="6"/>
  <c r="AF121" i="6"/>
  <c r="AG121" i="6"/>
  <c r="AH121" i="6"/>
  <c r="AI121" i="6"/>
  <c r="AJ121" i="6"/>
  <c r="AK121" i="6"/>
  <c r="AL121" i="6"/>
  <c r="AM121" i="6"/>
  <c r="AN121" i="6"/>
  <c r="AO121" i="6"/>
  <c r="AP121" i="6"/>
  <c r="AQ121" i="6"/>
  <c r="AR121" i="6"/>
  <c r="AT121" i="6"/>
  <c r="AU121" i="6"/>
  <c r="AV121" i="6"/>
  <c r="AW121" i="6"/>
  <c r="AX121" i="6"/>
  <c r="AY121" i="6"/>
  <c r="AZ121" i="6"/>
  <c r="BA121" i="6"/>
  <c r="N122" i="6"/>
  <c r="O122" i="6"/>
  <c r="P122" i="6"/>
  <c r="Q122" i="6"/>
  <c r="R122" i="6"/>
  <c r="S122" i="6"/>
  <c r="T122" i="6"/>
  <c r="U122" i="6"/>
  <c r="V122" i="6"/>
  <c r="W122" i="6"/>
  <c r="X122" i="6"/>
  <c r="Y122" i="6"/>
  <c r="Z122" i="6"/>
  <c r="AA122" i="6"/>
  <c r="AB122" i="6"/>
  <c r="AC122" i="6"/>
  <c r="AD122" i="6"/>
  <c r="AE122" i="6"/>
  <c r="AF122" i="6"/>
  <c r="AG122" i="6"/>
  <c r="AH122" i="6"/>
  <c r="AI122" i="6"/>
  <c r="AJ122" i="6"/>
  <c r="AK122" i="6"/>
  <c r="AL122" i="6"/>
  <c r="AM122" i="6"/>
  <c r="AN122" i="6"/>
  <c r="AO122" i="6"/>
  <c r="AP122" i="6"/>
  <c r="AQ122" i="6"/>
  <c r="AR122" i="6"/>
  <c r="AS122" i="6"/>
  <c r="AU122" i="6"/>
  <c r="AV122" i="6"/>
  <c r="AW122" i="6"/>
  <c r="AX122" i="6"/>
  <c r="AY122" i="6"/>
  <c r="AZ122" i="6"/>
  <c r="BA122" i="6"/>
  <c r="N123" i="6"/>
  <c r="O123" i="6"/>
  <c r="P123" i="6"/>
  <c r="Q123" i="6"/>
  <c r="R123" i="6"/>
  <c r="S123" i="6"/>
  <c r="T123" i="6"/>
  <c r="U123" i="6"/>
  <c r="V123" i="6"/>
  <c r="W123" i="6"/>
  <c r="X123" i="6"/>
  <c r="Y123" i="6"/>
  <c r="Z123" i="6"/>
  <c r="AA123" i="6"/>
  <c r="AB123" i="6"/>
  <c r="AC123" i="6"/>
  <c r="AD123" i="6"/>
  <c r="AE123" i="6"/>
  <c r="AF123" i="6"/>
  <c r="AG123" i="6"/>
  <c r="AH123" i="6"/>
  <c r="AI123" i="6"/>
  <c r="AJ123" i="6"/>
  <c r="AK123" i="6"/>
  <c r="AL123" i="6"/>
  <c r="AM123" i="6"/>
  <c r="AN123" i="6"/>
  <c r="AO123" i="6"/>
  <c r="AP123" i="6"/>
  <c r="AQ123" i="6"/>
  <c r="AR123" i="6"/>
  <c r="AS123" i="6"/>
  <c r="AT123" i="6"/>
  <c r="AV123" i="6"/>
  <c r="AW123" i="6"/>
  <c r="AX123" i="6"/>
  <c r="AY123" i="6"/>
  <c r="AZ123" i="6"/>
  <c r="BA123" i="6"/>
  <c r="N124" i="6"/>
  <c r="O124" i="6"/>
  <c r="P124" i="6"/>
  <c r="Q124" i="6"/>
  <c r="R124" i="6"/>
  <c r="S124" i="6"/>
  <c r="T124" i="6"/>
  <c r="U124" i="6"/>
  <c r="V124" i="6"/>
  <c r="W124" i="6"/>
  <c r="X124" i="6"/>
  <c r="Y124" i="6"/>
  <c r="Z124" i="6"/>
  <c r="AA124" i="6"/>
  <c r="AB124" i="6"/>
  <c r="AC124" i="6"/>
  <c r="AD124" i="6"/>
  <c r="AE124" i="6"/>
  <c r="AF124" i="6"/>
  <c r="AG124" i="6"/>
  <c r="AH124" i="6"/>
  <c r="AI124" i="6"/>
  <c r="AJ124" i="6"/>
  <c r="AK124" i="6"/>
  <c r="AL124" i="6"/>
  <c r="AM124" i="6"/>
  <c r="AN124" i="6"/>
  <c r="AO124" i="6"/>
  <c r="AP124" i="6"/>
  <c r="AQ124" i="6"/>
  <c r="AR124" i="6"/>
  <c r="AS124" i="6"/>
  <c r="AT124" i="6"/>
  <c r="AU124" i="6"/>
  <c r="AW124" i="6"/>
  <c r="AX124" i="6"/>
  <c r="AY124" i="6"/>
  <c r="AZ124" i="6"/>
  <c r="BA124" i="6"/>
  <c r="N125" i="6"/>
  <c r="O125" i="6"/>
  <c r="P125" i="6"/>
  <c r="Q125" i="6"/>
  <c r="R125" i="6"/>
  <c r="S125" i="6"/>
  <c r="T125" i="6"/>
  <c r="U125" i="6"/>
  <c r="V125" i="6"/>
  <c r="W125" i="6"/>
  <c r="X125" i="6"/>
  <c r="Y125" i="6"/>
  <c r="Z125" i="6"/>
  <c r="AA125" i="6"/>
  <c r="AB125" i="6"/>
  <c r="AC125" i="6"/>
  <c r="AD125" i="6"/>
  <c r="AE125" i="6"/>
  <c r="AF125" i="6"/>
  <c r="AG125" i="6"/>
  <c r="AH125" i="6"/>
  <c r="AI125" i="6"/>
  <c r="AJ125" i="6"/>
  <c r="AK125" i="6"/>
  <c r="AL125" i="6"/>
  <c r="AM125" i="6"/>
  <c r="AN125" i="6"/>
  <c r="AO125" i="6"/>
  <c r="AP125" i="6"/>
  <c r="AQ125" i="6"/>
  <c r="AR125" i="6"/>
  <c r="AS125" i="6"/>
  <c r="AT125" i="6"/>
  <c r="AU125" i="6"/>
  <c r="AV125" i="6"/>
  <c r="AX125" i="6"/>
  <c r="AY125" i="6"/>
  <c r="AZ125" i="6"/>
  <c r="BA125" i="6"/>
  <c r="N126" i="6"/>
  <c r="O126" i="6"/>
  <c r="P126" i="6"/>
  <c r="Q126" i="6"/>
  <c r="R126" i="6"/>
  <c r="S126" i="6"/>
  <c r="T126" i="6"/>
  <c r="U126" i="6"/>
  <c r="V126" i="6"/>
  <c r="W126" i="6"/>
  <c r="X126" i="6"/>
  <c r="Y126" i="6"/>
  <c r="Z126" i="6"/>
  <c r="AA126" i="6"/>
  <c r="AB126" i="6"/>
  <c r="AC126" i="6"/>
  <c r="AD126" i="6"/>
  <c r="AE126" i="6"/>
  <c r="AF126" i="6"/>
  <c r="AG126" i="6"/>
  <c r="AH126" i="6"/>
  <c r="AI126" i="6"/>
  <c r="AJ126" i="6"/>
  <c r="AK126" i="6"/>
  <c r="AL126" i="6"/>
  <c r="AM126" i="6"/>
  <c r="AN126" i="6"/>
  <c r="AO126" i="6"/>
  <c r="AP126" i="6"/>
  <c r="AQ126" i="6"/>
  <c r="AR126" i="6"/>
  <c r="AS126" i="6"/>
  <c r="AT126" i="6"/>
  <c r="AU126" i="6"/>
  <c r="AV126" i="6"/>
  <c r="AW126" i="6"/>
  <c r="AY126" i="6"/>
  <c r="AZ126" i="6"/>
  <c r="BA126" i="6"/>
  <c r="N127" i="6"/>
  <c r="O127" i="6"/>
  <c r="P127" i="6"/>
  <c r="Q127" i="6"/>
  <c r="R127" i="6"/>
  <c r="S127" i="6"/>
  <c r="T127" i="6"/>
  <c r="U127" i="6"/>
  <c r="V127" i="6"/>
  <c r="W127" i="6"/>
  <c r="X127" i="6"/>
  <c r="Y127" i="6"/>
  <c r="Z127" i="6"/>
  <c r="AA127" i="6"/>
  <c r="AB127" i="6"/>
  <c r="AC127" i="6"/>
  <c r="AD127" i="6"/>
  <c r="AE127" i="6"/>
  <c r="AF127" i="6"/>
  <c r="AG127" i="6"/>
  <c r="AH127" i="6"/>
  <c r="AI127" i="6"/>
  <c r="AJ127" i="6"/>
  <c r="AK127" i="6"/>
  <c r="AL127" i="6"/>
  <c r="AM127" i="6"/>
  <c r="AN127" i="6"/>
  <c r="AO127" i="6"/>
  <c r="AP127" i="6"/>
  <c r="AQ127" i="6"/>
  <c r="AR127" i="6"/>
  <c r="AS127" i="6"/>
  <c r="AT127" i="6"/>
  <c r="AU127" i="6"/>
  <c r="AV127" i="6"/>
  <c r="AW127" i="6"/>
  <c r="AX127" i="6"/>
  <c r="AZ127" i="6"/>
  <c r="BA127" i="6"/>
  <c r="N128" i="6"/>
  <c r="O128" i="6"/>
  <c r="P128" i="6"/>
  <c r="Q128" i="6"/>
  <c r="R128" i="6"/>
  <c r="S128" i="6"/>
  <c r="T128" i="6"/>
  <c r="U128" i="6"/>
  <c r="V128" i="6"/>
  <c r="W128" i="6"/>
  <c r="X128" i="6"/>
  <c r="Y128" i="6"/>
  <c r="Z128" i="6"/>
  <c r="AA128" i="6"/>
  <c r="AB128" i="6"/>
  <c r="AC128" i="6"/>
  <c r="AD128" i="6"/>
  <c r="AE128" i="6"/>
  <c r="AF128" i="6"/>
  <c r="AG128" i="6"/>
  <c r="AH128" i="6"/>
  <c r="AI128" i="6"/>
  <c r="AJ128" i="6"/>
  <c r="AK128" i="6"/>
  <c r="AL128" i="6"/>
  <c r="AM128" i="6"/>
  <c r="AN128" i="6"/>
  <c r="AO128" i="6"/>
  <c r="AP128" i="6"/>
  <c r="AQ128" i="6"/>
  <c r="AR128" i="6"/>
  <c r="AS128" i="6"/>
  <c r="AT128" i="6"/>
  <c r="AU128" i="6"/>
  <c r="AV128" i="6"/>
  <c r="AW128" i="6"/>
  <c r="AX128" i="6"/>
  <c r="AY128" i="6"/>
  <c r="BA128" i="6"/>
  <c r="N129" i="6"/>
  <c r="O129" i="6"/>
  <c r="P129" i="6"/>
  <c r="Q129" i="6"/>
  <c r="R129" i="6"/>
  <c r="S129" i="6"/>
  <c r="T129" i="6"/>
  <c r="U129" i="6"/>
  <c r="V129" i="6"/>
  <c r="W129" i="6"/>
  <c r="X129" i="6"/>
  <c r="Y129" i="6"/>
  <c r="Z129" i="6"/>
  <c r="AA129" i="6"/>
  <c r="AB129" i="6"/>
  <c r="AC129" i="6"/>
  <c r="AD129" i="6"/>
  <c r="AE129" i="6"/>
  <c r="AF129" i="6"/>
  <c r="AG129" i="6"/>
  <c r="AH129" i="6"/>
  <c r="AI129" i="6"/>
  <c r="AJ129" i="6"/>
  <c r="AK129" i="6"/>
  <c r="AL129" i="6"/>
  <c r="AM129" i="6"/>
  <c r="AN129" i="6"/>
  <c r="AO129" i="6"/>
  <c r="AP129" i="6"/>
  <c r="AQ129" i="6"/>
  <c r="AR129" i="6"/>
  <c r="AS129" i="6"/>
  <c r="AT129" i="6"/>
  <c r="AU129" i="6"/>
  <c r="AV129" i="6"/>
  <c r="AW129" i="6"/>
  <c r="AX129" i="6"/>
  <c r="AY129" i="6"/>
  <c r="AZ129" i="6"/>
  <c r="O130" i="6"/>
  <c r="P130" i="6"/>
  <c r="Q130" i="6"/>
  <c r="R130" i="6"/>
  <c r="S130" i="6"/>
  <c r="T130" i="6"/>
  <c r="U130" i="6"/>
  <c r="V130" i="6"/>
  <c r="W130" i="6"/>
  <c r="X130" i="6"/>
  <c r="Y130" i="6"/>
  <c r="Z130" i="6"/>
  <c r="AA130" i="6"/>
  <c r="AB130" i="6"/>
  <c r="AC130" i="6"/>
  <c r="AD130" i="6"/>
  <c r="AE130" i="6"/>
  <c r="AF130" i="6"/>
  <c r="AG130" i="6"/>
  <c r="AH130" i="6"/>
  <c r="AI130" i="6"/>
  <c r="AJ130" i="6"/>
  <c r="AK130" i="6"/>
  <c r="AL130" i="6"/>
  <c r="AM130" i="6"/>
  <c r="AN130" i="6"/>
  <c r="AO130" i="6"/>
  <c r="AP130" i="6"/>
  <c r="AQ130" i="6"/>
  <c r="AR130" i="6"/>
  <c r="AS130" i="6"/>
  <c r="AT130" i="6"/>
  <c r="AU130" i="6"/>
  <c r="AV130" i="6"/>
  <c r="AW130" i="6"/>
  <c r="AX130" i="6"/>
  <c r="AY130" i="6"/>
  <c r="AZ130" i="6"/>
  <c r="BA130" i="6"/>
  <c r="N131" i="6"/>
  <c r="P131" i="6"/>
  <c r="Q131" i="6"/>
  <c r="R131" i="6"/>
  <c r="S131" i="6"/>
  <c r="T131" i="6"/>
  <c r="U131" i="6"/>
  <c r="V131" i="6"/>
  <c r="W131" i="6"/>
  <c r="X131" i="6"/>
  <c r="Y131" i="6"/>
  <c r="Z131" i="6"/>
  <c r="AA131" i="6"/>
  <c r="AB131" i="6"/>
  <c r="AC131" i="6"/>
  <c r="AD131" i="6"/>
  <c r="AE131" i="6"/>
  <c r="AF131" i="6"/>
  <c r="AG131" i="6"/>
  <c r="AH131" i="6"/>
  <c r="AI131" i="6"/>
  <c r="AJ131" i="6"/>
  <c r="AK131" i="6"/>
  <c r="AL131" i="6"/>
  <c r="AM131" i="6"/>
  <c r="AN131" i="6"/>
  <c r="AO131" i="6"/>
  <c r="AP131" i="6"/>
  <c r="AQ131" i="6"/>
  <c r="AR131" i="6"/>
  <c r="AS131" i="6"/>
  <c r="AT131" i="6"/>
  <c r="AU131" i="6"/>
  <c r="AV131" i="6"/>
  <c r="AW131" i="6"/>
  <c r="AX131" i="6"/>
  <c r="AY131" i="6"/>
  <c r="AZ131" i="6"/>
  <c r="BA131" i="6"/>
  <c r="N132" i="6"/>
  <c r="O132" i="6"/>
  <c r="Q132" i="6"/>
  <c r="R132" i="6"/>
  <c r="S132" i="6"/>
  <c r="T132" i="6"/>
  <c r="U132" i="6"/>
  <c r="V132" i="6"/>
  <c r="W132" i="6"/>
  <c r="X132" i="6"/>
  <c r="Y132" i="6"/>
  <c r="Z132" i="6"/>
  <c r="AA132" i="6"/>
  <c r="AB132" i="6"/>
  <c r="AC132" i="6"/>
  <c r="AD132" i="6"/>
  <c r="AE132" i="6"/>
  <c r="AF132" i="6"/>
  <c r="AG132" i="6"/>
  <c r="AH132" i="6"/>
  <c r="AI132" i="6"/>
  <c r="AJ132" i="6"/>
  <c r="AK132" i="6"/>
  <c r="AL132" i="6"/>
  <c r="AM132" i="6"/>
  <c r="AN132" i="6"/>
  <c r="AO132" i="6"/>
  <c r="AP132" i="6"/>
  <c r="AQ132" i="6"/>
  <c r="AR132" i="6"/>
  <c r="AS132" i="6"/>
  <c r="AT132" i="6"/>
  <c r="AU132" i="6"/>
  <c r="AV132" i="6"/>
  <c r="AW132" i="6"/>
  <c r="AX132" i="6"/>
  <c r="AY132" i="6"/>
  <c r="AZ132" i="6"/>
  <c r="BA132" i="6"/>
  <c r="N133" i="6"/>
  <c r="O133" i="6"/>
  <c r="P133" i="6"/>
  <c r="R133" i="6"/>
  <c r="S133" i="6"/>
  <c r="T133" i="6"/>
  <c r="U133" i="6"/>
  <c r="V133" i="6"/>
  <c r="W133" i="6"/>
  <c r="X133" i="6"/>
  <c r="Y133" i="6"/>
  <c r="Z133" i="6"/>
  <c r="AA133" i="6"/>
  <c r="AB133" i="6"/>
  <c r="AC133" i="6"/>
  <c r="AD133" i="6"/>
  <c r="AE133" i="6"/>
  <c r="AF133" i="6"/>
  <c r="AG133" i="6"/>
  <c r="AH133" i="6"/>
  <c r="AI133" i="6"/>
  <c r="AJ133" i="6"/>
  <c r="AK133" i="6"/>
  <c r="AL133" i="6"/>
  <c r="AM133" i="6"/>
  <c r="AN133" i="6"/>
  <c r="AO133" i="6"/>
  <c r="AP133" i="6"/>
  <c r="AQ133" i="6"/>
  <c r="AR133" i="6"/>
  <c r="AS133" i="6"/>
  <c r="AT133" i="6"/>
  <c r="AU133" i="6"/>
  <c r="AV133" i="6"/>
  <c r="AW133" i="6"/>
  <c r="AX133" i="6"/>
  <c r="AY133" i="6"/>
  <c r="AZ133" i="6"/>
  <c r="BA133" i="6"/>
  <c r="N134" i="6"/>
  <c r="O134" i="6"/>
  <c r="P134" i="6"/>
  <c r="Q134" i="6"/>
  <c r="S134" i="6"/>
  <c r="T134" i="6"/>
  <c r="U134" i="6"/>
  <c r="V134" i="6"/>
  <c r="W134" i="6"/>
  <c r="X134" i="6"/>
  <c r="Y134" i="6"/>
  <c r="Z134" i="6"/>
  <c r="AA134" i="6"/>
  <c r="AB134" i="6"/>
  <c r="AC134" i="6"/>
  <c r="AD134" i="6"/>
  <c r="AE134" i="6"/>
  <c r="AF134" i="6"/>
  <c r="AG134" i="6"/>
  <c r="AH134" i="6"/>
  <c r="AI134" i="6"/>
  <c r="AJ134" i="6"/>
  <c r="AK134" i="6"/>
  <c r="AL134" i="6"/>
  <c r="AM134" i="6"/>
  <c r="AN134" i="6"/>
  <c r="AO134" i="6"/>
  <c r="AP134" i="6"/>
  <c r="AQ134" i="6"/>
  <c r="AR134" i="6"/>
  <c r="AS134" i="6"/>
  <c r="AT134" i="6"/>
  <c r="AU134" i="6"/>
  <c r="AV134" i="6"/>
  <c r="AW134" i="6"/>
  <c r="AX134" i="6"/>
  <c r="AY134" i="6"/>
  <c r="AZ134" i="6"/>
  <c r="BA134" i="6"/>
  <c r="N135" i="6"/>
  <c r="O135" i="6"/>
  <c r="P135" i="6"/>
  <c r="Q135" i="6"/>
  <c r="R135" i="6"/>
  <c r="T135" i="6"/>
  <c r="U135" i="6"/>
  <c r="V135" i="6"/>
  <c r="W135" i="6"/>
  <c r="X135" i="6"/>
  <c r="Y135" i="6"/>
  <c r="Z135" i="6"/>
  <c r="AA135" i="6"/>
  <c r="AB135" i="6"/>
  <c r="AC135" i="6"/>
  <c r="AD135" i="6"/>
  <c r="AE135" i="6"/>
  <c r="AF135" i="6"/>
  <c r="AG135" i="6"/>
  <c r="AH135" i="6"/>
  <c r="AI135" i="6"/>
  <c r="AJ135" i="6"/>
  <c r="AK135" i="6"/>
  <c r="AL135" i="6"/>
  <c r="AM135" i="6"/>
  <c r="AN135" i="6"/>
  <c r="AO135" i="6"/>
  <c r="AP135" i="6"/>
  <c r="AQ135" i="6"/>
  <c r="AR135" i="6"/>
  <c r="AS135" i="6"/>
  <c r="AT135" i="6"/>
  <c r="AU135" i="6"/>
  <c r="AV135" i="6"/>
  <c r="AW135" i="6"/>
  <c r="AX135" i="6"/>
  <c r="AY135" i="6"/>
  <c r="AZ135" i="6"/>
  <c r="BA135" i="6"/>
  <c r="N136" i="6"/>
  <c r="O136" i="6"/>
  <c r="P136" i="6"/>
  <c r="Q136" i="6"/>
  <c r="R136" i="6"/>
  <c r="S136" i="6"/>
  <c r="U136" i="6"/>
  <c r="V136" i="6"/>
  <c r="W136" i="6"/>
  <c r="X136" i="6"/>
  <c r="Y136" i="6"/>
  <c r="Z136" i="6"/>
  <c r="AA136" i="6"/>
  <c r="AB136" i="6"/>
  <c r="AC136" i="6"/>
  <c r="AD136" i="6"/>
  <c r="AE136" i="6"/>
  <c r="AF136" i="6"/>
  <c r="AG136" i="6"/>
  <c r="AH136" i="6"/>
  <c r="AI136" i="6"/>
  <c r="AJ136" i="6"/>
  <c r="AK136" i="6"/>
  <c r="AL136" i="6"/>
  <c r="AM136" i="6"/>
  <c r="AN136" i="6"/>
  <c r="AO136" i="6"/>
  <c r="AP136" i="6"/>
  <c r="AQ136" i="6"/>
  <c r="AR136" i="6"/>
  <c r="AS136" i="6"/>
  <c r="AT136" i="6"/>
  <c r="AU136" i="6"/>
  <c r="AV136" i="6"/>
  <c r="AW136" i="6"/>
  <c r="AX136" i="6"/>
  <c r="AY136" i="6"/>
  <c r="AZ136" i="6"/>
  <c r="BA136" i="6"/>
  <c r="N137" i="6"/>
  <c r="O137" i="6"/>
  <c r="P137" i="6"/>
  <c r="Q137" i="6"/>
  <c r="R137" i="6"/>
  <c r="S137" i="6"/>
  <c r="T137" i="6"/>
  <c r="V137" i="6"/>
  <c r="W137" i="6"/>
  <c r="X137" i="6"/>
  <c r="Y137" i="6"/>
  <c r="Z137" i="6"/>
  <c r="AA137" i="6"/>
  <c r="AB137" i="6"/>
  <c r="AC137" i="6"/>
  <c r="AD137" i="6"/>
  <c r="AE137" i="6"/>
  <c r="AF137" i="6"/>
  <c r="AG137" i="6"/>
  <c r="AH137" i="6"/>
  <c r="AI137" i="6"/>
  <c r="AJ137" i="6"/>
  <c r="AK137" i="6"/>
  <c r="AL137" i="6"/>
  <c r="AM137" i="6"/>
  <c r="AN137" i="6"/>
  <c r="AO137" i="6"/>
  <c r="AP137" i="6"/>
  <c r="AQ137" i="6"/>
  <c r="AR137" i="6"/>
  <c r="AS137" i="6"/>
  <c r="AT137" i="6"/>
  <c r="AU137" i="6"/>
  <c r="AV137" i="6"/>
  <c r="AW137" i="6"/>
  <c r="AX137" i="6"/>
  <c r="AY137" i="6"/>
  <c r="AZ137" i="6"/>
  <c r="BA137" i="6"/>
  <c r="N138" i="6"/>
  <c r="O138" i="6"/>
  <c r="P138" i="6"/>
  <c r="Q138" i="6"/>
  <c r="R138" i="6"/>
  <c r="S138" i="6"/>
  <c r="T138" i="6"/>
  <c r="U138" i="6"/>
  <c r="W138" i="6"/>
  <c r="X138" i="6"/>
  <c r="Y138" i="6"/>
  <c r="Z138" i="6"/>
  <c r="AA138" i="6"/>
  <c r="AB138" i="6"/>
  <c r="AC138" i="6"/>
  <c r="AD138" i="6"/>
  <c r="AE138" i="6"/>
  <c r="AF138" i="6"/>
  <c r="AG138" i="6"/>
  <c r="AH138" i="6"/>
  <c r="AI138" i="6"/>
  <c r="AJ138" i="6"/>
  <c r="AK138" i="6"/>
  <c r="AL138" i="6"/>
  <c r="AM138" i="6"/>
  <c r="AN138" i="6"/>
  <c r="AO138" i="6"/>
  <c r="AP138" i="6"/>
  <c r="AQ138" i="6"/>
  <c r="AR138" i="6"/>
  <c r="AS138" i="6"/>
  <c r="AT138" i="6"/>
  <c r="AU138" i="6"/>
  <c r="AV138" i="6"/>
  <c r="AW138" i="6"/>
  <c r="AX138" i="6"/>
  <c r="AY138" i="6"/>
  <c r="AZ138" i="6"/>
  <c r="BA138" i="6"/>
  <c r="N139" i="6"/>
  <c r="O139" i="6"/>
  <c r="P139" i="6"/>
  <c r="Q139" i="6"/>
  <c r="R139" i="6"/>
  <c r="S139" i="6"/>
  <c r="T139" i="6"/>
  <c r="U139" i="6"/>
  <c r="V139" i="6"/>
  <c r="X139" i="6"/>
  <c r="Y139" i="6"/>
  <c r="Z139" i="6"/>
  <c r="AA139" i="6"/>
  <c r="AB139" i="6"/>
  <c r="AC139" i="6"/>
  <c r="AD139" i="6"/>
  <c r="AE139" i="6"/>
  <c r="AF139" i="6"/>
  <c r="AG139" i="6"/>
  <c r="AH139" i="6"/>
  <c r="AI139" i="6"/>
  <c r="AJ139" i="6"/>
  <c r="AK139" i="6"/>
  <c r="AL139" i="6"/>
  <c r="AM139" i="6"/>
  <c r="AN139" i="6"/>
  <c r="AO139" i="6"/>
  <c r="AP139" i="6"/>
  <c r="AQ139" i="6"/>
  <c r="AR139" i="6"/>
  <c r="AS139" i="6"/>
  <c r="AT139" i="6"/>
  <c r="AU139" i="6"/>
  <c r="AV139" i="6"/>
  <c r="AW139" i="6"/>
  <c r="AX139" i="6"/>
  <c r="AY139" i="6"/>
  <c r="AZ139" i="6"/>
  <c r="BA139" i="6"/>
  <c r="N140" i="6"/>
  <c r="O140" i="6"/>
  <c r="P140" i="6"/>
  <c r="Q140" i="6"/>
  <c r="R140" i="6"/>
  <c r="S140" i="6"/>
  <c r="T140" i="6"/>
  <c r="U140" i="6"/>
  <c r="V140" i="6"/>
  <c r="W140" i="6"/>
  <c r="Y140" i="6"/>
  <c r="Z140" i="6"/>
  <c r="AA140" i="6"/>
  <c r="AB140" i="6"/>
  <c r="AC140" i="6"/>
  <c r="AD140" i="6"/>
  <c r="AE140" i="6"/>
  <c r="AF140" i="6"/>
  <c r="AG140" i="6"/>
  <c r="AH140" i="6"/>
  <c r="AI140" i="6"/>
  <c r="AJ140" i="6"/>
  <c r="AK140" i="6"/>
  <c r="AL140" i="6"/>
  <c r="AM140" i="6"/>
  <c r="AN140" i="6"/>
  <c r="AO140" i="6"/>
  <c r="AP140" i="6"/>
  <c r="AQ140" i="6"/>
  <c r="AR140" i="6"/>
  <c r="AS140" i="6"/>
  <c r="AT140" i="6"/>
  <c r="AU140" i="6"/>
  <c r="AV140" i="6"/>
  <c r="AW140" i="6"/>
  <c r="AX140" i="6"/>
  <c r="AY140" i="6"/>
  <c r="AZ140" i="6"/>
  <c r="BA140" i="6"/>
  <c r="N141" i="6"/>
  <c r="O141" i="6"/>
  <c r="P141" i="6"/>
  <c r="Q141" i="6"/>
  <c r="R141" i="6"/>
  <c r="S141" i="6"/>
  <c r="T141" i="6"/>
  <c r="U141" i="6"/>
  <c r="V141" i="6"/>
  <c r="W141" i="6"/>
  <c r="X141" i="6"/>
  <c r="Z141" i="6"/>
  <c r="AA141" i="6"/>
  <c r="AB141" i="6"/>
  <c r="AC141" i="6"/>
  <c r="AD141" i="6"/>
  <c r="AE141" i="6"/>
  <c r="AF141" i="6"/>
  <c r="AG141" i="6"/>
  <c r="AH141" i="6"/>
  <c r="AI141" i="6"/>
  <c r="AJ141" i="6"/>
  <c r="AK141" i="6"/>
  <c r="AL141" i="6"/>
  <c r="AM141" i="6"/>
  <c r="AN141" i="6"/>
  <c r="AO141" i="6"/>
  <c r="AP141" i="6"/>
  <c r="AQ141" i="6"/>
  <c r="AR141" i="6"/>
  <c r="AS141" i="6"/>
  <c r="AT141" i="6"/>
  <c r="AU141" i="6"/>
  <c r="AV141" i="6"/>
  <c r="AW141" i="6"/>
  <c r="AX141" i="6"/>
  <c r="AY141" i="6"/>
  <c r="AZ141" i="6"/>
  <c r="BA141" i="6"/>
  <c r="N142" i="6"/>
  <c r="O142" i="6"/>
  <c r="P142" i="6"/>
  <c r="Q142" i="6"/>
  <c r="R142" i="6"/>
  <c r="S142" i="6"/>
  <c r="T142" i="6"/>
  <c r="U142" i="6"/>
  <c r="V142" i="6"/>
  <c r="W142" i="6"/>
  <c r="X142" i="6"/>
  <c r="Y142" i="6"/>
  <c r="AA142" i="6"/>
  <c r="AB142" i="6"/>
  <c r="AC142" i="6"/>
  <c r="AD142" i="6"/>
  <c r="AE142" i="6"/>
  <c r="AF142" i="6"/>
  <c r="AG142" i="6"/>
  <c r="AH142" i="6"/>
  <c r="AI142" i="6"/>
  <c r="AJ142" i="6"/>
  <c r="AK142" i="6"/>
  <c r="AL142" i="6"/>
  <c r="AM142" i="6"/>
  <c r="AN142" i="6"/>
  <c r="AO142" i="6"/>
  <c r="AP142" i="6"/>
  <c r="AQ142" i="6"/>
  <c r="AR142" i="6"/>
  <c r="AS142" i="6"/>
  <c r="AT142" i="6"/>
  <c r="AU142" i="6"/>
  <c r="AV142" i="6"/>
  <c r="AW142" i="6"/>
  <c r="AX142" i="6"/>
  <c r="AY142" i="6"/>
  <c r="AZ142" i="6"/>
  <c r="BA142" i="6"/>
  <c r="N143" i="6"/>
  <c r="O143" i="6"/>
  <c r="P143" i="6"/>
  <c r="Q143" i="6"/>
  <c r="R143" i="6"/>
  <c r="S143" i="6"/>
  <c r="T143" i="6"/>
  <c r="U143" i="6"/>
  <c r="V143" i="6"/>
  <c r="W143" i="6"/>
  <c r="X143" i="6"/>
  <c r="Y143" i="6"/>
  <c r="Z143" i="6"/>
  <c r="AB143" i="6"/>
  <c r="AC143" i="6"/>
  <c r="AD143" i="6"/>
  <c r="AE143" i="6"/>
  <c r="AF143" i="6"/>
  <c r="AG143" i="6"/>
  <c r="AH143" i="6"/>
  <c r="AI143" i="6"/>
  <c r="AJ143" i="6"/>
  <c r="AK143" i="6"/>
  <c r="AL143" i="6"/>
  <c r="AM143" i="6"/>
  <c r="AN143" i="6"/>
  <c r="AO143" i="6"/>
  <c r="AP143" i="6"/>
  <c r="AQ143" i="6"/>
  <c r="AR143" i="6"/>
  <c r="AS143" i="6"/>
  <c r="AT143" i="6"/>
  <c r="AU143" i="6"/>
  <c r="AV143" i="6"/>
  <c r="AW143" i="6"/>
  <c r="AX143" i="6"/>
  <c r="AY143" i="6"/>
  <c r="AZ143" i="6"/>
  <c r="BA143" i="6"/>
  <c r="N144" i="6"/>
  <c r="O144" i="6"/>
  <c r="P144" i="6"/>
  <c r="Q144" i="6"/>
  <c r="R144" i="6"/>
  <c r="S144" i="6"/>
  <c r="T144" i="6"/>
  <c r="U144" i="6"/>
  <c r="V144" i="6"/>
  <c r="W144" i="6"/>
  <c r="X144" i="6"/>
  <c r="Y144" i="6"/>
  <c r="Z144" i="6"/>
  <c r="AA144" i="6"/>
  <c r="AC144" i="6"/>
  <c r="AD144" i="6"/>
  <c r="AE144" i="6"/>
  <c r="AF144" i="6"/>
  <c r="AG144" i="6"/>
  <c r="AH144" i="6"/>
  <c r="AI144" i="6"/>
  <c r="AJ144" i="6"/>
  <c r="AK144" i="6"/>
  <c r="AL144" i="6"/>
  <c r="AM144" i="6"/>
  <c r="AN144" i="6"/>
  <c r="AO144" i="6"/>
  <c r="AP144" i="6"/>
  <c r="AQ144" i="6"/>
  <c r="AR144" i="6"/>
  <c r="AS144" i="6"/>
  <c r="AT144" i="6"/>
  <c r="AU144" i="6"/>
  <c r="AV144" i="6"/>
  <c r="AW144" i="6"/>
  <c r="AX144" i="6"/>
  <c r="AY144" i="6"/>
  <c r="AZ144" i="6"/>
  <c r="BA144" i="6"/>
  <c r="N145" i="6"/>
  <c r="O145" i="6"/>
  <c r="P145" i="6"/>
  <c r="Q145" i="6"/>
  <c r="R145" i="6"/>
  <c r="S145" i="6"/>
  <c r="T145" i="6"/>
  <c r="U145" i="6"/>
  <c r="V145" i="6"/>
  <c r="W145" i="6"/>
  <c r="X145" i="6"/>
  <c r="Y145" i="6"/>
  <c r="Z145" i="6"/>
  <c r="AA145" i="6"/>
  <c r="AB145" i="6"/>
  <c r="AD145" i="6"/>
  <c r="AE145" i="6"/>
  <c r="AF145" i="6"/>
  <c r="AG145" i="6"/>
  <c r="AH145" i="6"/>
  <c r="AI145" i="6"/>
  <c r="AJ145" i="6"/>
  <c r="AK145" i="6"/>
  <c r="AL145" i="6"/>
  <c r="AM145" i="6"/>
  <c r="AN145" i="6"/>
  <c r="AO145" i="6"/>
  <c r="AP145" i="6"/>
  <c r="AQ145" i="6"/>
  <c r="AR145" i="6"/>
  <c r="AS145" i="6"/>
  <c r="AT145" i="6"/>
  <c r="AU145" i="6"/>
  <c r="AV145" i="6"/>
  <c r="AW145" i="6"/>
  <c r="AX145" i="6"/>
  <c r="AY145" i="6"/>
  <c r="AZ145" i="6"/>
  <c r="BA145" i="6"/>
  <c r="N146" i="6"/>
  <c r="O146" i="6"/>
  <c r="P146" i="6"/>
  <c r="Q146" i="6"/>
  <c r="R146" i="6"/>
  <c r="S146" i="6"/>
  <c r="T146" i="6"/>
  <c r="U146" i="6"/>
  <c r="V146" i="6"/>
  <c r="W146" i="6"/>
  <c r="X146" i="6"/>
  <c r="Y146" i="6"/>
  <c r="Z146" i="6"/>
  <c r="AA146" i="6"/>
  <c r="AB146" i="6"/>
  <c r="AC146" i="6"/>
  <c r="AE146" i="6"/>
  <c r="AF146" i="6"/>
  <c r="AG146" i="6"/>
  <c r="AH146" i="6"/>
  <c r="AI146" i="6"/>
  <c r="AJ146" i="6"/>
  <c r="AK146" i="6"/>
  <c r="AL146" i="6"/>
  <c r="AM146" i="6"/>
  <c r="AN146" i="6"/>
  <c r="AO146" i="6"/>
  <c r="AP146" i="6"/>
  <c r="AQ146" i="6"/>
  <c r="AR146" i="6"/>
  <c r="AS146" i="6"/>
  <c r="AT146" i="6"/>
  <c r="AU146" i="6"/>
  <c r="AV146" i="6"/>
  <c r="AW146" i="6"/>
  <c r="AX146" i="6"/>
  <c r="AY146" i="6"/>
  <c r="AZ146" i="6"/>
  <c r="BA146" i="6"/>
  <c r="N147" i="6"/>
  <c r="O147" i="6"/>
  <c r="P147" i="6"/>
  <c r="Q147" i="6"/>
  <c r="R147" i="6"/>
  <c r="S147" i="6"/>
  <c r="T147" i="6"/>
  <c r="U147" i="6"/>
  <c r="V147" i="6"/>
  <c r="W147" i="6"/>
  <c r="X147" i="6"/>
  <c r="Y147" i="6"/>
  <c r="Z147" i="6"/>
  <c r="AA147" i="6"/>
  <c r="AB147" i="6"/>
  <c r="AC147" i="6"/>
  <c r="AD147" i="6"/>
  <c r="AF147" i="6"/>
  <c r="AG147" i="6"/>
  <c r="AH147" i="6"/>
  <c r="AI147" i="6"/>
  <c r="AJ147" i="6"/>
  <c r="AK147" i="6"/>
  <c r="AL147" i="6"/>
  <c r="AM147" i="6"/>
  <c r="AN147" i="6"/>
  <c r="AO147" i="6"/>
  <c r="AP147" i="6"/>
  <c r="AQ147" i="6"/>
  <c r="AR147" i="6"/>
  <c r="AS147" i="6"/>
  <c r="AT147" i="6"/>
  <c r="AU147" i="6"/>
  <c r="AV147" i="6"/>
  <c r="AW147" i="6"/>
  <c r="AX147" i="6"/>
  <c r="AY147" i="6"/>
  <c r="AZ147" i="6"/>
  <c r="BA147" i="6"/>
  <c r="N148" i="6"/>
  <c r="O148" i="6"/>
  <c r="P148" i="6"/>
  <c r="Q148" i="6"/>
  <c r="R148" i="6"/>
  <c r="S148" i="6"/>
  <c r="T148" i="6"/>
  <c r="U148" i="6"/>
  <c r="V148" i="6"/>
  <c r="W148" i="6"/>
  <c r="X148" i="6"/>
  <c r="Y148" i="6"/>
  <c r="Z148" i="6"/>
  <c r="AA148" i="6"/>
  <c r="AB148" i="6"/>
  <c r="AC148" i="6"/>
  <c r="AD148" i="6"/>
  <c r="AE148" i="6"/>
  <c r="AG148" i="6"/>
  <c r="AH148" i="6"/>
  <c r="AI148" i="6"/>
  <c r="AJ148" i="6"/>
  <c r="AK148" i="6"/>
  <c r="AL148" i="6"/>
  <c r="AM148" i="6"/>
  <c r="AN148" i="6"/>
  <c r="AO148" i="6"/>
  <c r="AP148" i="6"/>
  <c r="AQ148" i="6"/>
  <c r="AR148" i="6"/>
  <c r="AS148" i="6"/>
  <c r="AT148" i="6"/>
  <c r="AU148" i="6"/>
  <c r="AV148" i="6"/>
  <c r="AW148" i="6"/>
  <c r="AX148" i="6"/>
  <c r="AY148" i="6"/>
  <c r="AZ148" i="6"/>
  <c r="BA148" i="6"/>
  <c r="N149" i="6"/>
  <c r="O149" i="6"/>
  <c r="P149" i="6"/>
  <c r="Q149" i="6"/>
  <c r="R149" i="6"/>
  <c r="S149" i="6"/>
  <c r="T149" i="6"/>
  <c r="U149" i="6"/>
  <c r="V149" i="6"/>
  <c r="W149" i="6"/>
  <c r="X149" i="6"/>
  <c r="Y149" i="6"/>
  <c r="Z149" i="6"/>
  <c r="AA149" i="6"/>
  <c r="AB149" i="6"/>
  <c r="AC149" i="6"/>
  <c r="AD149" i="6"/>
  <c r="AE149" i="6"/>
  <c r="AF149" i="6"/>
  <c r="AH149" i="6"/>
  <c r="AI149" i="6"/>
  <c r="AJ149" i="6"/>
  <c r="AK149" i="6"/>
  <c r="AL149" i="6"/>
  <c r="AM149" i="6"/>
  <c r="AN149" i="6"/>
  <c r="AO149" i="6"/>
  <c r="AP149" i="6"/>
  <c r="AQ149" i="6"/>
  <c r="AR149" i="6"/>
  <c r="AS149" i="6"/>
  <c r="AT149" i="6"/>
  <c r="AU149" i="6"/>
  <c r="AV149" i="6"/>
  <c r="AW149" i="6"/>
  <c r="AX149" i="6"/>
  <c r="AY149" i="6"/>
  <c r="AZ149" i="6"/>
  <c r="BA149" i="6"/>
  <c r="N150" i="6"/>
  <c r="O150" i="6"/>
  <c r="P150" i="6"/>
  <c r="Q150" i="6"/>
  <c r="R150" i="6"/>
  <c r="S150" i="6"/>
  <c r="T150" i="6"/>
  <c r="U150" i="6"/>
  <c r="V150" i="6"/>
  <c r="W150" i="6"/>
  <c r="X150" i="6"/>
  <c r="Y150" i="6"/>
  <c r="Z150" i="6"/>
  <c r="AA150" i="6"/>
  <c r="AB150" i="6"/>
  <c r="AC150" i="6"/>
  <c r="AD150" i="6"/>
  <c r="AE150" i="6"/>
  <c r="AF150" i="6"/>
  <c r="AG150" i="6"/>
  <c r="AI150" i="6"/>
  <c r="AJ150" i="6"/>
  <c r="AK150" i="6"/>
  <c r="AL150" i="6"/>
  <c r="AM150" i="6"/>
  <c r="AN150" i="6"/>
  <c r="AO150" i="6"/>
  <c r="AP150" i="6"/>
  <c r="AQ150" i="6"/>
  <c r="AR150" i="6"/>
  <c r="AS150" i="6"/>
  <c r="AT150" i="6"/>
  <c r="AU150" i="6"/>
  <c r="AV150" i="6"/>
  <c r="AW150" i="6"/>
  <c r="AX150" i="6"/>
  <c r="AY150" i="6"/>
  <c r="AZ150" i="6"/>
  <c r="BA150" i="6"/>
  <c r="N151" i="6"/>
  <c r="O151" i="6"/>
  <c r="P151" i="6"/>
  <c r="Q151" i="6"/>
  <c r="R151" i="6"/>
  <c r="S151" i="6"/>
  <c r="T151" i="6"/>
  <c r="U151" i="6"/>
  <c r="V151" i="6"/>
  <c r="W151" i="6"/>
  <c r="X151" i="6"/>
  <c r="Y151" i="6"/>
  <c r="Z151" i="6"/>
  <c r="AA151" i="6"/>
  <c r="AB151" i="6"/>
  <c r="AC151" i="6"/>
  <c r="AD151" i="6"/>
  <c r="AE151" i="6"/>
  <c r="AF151" i="6"/>
  <c r="AG151" i="6"/>
  <c r="AH151" i="6"/>
  <c r="AJ151" i="6"/>
  <c r="AK151" i="6"/>
  <c r="AL151" i="6"/>
  <c r="AM151" i="6"/>
  <c r="AN151" i="6"/>
  <c r="AO151" i="6"/>
  <c r="AP151" i="6"/>
  <c r="AQ151" i="6"/>
  <c r="AR151" i="6"/>
  <c r="AS151" i="6"/>
  <c r="AT151" i="6"/>
  <c r="AU151" i="6"/>
  <c r="AV151" i="6"/>
  <c r="AW151" i="6"/>
  <c r="AX151" i="6"/>
  <c r="AY151" i="6"/>
  <c r="AZ151" i="6"/>
  <c r="BA151" i="6"/>
  <c r="N152" i="6"/>
  <c r="O152" i="6"/>
  <c r="P152" i="6"/>
  <c r="Q152" i="6"/>
  <c r="R152" i="6"/>
  <c r="S152" i="6"/>
  <c r="T152" i="6"/>
  <c r="U152" i="6"/>
  <c r="V152" i="6"/>
  <c r="W152" i="6"/>
  <c r="X152" i="6"/>
  <c r="Y152" i="6"/>
  <c r="Z152" i="6"/>
  <c r="AA152" i="6"/>
  <c r="AB152" i="6"/>
  <c r="AC152" i="6"/>
  <c r="AD152" i="6"/>
  <c r="AE152" i="6"/>
  <c r="AF152" i="6"/>
  <c r="AG152" i="6"/>
  <c r="AH152" i="6"/>
  <c r="AI152" i="6"/>
  <c r="AK152" i="6"/>
  <c r="AL152" i="6"/>
  <c r="AM152" i="6"/>
  <c r="AN152" i="6"/>
  <c r="AO152" i="6"/>
  <c r="AP152" i="6"/>
  <c r="AQ152" i="6"/>
  <c r="AR152" i="6"/>
  <c r="AS152" i="6"/>
  <c r="AT152" i="6"/>
  <c r="AU152" i="6"/>
  <c r="AV152" i="6"/>
  <c r="AW152" i="6"/>
  <c r="AX152" i="6"/>
  <c r="AY152" i="6"/>
  <c r="AZ152" i="6"/>
  <c r="BA152" i="6"/>
  <c r="N153" i="6"/>
  <c r="O153" i="6"/>
  <c r="P153" i="6"/>
  <c r="Q153" i="6"/>
  <c r="R153" i="6"/>
  <c r="S153" i="6"/>
  <c r="T153" i="6"/>
  <c r="U153" i="6"/>
  <c r="V153" i="6"/>
  <c r="W153" i="6"/>
  <c r="X153" i="6"/>
  <c r="Y153" i="6"/>
  <c r="Z153" i="6"/>
  <c r="AA153" i="6"/>
  <c r="AB153" i="6"/>
  <c r="AC153" i="6"/>
  <c r="AD153" i="6"/>
  <c r="AE153" i="6"/>
  <c r="AF153" i="6"/>
  <c r="AG153" i="6"/>
  <c r="AH153" i="6"/>
  <c r="AI153" i="6"/>
  <c r="AJ153" i="6"/>
  <c r="AL153" i="6"/>
  <c r="AM153" i="6"/>
  <c r="AN153" i="6"/>
  <c r="AO153" i="6"/>
  <c r="AP153" i="6"/>
  <c r="AQ153" i="6"/>
  <c r="AR153" i="6"/>
  <c r="AS153" i="6"/>
  <c r="AT153" i="6"/>
  <c r="AU153" i="6"/>
  <c r="AV153" i="6"/>
  <c r="AW153" i="6"/>
  <c r="AX153" i="6"/>
  <c r="AY153" i="6"/>
  <c r="AZ153" i="6"/>
  <c r="BA153" i="6"/>
  <c r="N154" i="6"/>
  <c r="O154" i="6"/>
  <c r="P154" i="6"/>
  <c r="Q154" i="6"/>
  <c r="R154" i="6"/>
  <c r="S154" i="6"/>
  <c r="T154" i="6"/>
  <c r="U154" i="6"/>
  <c r="V154" i="6"/>
  <c r="W154" i="6"/>
  <c r="X154" i="6"/>
  <c r="Y154" i="6"/>
  <c r="Z154" i="6"/>
  <c r="AA154" i="6"/>
  <c r="AB154" i="6"/>
  <c r="AC154" i="6"/>
  <c r="AD154" i="6"/>
  <c r="AE154" i="6"/>
  <c r="AF154" i="6"/>
  <c r="AG154" i="6"/>
  <c r="AH154" i="6"/>
  <c r="AI154" i="6"/>
  <c r="AJ154" i="6"/>
  <c r="AK154" i="6"/>
  <c r="AM154" i="6"/>
  <c r="AN154" i="6"/>
  <c r="AO154" i="6"/>
  <c r="AP154" i="6"/>
  <c r="AQ154" i="6"/>
  <c r="AR154" i="6"/>
  <c r="AS154" i="6"/>
  <c r="AT154" i="6"/>
  <c r="AU154" i="6"/>
  <c r="AV154" i="6"/>
  <c r="AW154" i="6"/>
  <c r="AX154" i="6"/>
  <c r="AY154" i="6"/>
  <c r="AZ154" i="6"/>
  <c r="BA154" i="6"/>
  <c r="N155" i="6"/>
  <c r="O155" i="6"/>
  <c r="P155" i="6"/>
  <c r="Q155" i="6"/>
  <c r="R155" i="6"/>
  <c r="S155" i="6"/>
  <c r="T155" i="6"/>
  <c r="U155" i="6"/>
  <c r="V155" i="6"/>
  <c r="W155" i="6"/>
  <c r="X155" i="6"/>
  <c r="Y155" i="6"/>
  <c r="Z155" i="6"/>
  <c r="AA155" i="6"/>
  <c r="AB155" i="6"/>
  <c r="AC155" i="6"/>
  <c r="AD155" i="6"/>
  <c r="AE155" i="6"/>
  <c r="AF155" i="6"/>
  <c r="AG155" i="6"/>
  <c r="AH155" i="6"/>
  <c r="AI155" i="6"/>
  <c r="AJ155" i="6"/>
  <c r="AK155" i="6"/>
  <c r="AL155" i="6"/>
  <c r="AN155" i="6"/>
  <c r="AO155" i="6"/>
  <c r="AP155" i="6"/>
  <c r="AQ155" i="6"/>
  <c r="AR155" i="6"/>
  <c r="AS155" i="6"/>
  <c r="AT155" i="6"/>
  <c r="AU155" i="6"/>
  <c r="AV155" i="6"/>
  <c r="AW155" i="6"/>
  <c r="AX155" i="6"/>
  <c r="AY155" i="6"/>
  <c r="AZ155" i="6"/>
  <c r="BA155" i="6"/>
  <c r="N156" i="6"/>
  <c r="O156" i="6"/>
  <c r="P156" i="6"/>
  <c r="Q156" i="6"/>
  <c r="R156" i="6"/>
  <c r="S156" i="6"/>
  <c r="T156" i="6"/>
  <c r="U156" i="6"/>
  <c r="V156" i="6"/>
  <c r="W156" i="6"/>
  <c r="X156" i="6"/>
  <c r="Y156" i="6"/>
  <c r="Z156" i="6"/>
  <c r="AA156" i="6"/>
  <c r="AB156" i="6"/>
  <c r="AC156" i="6"/>
  <c r="AD156" i="6"/>
  <c r="AE156" i="6"/>
  <c r="AF156" i="6"/>
  <c r="AG156" i="6"/>
  <c r="AH156" i="6"/>
  <c r="AI156" i="6"/>
  <c r="AJ156" i="6"/>
  <c r="AK156" i="6"/>
  <c r="AL156" i="6"/>
  <c r="AM156" i="6"/>
  <c r="AO156" i="6"/>
  <c r="AP156" i="6"/>
  <c r="AQ156" i="6"/>
  <c r="AR156" i="6"/>
  <c r="AS156" i="6"/>
  <c r="AT156" i="6"/>
  <c r="AU156" i="6"/>
  <c r="AV156" i="6"/>
  <c r="AW156" i="6"/>
  <c r="AX156" i="6"/>
  <c r="AY156" i="6"/>
  <c r="AZ156" i="6"/>
  <c r="BA156" i="6"/>
  <c r="N157" i="6"/>
  <c r="O157" i="6"/>
  <c r="P157" i="6"/>
  <c r="Q157" i="6"/>
  <c r="R157" i="6"/>
  <c r="S157" i="6"/>
  <c r="T157" i="6"/>
  <c r="U157" i="6"/>
  <c r="V157" i="6"/>
  <c r="W157" i="6"/>
  <c r="X157" i="6"/>
  <c r="Y157" i="6"/>
  <c r="Z157" i="6"/>
  <c r="AA157" i="6"/>
  <c r="AB157" i="6"/>
  <c r="AC157" i="6"/>
  <c r="AD157" i="6"/>
  <c r="AE157" i="6"/>
  <c r="AF157" i="6"/>
  <c r="AG157" i="6"/>
  <c r="AH157" i="6"/>
  <c r="AI157" i="6"/>
  <c r="AJ157" i="6"/>
  <c r="AK157" i="6"/>
  <c r="AL157" i="6"/>
  <c r="AM157" i="6"/>
  <c r="AN157" i="6"/>
  <c r="AP157" i="6"/>
  <c r="AQ157" i="6"/>
  <c r="AR157" i="6"/>
  <c r="AS157" i="6"/>
  <c r="AT157" i="6"/>
  <c r="AU157" i="6"/>
  <c r="AV157" i="6"/>
  <c r="AW157" i="6"/>
  <c r="AX157" i="6"/>
  <c r="AY157" i="6"/>
  <c r="AZ157" i="6"/>
  <c r="BA157" i="6"/>
  <c r="N158" i="6"/>
  <c r="O158" i="6"/>
  <c r="P158" i="6"/>
  <c r="Q158" i="6"/>
  <c r="R158" i="6"/>
  <c r="S158" i="6"/>
  <c r="T158" i="6"/>
  <c r="U158" i="6"/>
  <c r="V158" i="6"/>
  <c r="W158" i="6"/>
  <c r="X158" i="6"/>
  <c r="Y158" i="6"/>
  <c r="Z158" i="6"/>
  <c r="AA158" i="6"/>
  <c r="AB158" i="6"/>
  <c r="AC158" i="6"/>
  <c r="AD158" i="6"/>
  <c r="AE158" i="6"/>
  <c r="AF158" i="6"/>
  <c r="AG158" i="6"/>
  <c r="AH158" i="6"/>
  <c r="AI158" i="6"/>
  <c r="AJ158" i="6"/>
  <c r="AK158" i="6"/>
  <c r="AL158" i="6"/>
  <c r="AM158" i="6"/>
  <c r="AN158" i="6"/>
  <c r="AO158" i="6"/>
  <c r="AQ158" i="6"/>
  <c r="AR158" i="6"/>
  <c r="AS158" i="6"/>
  <c r="AT158" i="6"/>
  <c r="AU158" i="6"/>
  <c r="AV158" i="6"/>
  <c r="AW158" i="6"/>
  <c r="AX158" i="6"/>
  <c r="AY158" i="6"/>
  <c r="AZ158" i="6"/>
  <c r="BA158" i="6"/>
  <c r="N159" i="6"/>
  <c r="O159" i="6"/>
  <c r="P159" i="6"/>
  <c r="Q159" i="6"/>
  <c r="R159" i="6"/>
  <c r="S159" i="6"/>
  <c r="T159" i="6"/>
  <c r="U159" i="6"/>
  <c r="V159" i="6"/>
  <c r="W159" i="6"/>
  <c r="X159" i="6"/>
  <c r="Y159" i="6"/>
  <c r="Z159" i="6"/>
  <c r="AA159" i="6"/>
  <c r="AB159" i="6"/>
  <c r="AC159" i="6"/>
  <c r="AD159" i="6"/>
  <c r="AE159" i="6"/>
  <c r="AF159" i="6"/>
  <c r="AG159" i="6"/>
  <c r="AH159" i="6"/>
  <c r="AI159" i="6"/>
  <c r="AJ159" i="6"/>
  <c r="AK159" i="6"/>
  <c r="AL159" i="6"/>
  <c r="AM159" i="6"/>
  <c r="AN159" i="6"/>
  <c r="AO159" i="6"/>
  <c r="AP159" i="6"/>
  <c r="AR159" i="6"/>
  <c r="AS159" i="6"/>
  <c r="AT159" i="6"/>
  <c r="AU159" i="6"/>
  <c r="AV159" i="6"/>
  <c r="AW159" i="6"/>
  <c r="AX159" i="6"/>
  <c r="AY159" i="6"/>
  <c r="AZ159" i="6"/>
  <c r="BA159" i="6"/>
  <c r="N160" i="6"/>
  <c r="O160" i="6"/>
  <c r="P160" i="6"/>
  <c r="Q160" i="6"/>
  <c r="R160" i="6"/>
  <c r="S160" i="6"/>
  <c r="T160" i="6"/>
  <c r="U160" i="6"/>
  <c r="V160" i="6"/>
  <c r="W160" i="6"/>
  <c r="X160" i="6"/>
  <c r="Y160" i="6"/>
  <c r="Z160" i="6"/>
  <c r="AA160" i="6"/>
  <c r="AB160" i="6"/>
  <c r="AC160" i="6"/>
  <c r="AD160" i="6"/>
  <c r="AE160" i="6"/>
  <c r="AF160" i="6"/>
  <c r="AG160" i="6"/>
  <c r="AH160" i="6"/>
  <c r="AI160" i="6"/>
  <c r="AJ160" i="6"/>
  <c r="AK160" i="6"/>
  <c r="AL160" i="6"/>
  <c r="AM160" i="6"/>
  <c r="AN160" i="6"/>
  <c r="AO160" i="6"/>
  <c r="AP160" i="6"/>
  <c r="AQ160" i="6"/>
  <c r="AS160" i="6"/>
  <c r="AT160" i="6"/>
  <c r="AU160" i="6"/>
  <c r="AV160" i="6"/>
  <c r="AW160" i="6"/>
  <c r="AX160" i="6"/>
  <c r="AY160" i="6"/>
  <c r="AZ160" i="6"/>
  <c r="BA160" i="6"/>
  <c r="N161" i="6"/>
  <c r="O161" i="6"/>
  <c r="P161" i="6"/>
  <c r="Q161" i="6"/>
  <c r="R161" i="6"/>
  <c r="S161" i="6"/>
  <c r="T161" i="6"/>
  <c r="U161" i="6"/>
  <c r="V161" i="6"/>
  <c r="W161" i="6"/>
  <c r="X161" i="6"/>
  <c r="Y161" i="6"/>
  <c r="Z161" i="6"/>
  <c r="AA161" i="6"/>
  <c r="AB161" i="6"/>
  <c r="AC161" i="6"/>
  <c r="AD161" i="6"/>
  <c r="AE161" i="6"/>
  <c r="AF161" i="6"/>
  <c r="AG161" i="6"/>
  <c r="AH161" i="6"/>
  <c r="AI161" i="6"/>
  <c r="AJ161" i="6"/>
  <c r="AK161" i="6"/>
  <c r="AL161" i="6"/>
  <c r="AM161" i="6"/>
  <c r="AN161" i="6"/>
  <c r="AO161" i="6"/>
  <c r="AP161" i="6"/>
  <c r="AQ161" i="6"/>
  <c r="AR161" i="6"/>
  <c r="AT161" i="6"/>
  <c r="AU161" i="6"/>
  <c r="AV161" i="6"/>
  <c r="AW161" i="6"/>
  <c r="AX161" i="6"/>
  <c r="AY161" i="6"/>
  <c r="AZ161" i="6"/>
  <c r="BA161" i="6"/>
  <c r="N162" i="6"/>
  <c r="O162" i="6"/>
  <c r="P162" i="6"/>
  <c r="Q162" i="6"/>
  <c r="R162" i="6"/>
  <c r="S162" i="6"/>
  <c r="T162" i="6"/>
  <c r="U162" i="6"/>
  <c r="V162" i="6"/>
  <c r="W162" i="6"/>
  <c r="X162" i="6"/>
  <c r="Y162" i="6"/>
  <c r="Z162" i="6"/>
  <c r="AA162" i="6"/>
  <c r="AB162" i="6"/>
  <c r="AC162" i="6"/>
  <c r="AD162" i="6"/>
  <c r="AE162" i="6"/>
  <c r="AF162" i="6"/>
  <c r="AG162" i="6"/>
  <c r="AH162" i="6"/>
  <c r="AI162" i="6"/>
  <c r="AJ162" i="6"/>
  <c r="AK162" i="6"/>
  <c r="AL162" i="6"/>
  <c r="AM162" i="6"/>
  <c r="AN162" i="6"/>
  <c r="AO162" i="6"/>
  <c r="AP162" i="6"/>
  <c r="AQ162" i="6"/>
  <c r="AR162" i="6"/>
  <c r="AS162" i="6"/>
  <c r="AU162" i="6"/>
  <c r="AV162" i="6"/>
  <c r="AW162" i="6"/>
  <c r="AX162" i="6"/>
  <c r="AY162" i="6"/>
  <c r="AZ162" i="6"/>
  <c r="BA162" i="6"/>
  <c r="N163" i="6"/>
  <c r="O163" i="6"/>
  <c r="P163" i="6"/>
  <c r="Q163" i="6"/>
  <c r="R163" i="6"/>
  <c r="S163" i="6"/>
  <c r="T163" i="6"/>
  <c r="U163" i="6"/>
  <c r="V163" i="6"/>
  <c r="W163" i="6"/>
  <c r="X163" i="6"/>
  <c r="Y163" i="6"/>
  <c r="Z163" i="6"/>
  <c r="AA163" i="6"/>
  <c r="AB163" i="6"/>
  <c r="AC163" i="6"/>
  <c r="AD163" i="6"/>
  <c r="AE163" i="6"/>
  <c r="AF163" i="6"/>
  <c r="AG163" i="6"/>
  <c r="AH163" i="6"/>
  <c r="AI163" i="6"/>
  <c r="AJ163" i="6"/>
  <c r="AK163" i="6"/>
  <c r="AL163" i="6"/>
  <c r="AM163" i="6"/>
  <c r="AN163" i="6"/>
  <c r="AO163" i="6"/>
  <c r="AP163" i="6"/>
  <c r="AQ163" i="6"/>
  <c r="AR163" i="6"/>
  <c r="AS163" i="6"/>
  <c r="AT163" i="6"/>
  <c r="AV163" i="6"/>
  <c r="AW163" i="6"/>
  <c r="AX163" i="6"/>
  <c r="AY163" i="6"/>
  <c r="AZ163" i="6"/>
  <c r="BA163" i="6"/>
  <c r="N164" i="6"/>
  <c r="O164" i="6"/>
  <c r="P164" i="6"/>
  <c r="Q164" i="6"/>
  <c r="R164" i="6"/>
  <c r="S164" i="6"/>
  <c r="T164" i="6"/>
  <c r="U164" i="6"/>
  <c r="V164" i="6"/>
  <c r="W164" i="6"/>
  <c r="X164" i="6"/>
  <c r="Y164" i="6"/>
  <c r="Z164" i="6"/>
  <c r="AA164" i="6"/>
  <c r="AB164" i="6"/>
  <c r="AC164" i="6"/>
  <c r="AD164" i="6"/>
  <c r="AE164" i="6"/>
  <c r="AF164" i="6"/>
  <c r="AG164" i="6"/>
  <c r="AH164" i="6"/>
  <c r="AI164" i="6"/>
  <c r="AJ164" i="6"/>
  <c r="AK164" i="6"/>
  <c r="AL164" i="6"/>
  <c r="AM164" i="6"/>
  <c r="AN164" i="6"/>
  <c r="AO164" i="6"/>
  <c r="AP164" i="6"/>
  <c r="AQ164" i="6"/>
  <c r="AR164" i="6"/>
  <c r="AS164" i="6"/>
  <c r="AT164" i="6"/>
  <c r="AU164" i="6"/>
  <c r="AW164" i="6"/>
  <c r="AX164" i="6"/>
  <c r="AY164" i="6"/>
  <c r="AZ164" i="6"/>
  <c r="BA164" i="6"/>
  <c r="N165" i="6"/>
  <c r="O165" i="6"/>
  <c r="P165" i="6"/>
  <c r="Q165" i="6"/>
  <c r="R165" i="6"/>
  <c r="S165" i="6"/>
  <c r="T165" i="6"/>
  <c r="U165" i="6"/>
  <c r="V165" i="6"/>
  <c r="W165" i="6"/>
  <c r="X165" i="6"/>
  <c r="Y165" i="6"/>
  <c r="Z165" i="6"/>
  <c r="AA165" i="6"/>
  <c r="AB165" i="6"/>
  <c r="AC165" i="6"/>
  <c r="AD165" i="6"/>
  <c r="AE165" i="6"/>
  <c r="AF165" i="6"/>
  <c r="AG165" i="6"/>
  <c r="AH165" i="6"/>
  <c r="AI165" i="6"/>
  <c r="AJ165" i="6"/>
  <c r="AK165" i="6"/>
  <c r="AL165" i="6"/>
  <c r="AM165" i="6"/>
  <c r="AN165" i="6"/>
  <c r="AO165" i="6"/>
  <c r="AP165" i="6"/>
  <c r="AQ165" i="6"/>
  <c r="AR165" i="6"/>
  <c r="AS165" i="6"/>
  <c r="AT165" i="6"/>
  <c r="AU165" i="6"/>
  <c r="AV165" i="6"/>
  <c r="AX165" i="6"/>
  <c r="AY165" i="6"/>
  <c r="AZ165" i="6"/>
  <c r="BA165" i="6"/>
  <c r="N166" i="6"/>
  <c r="O166" i="6"/>
  <c r="P166" i="6"/>
  <c r="Q166" i="6"/>
  <c r="R166" i="6"/>
  <c r="S166" i="6"/>
  <c r="T166" i="6"/>
  <c r="U166" i="6"/>
  <c r="V166" i="6"/>
  <c r="W166" i="6"/>
  <c r="X166" i="6"/>
  <c r="Y166" i="6"/>
  <c r="Z166" i="6"/>
  <c r="AA166" i="6"/>
  <c r="AB166" i="6"/>
  <c r="AC166" i="6"/>
  <c r="AD166" i="6"/>
  <c r="AE166" i="6"/>
  <c r="AF166" i="6"/>
  <c r="AG166" i="6"/>
  <c r="AH166" i="6"/>
  <c r="AI166" i="6"/>
  <c r="AJ166" i="6"/>
  <c r="AK166" i="6"/>
  <c r="AL166" i="6"/>
  <c r="AM166" i="6"/>
  <c r="AN166" i="6"/>
  <c r="AO166" i="6"/>
  <c r="AP166" i="6"/>
  <c r="AQ166" i="6"/>
  <c r="AR166" i="6"/>
  <c r="AS166" i="6"/>
  <c r="AT166" i="6"/>
  <c r="AU166" i="6"/>
  <c r="AV166" i="6"/>
  <c r="AW166" i="6"/>
  <c r="AY166" i="6"/>
  <c r="AZ166" i="6"/>
  <c r="BA166" i="6"/>
  <c r="N167" i="6"/>
  <c r="O167" i="6"/>
  <c r="P167" i="6"/>
  <c r="Q167" i="6"/>
  <c r="R167" i="6"/>
  <c r="S167" i="6"/>
  <c r="T167" i="6"/>
  <c r="U167" i="6"/>
  <c r="V167" i="6"/>
  <c r="W167" i="6"/>
  <c r="X167" i="6"/>
  <c r="Y167" i="6"/>
  <c r="Z167" i="6"/>
  <c r="AA167" i="6"/>
  <c r="AB167" i="6"/>
  <c r="AC167" i="6"/>
  <c r="AD167" i="6"/>
  <c r="AE167" i="6"/>
  <c r="AF167" i="6"/>
  <c r="AG167" i="6"/>
  <c r="AH167" i="6"/>
  <c r="AI167" i="6"/>
  <c r="AJ167" i="6"/>
  <c r="AK167" i="6"/>
  <c r="AL167" i="6"/>
  <c r="AM167" i="6"/>
  <c r="AN167" i="6"/>
  <c r="AO167" i="6"/>
  <c r="AP167" i="6"/>
  <c r="AQ167" i="6"/>
  <c r="AR167" i="6"/>
  <c r="AS167" i="6"/>
  <c r="AT167" i="6"/>
  <c r="AU167" i="6"/>
  <c r="AV167" i="6"/>
  <c r="AW167" i="6"/>
  <c r="AX167" i="6"/>
  <c r="AZ167" i="6"/>
  <c r="BA167" i="6"/>
  <c r="N168" i="6"/>
  <c r="O168" i="6"/>
  <c r="P168" i="6"/>
  <c r="Q168" i="6"/>
  <c r="R168" i="6"/>
  <c r="S168" i="6"/>
  <c r="T168" i="6"/>
  <c r="U168" i="6"/>
  <c r="V168" i="6"/>
  <c r="W168" i="6"/>
  <c r="X168" i="6"/>
  <c r="Y168" i="6"/>
  <c r="Z168" i="6"/>
  <c r="AA168" i="6"/>
  <c r="AB168" i="6"/>
  <c r="AC168" i="6"/>
  <c r="AD168" i="6"/>
  <c r="AE168" i="6"/>
  <c r="AF168" i="6"/>
  <c r="AG168" i="6"/>
  <c r="AH168" i="6"/>
  <c r="AI168" i="6"/>
  <c r="AJ168" i="6"/>
  <c r="AK168" i="6"/>
  <c r="AL168" i="6"/>
  <c r="AM168" i="6"/>
  <c r="AN168" i="6"/>
  <c r="AO168" i="6"/>
  <c r="AP168" i="6"/>
  <c r="AQ168" i="6"/>
  <c r="AR168" i="6"/>
  <c r="AS168" i="6"/>
  <c r="AT168" i="6"/>
  <c r="AU168" i="6"/>
  <c r="AV168" i="6"/>
  <c r="AW168" i="6"/>
  <c r="AX168" i="6"/>
  <c r="AY168" i="6"/>
  <c r="BA168" i="6"/>
  <c r="N169" i="6"/>
  <c r="O169" i="6"/>
  <c r="P169" i="6"/>
  <c r="Q169" i="6"/>
  <c r="R169" i="6"/>
  <c r="S169" i="6"/>
  <c r="T169" i="6"/>
  <c r="U169" i="6"/>
  <c r="V169" i="6"/>
  <c r="W169" i="6"/>
  <c r="X169" i="6"/>
  <c r="Y169" i="6"/>
  <c r="Z169" i="6"/>
  <c r="AA169" i="6"/>
  <c r="AB169" i="6"/>
  <c r="AC169" i="6"/>
  <c r="AD169" i="6"/>
  <c r="AE169" i="6"/>
  <c r="AF169" i="6"/>
  <c r="AG169" i="6"/>
  <c r="AH169" i="6"/>
  <c r="AI169" i="6"/>
  <c r="AJ169" i="6"/>
  <c r="AK169" i="6"/>
  <c r="AL169" i="6"/>
  <c r="AM169" i="6"/>
  <c r="AN169" i="6"/>
  <c r="AO169" i="6"/>
  <c r="AP169" i="6"/>
  <c r="AQ169" i="6"/>
  <c r="AR169" i="6"/>
  <c r="AS169" i="6"/>
  <c r="AT169" i="6"/>
  <c r="AU169" i="6"/>
  <c r="AV169" i="6"/>
  <c r="AW169" i="6"/>
  <c r="AX169" i="6"/>
  <c r="AY169" i="6"/>
  <c r="AZ169" i="6"/>
  <c r="O170" i="6"/>
  <c r="P170" i="6"/>
  <c r="Q170" i="6"/>
  <c r="R170" i="6"/>
  <c r="S170" i="6"/>
  <c r="T170" i="6"/>
  <c r="U170" i="6"/>
  <c r="V170" i="6"/>
  <c r="W170" i="6"/>
  <c r="X170" i="6"/>
  <c r="Y170" i="6"/>
  <c r="Z170" i="6"/>
  <c r="AA170" i="6"/>
  <c r="AB170" i="6"/>
  <c r="AC170" i="6"/>
  <c r="AD170" i="6"/>
  <c r="AE170" i="6"/>
  <c r="AF170" i="6"/>
  <c r="AG170" i="6"/>
  <c r="AH170" i="6"/>
  <c r="AI170" i="6"/>
  <c r="AJ170" i="6"/>
  <c r="AK170" i="6"/>
  <c r="AL170" i="6"/>
  <c r="AM170" i="6"/>
  <c r="AN170" i="6"/>
  <c r="AO170" i="6"/>
  <c r="AP170" i="6"/>
  <c r="AQ170" i="6"/>
  <c r="AR170" i="6"/>
  <c r="AS170" i="6"/>
  <c r="AT170" i="6"/>
  <c r="AU170" i="6"/>
  <c r="AV170" i="6"/>
  <c r="AW170" i="6"/>
  <c r="AX170" i="6"/>
  <c r="AY170" i="6"/>
  <c r="AZ170" i="6"/>
  <c r="BA170" i="6"/>
  <c r="N171" i="6"/>
  <c r="P171" i="6"/>
  <c r="Q171" i="6"/>
  <c r="R171" i="6"/>
  <c r="S171" i="6"/>
  <c r="T171" i="6"/>
  <c r="U171" i="6"/>
  <c r="V171" i="6"/>
  <c r="W171" i="6"/>
  <c r="X171" i="6"/>
  <c r="Y171" i="6"/>
  <c r="Z171" i="6"/>
  <c r="AA171" i="6"/>
  <c r="AB171" i="6"/>
  <c r="AC171" i="6"/>
  <c r="AD171" i="6"/>
  <c r="AE171" i="6"/>
  <c r="AF171" i="6"/>
  <c r="AG171" i="6"/>
  <c r="AH171" i="6"/>
  <c r="AI171" i="6"/>
  <c r="AJ171" i="6"/>
  <c r="AK171" i="6"/>
  <c r="AL171" i="6"/>
  <c r="AM171" i="6"/>
  <c r="AN171" i="6"/>
  <c r="AO171" i="6"/>
  <c r="AP171" i="6"/>
  <c r="AQ171" i="6"/>
  <c r="AR171" i="6"/>
  <c r="AS171" i="6"/>
  <c r="AT171" i="6"/>
  <c r="AU171" i="6"/>
  <c r="AV171" i="6"/>
  <c r="AW171" i="6"/>
  <c r="AX171" i="6"/>
  <c r="AY171" i="6"/>
  <c r="AZ171" i="6"/>
  <c r="BA171" i="6"/>
  <c r="N172" i="6"/>
  <c r="O172" i="6"/>
  <c r="Q172" i="6"/>
  <c r="R172" i="6"/>
  <c r="S172" i="6"/>
  <c r="T172" i="6"/>
  <c r="U172" i="6"/>
  <c r="V172" i="6"/>
  <c r="W172" i="6"/>
  <c r="X172" i="6"/>
  <c r="Y172" i="6"/>
  <c r="Z172" i="6"/>
  <c r="AA172" i="6"/>
  <c r="AB172" i="6"/>
  <c r="AC172" i="6"/>
  <c r="AD172" i="6"/>
  <c r="AE172" i="6"/>
  <c r="AF172" i="6"/>
  <c r="AG172" i="6"/>
  <c r="AH172" i="6"/>
  <c r="AI172" i="6"/>
  <c r="AJ172" i="6"/>
  <c r="AK172" i="6"/>
  <c r="AL172" i="6"/>
  <c r="AM172" i="6"/>
  <c r="AN172" i="6"/>
  <c r="AO172" i="6"/>
  <c r="AP172" i="6"/>
  <c r="AQ172" i="6"/>
  <c r="AR172" i="6"/>
  <c r="AS172" i="6"/>
  <c r="AT172" i="6"/>
  <c r="AU172" i="6"/>
  <c r="AV172" i="6"/>
  <c r="AW172" i="6"/>
  <c r="AX172" i="6"/>
  <c r="AY172" i="6"/>
  <c r="AZ172" i="6"/>
  <c r="BA172" i="6"/>
  <c r="N173" i="6"/>
  <c r="O173" i="6"/>
  <c r="P173" i="6"/>
  <c r="R173" i="6"/>
  <c r="S173" i="6"/>
  <c r="T173" i="6"/>
  <c r="U173" i="6"/>
  <c r="V173" i="6"/>
  <c r="W173" i="6"/>
  <c r="X173" i="6"/>
  <c r="Y173" i="6"/>
  <c r="Z173" i="6"/>
  <c r="AA173" i="6"/>
  <c r="AB173" i="6"/>
  <c r="AC173" i="6"/>
  <c r="AD173" i="6"/>
  <c r="AE173" i="6"/>
  <c r="AF173" i="6"/>
  <c r="AG173" i="6"/>
  <c r="AH173" i="6"/>
  <c r="AI173" i="6"/>
  <c r="AJ173" i="6"/>
  <c r="AK173" i="6"/>
  <c r="AL173" i="6"/>
  <c r="AM173" i="6"/>
  <c r="AN173" i="6"/>
  <c r="AO173" i="6"/>
  <c r="AP173" i="6"/>
  <c r="AQ173" i="6"/>
  <c r="AR173" i="6"/>
  <c r="AS173" i="6"/>
  <c r="AT173" i="6"/>
  <c r="AU173" i="6"/>
  <c r="AV173" i="6"/>
  <c r="AW173" i="6"/>
  <c r="AX173" i="6"/>
  <c r="AY173" i="6"/>
  <c r="AZ173" i="6"/>
  <c r="BA173" i="6"/>
  <c r="N174" i="6"/>
  <c r="O174" i="6"/>
  <c r="P174" i="6"/>
  <c r="Q174" i="6"/>
  <c r="S174" i="6"/>
  <c r="T174" i="6"/>
  <c r="U174" i="6"/>
  <c r="V174" i="6"/>
  <c r="W174" i="6"/>
  <c r="X174" i="6"/>
  <c r="Y174" i="6"/>
  <c r="Z174" i="6"/>
  <c r="AA174" i="6"/>
  <c r="AB174" i="6"/>
  <c r="AC174" i="6"/>
  <c r="AD174" i="6"/>
  <c r="AE174" i="6"/>
  <c r="AF174" i="6"/>
  <c r="AG174" i="6"/>
  <c r="AH174" i="6"/>
  <c r="AI174" i="6"/>
  <c r="AJ174" i="6"/>
  <c r="AK174" i="6"/>
  <c r="AL174" i="6"/>
  <c r="AM174" i="6"/>
  <c r="AN174" i="6"/>
  <c r="AO174" i="6"/>
  <c r="AP174" i="6"/>
  <c r="AQ174" i="6"/>
  <c r="AR174" i="6"/>
  <c r="AS174" i="6"/>
  <c r="AT174" i="6"/>
  <c r="AU174" i="6"/>
  <c r="AV174" i="6"/>
  <c r="AW174" i="6"/>
  <c r="AX174" i="6"/>
  <c r="AY174" i="6"/>
  <c r="AZ174" i="6"/>
  <c r="BA174" i="6"/>
  <c r="N175" i="6"/>
  <c r="O175" i="6"/>
  <c r="P175" i="6"/>
  <c r="Q175" i="6"/>
  <c r="R175" i="6"/>
  <c r="T175" i="6"/>
  <c r="U175" i="6"/>
  <c r="V175" i="6"/>
  <c r="W175" i="6"/>
  <c r="X175" i="6"/>
  <c r="Y175" i="6"/>
  <c r="Z175" i="6"/>
  <c r="AA175" i="6"/>
  <c r="AB175" i="6"/>
  <c r="AC175" i="6"/>
  <c r="AD175" i="6"/>
  <c r="AE175" i="6"/>
  <c r="AF175" i="6"/>
  <c r="AG175" i="6"/>
  <c r="AH175" i="6"/>
  <c r="AI175" i="6"/>
  <c r="AJ175" i="6"/>
  <c r="AK175" i="6"/>
  <c r="AL175" i="6"/>
  <c r="AM175" i="6"/>
  <c r="AN175" i="6"/>
  <c r="AO175" i="6"/>
  <c r="AP175" i="6"/>
  <c r="AQ175" i="6"/>
  <c r="AR175" i="6"/>
  <c r="AS175" i="6"/>
  <c r="AT175" i="6"/>
  <c r="AU175" i="6"/>
  <c r="AV175" i="6"/>
  <c r="AW175" i="6"/>
  <c r="AX175" i="6"/>
  <c r="AY175" i="6"/>
  <c r="AZ175" i="6"/>
  <c r="BA175" i="6"/>
  <c r="N176" i="6"/>
  <c r="O176" i="6"/>
  <c r="P176" i="6"/>
  <c r="Q176" i="6"/>
  <c r="R176" i="6"/>
  <c r="S176" i="6"/>
  <c r="U176" i="6"/>
  <c r="V176" i="6"/>
  <c r="W176" i="6"/>
  <c r="X176" i="6"/>
  <c r="Y176" i="6"/>
  <c r="Z176" i="6"/>
  <c r="AA176" i="6"/>
  <c r="AB176" i="6"/>
  <c r="AC176" i="6"/>
  <c r="AD176" i="6"/>
  <c r="AE176" i="6"/>
  <c r="AF176" i="6"/>
  <c r="AG176" i="6"/>
  <c r="AH176" i="6"/>
  <c r="AI176" i="6"/>
  <c r="AJ176" i="6"/>
  <c r="AK176" i="6"/>
  <c r="AL176" i="6"/>
  <c r="AM176" i="6"/>
  <c r="AN176" i="6"/>
  <c r="AO176" i="6"/>
  <c r="AP176" i="6"/>
  <c r="AQ176" i="6"/>
  <c r="AR176" i="6"/>
  <c r="AS176" i="6"/>
  <c r="AT176" i="6"/>
  <c r="AU176" i="6"/>
  <c r="AV176" i="6"/>
  <c r="AW176" i="6"/>
  <c r="AX176" i="6"/>
  <c r="AY176" i="6"/>
  <c r="AZ176" i="6"/>
  <c r="BA176" i="6"/>
  <c r="N177" i="6"/>
  <c r="O177" i="6"/>
  <c r="P177" i="6"/>
  <c r="Q177" i="6"/>
  <c r="R177" i="6"/>
  <c r="S177" i="6"/>
  <c r="T177" i="6"/>
  <c r="V177" i="6"/>
  <c r="W177" i="6"/>
  <c r="X177" i="6"/>
  <c r="Y177" i="6"/>
  <c r="Z177" i="6"/>
  <c r="AA177" i="6"/>
  <c r="AB177" i="6"/>
  <c r="AC177" i="6"/>
  <c r="AD177" i="6"/>
  <c r="AE177" i="6"/>
  <c r="AF177" i="6"/>
  <c r="AG177" i="6"/>
  <c r="AH177" i="6"/>
  <c r="AI177" i="6"/>
  <c r="AJ177" i="6"/>
  <c r="AK177" i="6"/>
  <c r="AL177" i="6"/>
  <c r="AM177" i="6"/>
  <c r="AN177" i="6"/>
  <c r="AO177" i="6"/>
  <c r="AP177" i="6"/>
  <c r="AQ177" i="6"/>
  <c r="AR177" i="6"/>
  <c r="AS177" i="6"/>
  <c r="AT177" i="6"/>
  <c r="AU177" i="6"/>
  <c r="AV177" i="6"/>
  <c r="AW177" i="6"/>
  <c r="AX177" i="6"/>
  <c r="AY177" i="6"/>
  <c r="AZ177" i="6"/>
  <c r="BA177" i="6"/>
  <c r="N178" i="6"/>
  <c r="O178" i="6"/>
  <c r="P178" i="6"/>
  <c r="Q178" i="6"/>
  <c r="R178" i="6"/>
  <c r="S178" i="6"/>
  <c r="T178" i="6"/>
  <c r="U178" i="6"/>
  <c r="W178" i="6"/>
  <c r="X178" i="6"/>
  <c r="Y178" i="6"/>
  <c r="Z178" i="6"/>
  <c r="AA178" i="6"/>
  <c r="AB178" i="6"/>
  <c r="AC178" i="6"/>
  <c r="AD178" i="6"/>
  <c r="AE178" i="6"/>
  <c r="AF178" i="6"/>
  <c r="AG178" i="6"/>
  <c r="AH178" i="6"/>
  <c r="AI178" i="6"/>
  <c r="AJ178" i="6"/>
  <c r="AK178" i="6"/>
  <c r="AL178" i="6"/>
  <c r="AM178" i="6"/>
  <c r="AN178" i="6"/>
  <c r="AO178" i="6"/>
  <c r="AP178" i="6"/>
  <c r="AQ178" i="6"/>
  <c r="AR178" i="6"/>
  <c r="AS178" i="6"/>
  <c r="AT178" i="6"/>
  <c r="AU178" i="6"/>
  <c r="AV178" i="6"/>
  <c r="AW178" i="6"/>
  <c r="AX178" i="6"/>
  <c r="AY178" i="6"/>
  <c r="AZ178" i="6"/>
  <c r="BA178" i="6"/>
  <c r="N179" i="6"/>
  <c r="O179" i="6"/>
  <c r="P179" i="6"/>
  <c r="Q179" i="6"/>
  <c r="R179" i="6"/>
  <c r="S179" i="6"/>
  <c r="T179" i="6"/>
  <c r="U179" i="6"/>
  <c r="V179" i="6"/>
  <c r="X179" i="6"/>
  <c r="Y179" i="6"/>
  <c r="Z179" i="6"/>
  <c r="AA179" i="6"/>
  <c r="AB179" i="6"/>
  <c r="AC179" i="6"/>
  <c r="AD179" i="6"/>
  <c r="AE179" i="6"/>
  <c r="AF179" i="6"/>
  <c r="AG179" i="6"/>
  <c r="AH179" i="6"/>
  <c r="AI179" i="6"/>
  <c r="AJ179" i="6"/>
  <c r="AK179" i="6"/>
  <c r="AL179" i="6"/>
  <c r="AM179" i="6"/>
  <c r="AN179" i="6"/>
  <c r="AO179" i="6"/>
  <c r="AP179" i="6"/>
  <c r="AQ179" i="6"/>
  <c r="AR179" i="6"/>
  <c r="AS179" i="6"/>
  <c r="AT179" i="6"/>
  <c r="AU179" i="6"/>
  <c r="AV179" i="6"/>
  <c r="AW179" i="6"/>
  <c r="AX179" i="6"/>
  <c r="AY179" i="6"/>
  <c r="AZ179" i="6"/>
  <c r="BA179" i="6"/>
  <c r="N180" i="6"/>
  <c r="O180" i="6"/>
  <c r="P180" i="6"/>
  <c r="Q180" i="6"/>
  <c r="R180" i="6"/>
  <c r="S180" i="6"/>
  <c r="T180" i="6"/>
  <c r="U180" i="6"/>
  <c r="V180" i="6"/>
  <c r="W180" i="6"/>
  <c r="Y180" i="6"/>
  <c r="Z180" i="6"/>
  <c r="AA180" i="6"/>
  <c r="AB180" i="6"/>
  <c r="AC180" i="6"/>
  <c r="AD180" i="6"/>
  <c r="AE180" i="6"/>
  <c r="AF180" i="6"/>
  <c r="AG180" i="6"/>
  <c r="AH180" i="6"/>
  <c r="AI180" i="6"/>
  <c r="AJ180" i="6"/>
  <c r="AK180" i="6"/>
  <c r="AL180" i="6"/>
  <c r="AM180" i="6"/>
  <c r="AN180" i="6"/>
  <c r="AO180" i="6"/>
  <c r="AP180" i="6"/>
  <c r="AQ180" i="6"/>
  <c r="AR180" i="6"/>
  <c r="AS180" i="6"/>
  <c r="AT180" i="6"/>
  <c r="AU180" i="6"/>
  <c r="AV180" i="6"/>
  <c r="AW180" i="6"/>
  <c r="AX180" i="6"/>
  <c r="AY180" i="6"/>
  <c r="AZ180" i="6"/>
  <c r="BA180" i="6"/>
  <c r="N181" i="6"/>
  <c r="O181" i="6"/>
  <c r="P181" i="6"/>
  <c r="Q181" i="6"/>
  <c r="R181" i="6"/>
  <c r="S181" i="6"/>
  <c r="T181" i="6"/>
  <c r="U181" i="6"/>
  <c r="V181" i="6"/>
  <c r="W181" i="6"/>
  <c r="X181" i="6"/>
  <c r="Z181" i="6"/>
  <c r="AA181" i="6"/>
  <c r="AB181" i="6"/>
  <c r="AC181" i="6"/>
  <c r="AD181" i="6"/>
  <c r="AE181" i="6"/>
  <c r="AF181" i="6"/>
  <c r="AG181" i="6"/>
  <c r="AH181" i="6"/>
  <c r="AI181" i="6"/>
  <c r="AJ181" i="6"/>
  <c r="AK181" i="6"/>
  <c r="AL181" i="6"/>
  <c r="AM181" i="6"/>
  <c r="AN181" i="6"/>
  <c r="AO181" i="6"/>
  <c r="AP181" i="6"/>
  <c r="AQ181" i="6"/>
  <c r="AR181" i="6"/>
  <c r="AS181" i="6"/>
  <c r="AT181" i="6"/>
  <c r="AU181" i="6"/>
  <c r="AV181" i="6"/>
  <c r="AW181" i="6"/>
  <c r="AX181" i="6"/>
  <c r="AY181" i="6"/>
  <c r="AZ181" i="6"/>
  <c r="BA181" i="6"/>
  <c r="N182" i="6"/>
  <c r="O182" i="6"/>
  <c r="P182" i="6"/>
  <c r="Q182" i="6"/>
  <c r="R182" i="6"/>
  <c r="S182" i="6"/>
  <c r="T182" i="6"/>
  <c r="U182" i="6"/>
  <c r="V182" i="6"/>
  <c r="W182" i="6"/>
  <c r="X182" i="6"/>
  <c r="Y182" i="6"/>
  <c r="AA182" i="6"/>
  <c r="AB182" i="6"/>
  <c r="AC182" i="6"/>
  <c r="AD182" i="6"/>
  <c r="AE182" i="6"/>
  <c r="AF182" i="6"/>
  <c r="AG182" i="6"/>
  <c r="AH182" i="6"/>
  <c r="AI182" i="6"/>
  <c r="AJ182" i="6"/>
  <c r="AK182" i="6"/>
  <c r="AL182" i="6"/>
  <c r="AM182" i="6"/>
  <c r="AN182" i="6"/>
  <c r="AO182" i="6"/>
  <c r="AP182" i="6"/>
  <c r="AQ182" i="6"/>
  <c r="AR182" i="6"/>
  <c r="AS182" i="6"/>
  <c r="AT182" i="6"/>
  <c r="AU182" i="6"/>
  <c r="AV182" i="6"/>
  <c r="AW182" i="6"/>
  <c r="AX182" i="6"/>
  <c r="AY182" i="6"/>
  <c r="AZ182" i="6"/>
  <c r="BA182" i="6"/>
  <c r="N183" i="6"/>
  <c r="O183" i="6"/>
  <c r="P183" i="6"/>
  <c r="Q183" i="6"/>
  <c r="R183" i="6"/>
  <c r="S183" i="6"/>
  <c r="T183" i="6"/>
  <c r="U183" i="6"/>
  <c r="V183" i="6"/>
  <c r="W183" i="6"/>
  <c r="X183" i="6"/>
  <c r="Y183" i="6"/>
  <c r="Z183" i="6"/>
  <c r="AB183" i="6"/>
  <c r="AC183" i="6"/>
  <c r="AD183" i="6"/>
  <c r="AE183" i="6"/>
  <c r="AF183" i="6"/>
  <c r="AG183" i="6"/>
  <c r="AH183" i="6"/>
  <c r="AI183" i="6"/>
  <c r="AJ183" i="6"/>
  <c r="AK183" i="6"/>
  <c r="AL183" i="6"/>
  <c r="AM183" i="6"/>
  <c r="AN183" i="6"/>
  <c r="AO183" i="6"/>
  <c r="AP183" i="6"/>
  <c r="AQ183" i="6"/>
  <c r="AR183" i="6"/>
  <c r="AS183" i="6"/>
  <c r="AT183" i="6"/>
  <c r="AU183" i="6"/>
  <c r="AV183" i="6"/>
  <c r="AW183" i="6"/>
  <c r="AX183" i="6"/>
  <c r="AY183" i="6"/>
  <c r="AZ183" i="6"/>
  <c r="BA183" i="6"/>
  <c r="N184" i="6"/>
  <c r="O184" i="6"/>
  <c r="P184" i="6"/>
  <c r="Q184" i="6"/>
  <c r="R184" i="6"/>
  <c r="S184" i="6"/>
  <c r="T184" i="6"/>
  <c r="U184" i="6"/>
  <c r="V184" i="6"/>
  <c r="W184" i="6"/>
  <c r="X184" i="6"/>
  <c r="Y184" i="6"/>
  <c r="Z184" i="6"/>
  <c r="AA184" i="6"/>
  <c r="AC184" i="6"/>
  <c r="AD184" i="6"/>
  <c r="AE184" i="6"/>
  <c r="AF184" i="6"/>
  <c r="AG184" i="6"/>
  <c r="AH184" i="6"/>
  <c r="AI184" i="6"/>
  <c r="AJ184" i="6"/>
  <c r="AK184" i="6"/>
  <c r="AL184" i="6"/>
  <c r="AM184" i="6"/>
  <c r="AN184" i="6"/>
  <c r="AO184" i="6"/>
  <c r="AP184" i="6"/>
  <c r="AQ184" i="6"/>
  <c r="AR184" i="6"/>
  <c r="AS184" i="6"/>
  <c r="AT184" i="6"/>
  <c r="AU184" i="6"/>
  <c r="AV184" i="6"/>
  <c r="AW184" i="6"/>
  <c r="AX184" i="6"/>
  <c r="AY184" i="6"/>
  <c r="AZ184" i="6"/>
  <c r="BA184" i="6"/>
  <c r="N185" i="6"/>
  <c r="O185" i="6"/>
  <c r="P185" i="6"/>
  <c r="Q185" i="6"/>
  <c r="R185" i="6"/>
  <c r="S185" i="6"/>
  <c r="T185" i="6"/>
  <c r="U185" i="6"/>
  <c r="V185" i="6"/>
  <c r="W185" i="6"/>
  <c r="X185" i="6"/>
  <c r="Y185" i="6"/>
  <c r="Z185" i="6"/>
  <c r="AA185" i="6"/>
  <c r="AB185" i="6"/>
  <c r="AD185" i="6"/>
  <c r="AE185" i="6"/>
  <c r="AF185" i="6"/>
  <c r="AG185" i="6"/>
  <c r="AH185" i="6"/>
  <c r="AI185" i="6"/>
  <c r="AJ185" i="6"/>
  <c r="AK185" i="6"/>
  <c r="AL185" i="6"/>
  <c r="AM185" i="6"/>
  <c r="AN185" i="6"/>
  <c r="AO185" i="6"/>
  <c r="AP185" i="6"/>
  <c r="AQ185" i="6"/>
  <c r="AR185" i="6"/>
  <c r="AS185" i="6"/>
  <c r="AT185" i="6"/>
  <c r="AU185" i="6"/>
  <c r="AV185" i="6"/>
  <c r="AW185" i="6"/>
  <c r="AX185" i="6"/>
  <c r="AY185" i="6"/>
  <c r="AZ185" i="6"/>
  <c r="BA185" i="6"/>
  <c r="N186" i="6"/>
  <c r="O186" i="6"/>
  <c r="P186" i="6"/>
  <c r="Q186" i="6"/>
  <c r="R186" i="6"/>
  <c r="S186" i="6"/>
  <c r="T186" i="6"/>
  <c r="U186" i="6"/>
  <c r="V186" i="6"/>
  <c r="W186" i="6"/>
  <c r="X186" i="6"/>
  <c r="Y186" i="6"/>
  <c r="Z186" i="6"/>
  <c r="AA186" i="6"/>
  <c r="AB186" i="6"/>
  <c r="AC186" i="6"/>
  <c r="AE186" i="6"/>
  <c r="AF186" i="6"/>
  <c r="AG186" i="6"/>
  <c r="AH186" i="6"/>
  <c r="AI186" i="6"/>
  <c r="AJ186" i="6"/>
  <c r="AK186" i="6"/>
  <c r="AL186" i="6"/>
  <c r="AM186" i="6"/>
  <c r="AN186" i="6"/>
  <c r="AO186" i="6"/>
  <c r="AP186" i="6"/>
  <c r="AQ186" i="6"/>
  <c r="AR186" i="6"/>
  <c r="AS186" i="6"/>
  <c r="AT186" i="6"/>
  <c r="AU186" i="6"/>
  <c r="AV186" i="6"/>
  <c r="AW186" i="6"/>
  <c r="AX186" i="6"/>
  <c r="AY186" i="6"/>
  <c r="AZ186" i="6"/>
  <c r="BA186" i="6"/>
  <c r="N187" i="6"/>
  <c r="O187" i="6"/>
  <c r="P187" i="6"/>
  <c r="Q187" i="6"/>
  <c r="R187" i="6"/>
  <c r="S187" i="6"/>
  <c r="T187" i="6"/>
  <c r="U187" i="6"/>
  <c r="V187" i="6"/>
  <c r="W187" i="6"/>
  <c r="X187" i="6"/>
  <c r="Y187" i="6"/>
  <c r="Z187" i="6"/>
  <c r="AA187" i="6"/>
  <c r="AB187" i="6"/>
  <c r="AC187" i="6"/>
  <c r="AD187" i="6"/>
  <c r="AF187" i="6"/>
  <c r="AG187" i="6"/>
  <c r="AH187" i="6"/>
  <c r="AI187" i="6"/>
  <c r="AJ187" i="6"/>
  <c r="AK187" i="6"/>
  <c r="AL187" i="6"/>
  <c r="AM187" i="6"/>
  <c r="AN187" i="6"/>
  <c r="AO187" i="6"/>
  <c r="AP187" i="6"/>
  <c r="AQ187" i="6"/>
  <c r="AR187" i="6"/>
  <c r="AS187" i="6"/>
  <c r="AT187" i="6"/>
  <c r="AU187" i="6"/>
  <c r="AV187" i="6"/>
  <c r="AW187" i="6"/>
  <c r="AX187" i="6"/>
  <c r="AY187" i="6"/>
  <c r="AZ187" i="6"/>
  <c r="BA187" i="6"/>
  <c r="N188" i="6"/>
  <c r="O188" i="6"/>
  <c r="P188" i="6"/>
  <c r="Q188" i="6"/>
  <c r="R188" i="6"/>
  <c r="S188" i="6"/>
  <c r="T188" i="6"/>
  <c r="U188" i="6"/>
  <c r="V188" i="6"/>
  <c r="W188" i="6"/>
  <c r="X188" i="6"/>
  <c r="Y188" i="6"/>
  <c r="Z188" i="6"/>
  <c r="AA188" i="6"/>
  <c r="AB188" i="6"/>
  <c r="AC188" i="6"/>
  <c r="AD188" i="6"/>
  <c r="AE188" i="6"/>
  <c r="AG188" i="6"/>
  <c r="AH188" i="6"/>
  <c r="AI188" i="6"/>
  <c r="AJ188" i="6"/>
  <c r="AK188" i="6"/>
  <c r="AL188" i="6"/>
  <c r="AM188" i="6"/>
  <c r="AN188" i="6"/>
  <c r="AO188" i="6"/>
  <c r="AP188" i="6"/>
  <c r="AQ188" i="6"/>
  <c r="AR188" i="6"/>
  <c r="AS188" i="6"/>
  <c r="AT188" i="6"/>
  <c r="AU188" i="6"/>
  <c r="AV188" i="6"/>
  <c r="AW188" i="6"/>
  <c r="AX188" i="6"/>
  <c r="AY188" i="6"/>
  <c r="AZ188" i="6"/>
  <c r="BA188" i="6"/>
  <c r="N189" i="6"/>
  <c r="O189" i="6"/>
  <c r="P189" i="6"/>
  <c r="Q189" i="6"/>
  <c r="R189" i="6"/>
  <c r="S189" i="6"/>
  <c r="T189" i="6"/>
  <c r="U189" i="6"/>
  <c r="V189" i="6"/>
  <c r="W189" i="6"/>
  <c r="X189" i="6"/>
  <c r="Y189" i="6"/>
  <c r="Z189" i="6"/>
  <c r="AA189" i="6"/>
  <c r="AB189" i="6"/>
  <c r="AC189" i="6"/>
  <c r="AD189" i="6"/>
  <c r="AE189" i="6"/>
  <c r="AF189" i="6"/>
  <c r="AH189" i="6"/>
  <c r="AI189" i="6"/>
  <c r="AJ189" i="6"/>
  <c r="AK189" i="6"/>
  <c r="AL189" i="6"/>
  <c r="AM189" i="6"/>
  <c r="AN189" i="6"/>
  <c r="AO189" i="6"/>
  <c r="AP189" i="6"/>
  <c r="AQ189" i="6"/>
  <c r="AR189" i="6"/>
  <c r="AS189" i="6"/>
  <c r="AT189" i="6"/>
  <c r="AU189" i="6"/>
  <c r="AV189" i="6"/>
  <c r="AW189" i="6"/>
  <c r="AX189" i="6"/>
  <c r="AY189" i="6"/>
  <c r="AZ189" i="6"/>
  <c r="BA189" i="6"/>
  <c r="N190" i="6"/>
  <c r="O190" i="6"/>
  <c r="P190" i="6"/>
  <c r="Q190" i="6"/>
  <c r="R190" i="6"/>
  <c r="S190" i="6"/>
  <c r="T190" i="6"/>
  <c r="U190" i="6"/>
  <c r="V190" i="6"/>
  <c r="W190" i="6"/>
  <c r="X190" i="6"/>
  <c r="Y190" i="6"/>
  <c r="Z190" i="6"/>
  <c r="AA190" i="6"/>
  <c r="AB190" i="6"/>
  <c r="AC190" i="6"/>
  <c r="AD190" i="6"/>
  <c r="AE190" i="6"/>
  <c r="AF190" i="6"/>
  <c r="AG190" i="6"/>
  <c r="AI190" i="6"/>
  <c r="AJ190" i="6"/>
  <c r="AK190" i="6"/>
  <c r="AL190" i="6"/>
  <c r="AM190" i="6"/>
  <c r="AN190" i="6"/>
  <c r="AO190" i="6"/>
  <c r="AP190" i="6"/>
  <c r="AQ190" i="6"/>
  <c r="AR190" i="6"/>
  <c r="AS190" i="6"/>
  <c r="AT190" i="6"/>
  <c r="AU190" i="6"/>
  <c r="AV190" i="6"/>
  <c r="AW190" i="6"/>
  <c r="AX190" i="6"/>
  <c r="AY190" i="6"/>
  <c r="AZ190" i="6"/>
  <c r="BA190" i="6"/>
  <c r="N191" i="6"/>
  <c r="O191" i="6"/>
  <c r="P191" i="6"/>
  <c r="Q191" i="6"/>
  <c r="R191" i="6"/>
  <c r="S191" i="6"/>
  <c r="T191" i="6"/>
  <c r="U191" i="6"/>
  <c r="V191" i="6"/>
  <c r="W191" i="6"/>
  <c r="X191" i="6"/>
  <c r="Y191" i="6"/>
  <c r="Z191" i="6"/>
  <c r="AA191" i="6"/>
  <c r="AB191" i="6"/>
  <c r="AC191" i="6"/>
  <c r="AD191" i="6"/>
  <c r="AE191" i="6"/>
  <c r="AF191" i="6"/>
  <c r="AG191" i="6"/>
  <c r="AH191" i="6"/>
  <c r="AJ191" i="6"/>
  <c r="AK191" i="6"/>
  <c r="AL191" i="6"/>
  <c r="AM191" i="6"/>
  <c r="AN191" i="6"/>
  <c r="AO191" i="6"/>
  <c r="AP191" i="6"/>
  <c r="AQ191" i="6"/>
  <c r="AR191" i="6"/>
  <c r="AS191" i="6"/>
  <c r="AT191" i="6"/>
  <c r="AU191" i="6"/>
  <c r="AV191" i="6"/>
  <c r="AW191" i="6"/>
  <c r="AX191" i="6"/>
  <c r="AY191" i="6"/>
  <c r="AZ191" i="6"/>
  <c r="BA191" i="6"/>
  <c r="N192" i="6"/>
  <c r="O192" i="6"/>
  <c r="P192" i="6"/>
  <c r="Q192" i="6"/>
  <c r="R192" i="6"/>
  <c r="S192" i="6"/>
  <c r="T192" i="6"/>
  <c r="U192" i="6"/>
  <c r="V192" i="6"/>
  <c r="W192" i="6"/>
  <c r="X192" i="6"/>
  <c r="Y192" i="6"/>
  <c r="Z192" i="6"/>
  <c r="AA192" i="6"/>
  <c r="AB192" i="6"/>
  <c r="AC192" i="6"/>
  <c r="AD192" i="6"/>
  <c r="AE192" i="6"/>
  <c r="AF192" i="6"/>
  <c r="AG192" i="6"/>
  <c r="AH192" i="6"/>
  <c r="AI192" i="6"/>
  <c r="AK192" i="6"/>
  <c r="AL192" i="6"/>
  <c r="AM192" i="6"/>
  <c r="AN192" i="6"/>
  <c r="AO192" i="6"/>
  <c r="AP192" i="6"/>
  <c r="AQ192" i="6"/>
  <c r="AR192" i="6"/>
  <c r="AS192" i="6"/>
  <c r="AT192" i="6"/>
  <c r="AU192" i="6"/>
  <c r="AV192" i="6"/>
  <c r="AW192" i="6"/>
  <c r="AX192" i="6"/>
  <c r="AY192" i="6"/>
  <c r="AZ192" i="6"/>
  <c r="BA192" i="6"/>
  <c r="N193" i="6"/>
  <c r="O193" i="6"/>
  <c r="P193" i="6"/>
  <c r="Q193" i="6"/>
  <c r="R193" i="6"/>
  <c r="S193" i="6"/>
  <c r="T193" i="6"/>
  <c r="U193" i="6"/>
  <c r="V193" i="6"/>
  <c r="W193" i="6"/>
  <c r="X193" i="6"/>
  <c r="Y193" i="6"/>
  <c r="Z193" i="6"/>
  <c r="AA193" i="6"/>
  <c r="AB193" i="6"/>
  <c r="AC193" i="6"/>
  <c r="AD193" i="6"/>
  <c r="AE193" i="6"/>
  <c r="AF193" i="6"/>
  <c r="AG193" i="6"/>
  <c r="AH193" i="6"/>
  <c r="AI193" i="6"/>
  <c r="AJ193" i="6"/>
  <c r="AL193" i="6"/>
  <c r="AM193" i="6"/>
  <c r="AN193" i="6"/>
  <c r="AO193" i="6"/>
  <c r="AP193" i="6"/>
  <c r="AQ193" i="6"/>
  <c r="AR193" i="6"/>
  <c r="AS193" i="6"/>
  <c r="AT193" i="6"/>
  <c r="AU193" i="6"/>
  <c r="AV193" i="6"/>
  <c r="AW193" i="6"/>
  <c r="AX193" i="6"/>
  <c r="AY193" i="6"/>
  <c r="AZ193" i="6"/>
  <c r="BA193" i="6"/>
  <c r="N194" i="6"/>
  <c r="O194" i="6"/>
  <c r="P194" i="6"/>
  <c r="Q194" i="6"/>
  <c r="R194" i="6"/>
  <c r="S194" i="6"/>
  <c r="T194" i="6"/>
  <c r="U194" i="6"/>
  <c r="V194" i="6"/>
  <c r="W194" i="6"/>
  <c r="X194" i="6"/>
  <c r="Y194" i="6"/>
  <c r="Z194" i="6"/>
  <c r="AA194" i="6"/>
  <c r="AB194" i="6"/>
  <c r="AC194" i="6"/>
  <c r="AD194" i="6"/>
  <c r="AE194" i="6"/>
  <c r="AF194" i="6"/>
  <c r="AG194" i="6"/>
  <c r="AH194" i="6"/>
  <c r="AI194" i="6"/>
  <c r="AJ194" i="6"/>
  <c r="AK194" i="6"/>
  <c r="AM194" i="6"/>
  <c r="AN194" i="6"/>
  <c r="AO194" i="6"/>
  <c r="AP194" i="6"/>
  <c r="AQ194" i="6"/>
  <c r="AR194" i="6"/>
  <c r="AS194" i="6"/>
  <c r="AT194" i="6"/>
  <c r="AU194" i="6"/>
  <c r="AV194" i="6"/>
  <c r="AW194" i="6"/>
  <c r="AX194" i="6"/>
  <c r="AY194" i="6"/>
  <c r="AZ194" i="6"/>
  <c r="BA194" i="6"/>
  <c r="N195" i="6"/>
  <c r="O195" i="6"/>
  <c r="P195" i="6"/>
  <c r="Q195" i="6"/>
  <c r="R195" i="6"/>
  <c r="S195" i="6"/>
  <c r="T195" i="6"/>
  <c r="U195" i="6"/>
  <c r="V195" i="6"/>
  <c r="W195" i="6"/>
  <c r="X195" i="6"/>
  <c r="Y195" i="6"/>
  <c r="Z195" i="6"/>
  <c r="AA195" i="6"/>
  <c r="AB195" i="6"/>
  <c r="AC195" i="6"/>
  <c r="AD195" i="6"/>
  <c r="AE195" i="6"/>
  <c r="AF195" i="6"/>
  <c r="AG195" i="6"/>
  <c r="AH195" i="6"/>
  <c r="AI195" i="6"/>
  <c r="AJ195" i="6"/>
  <c r="AK195" i="6"/>
  <c r="AL195" i="6"/>
  <c r="AN195" i="6"/>
  <c r="AO195" i="6"/>
  <c r="AP195" i="6"/>
  <c r="AQ195" i="6"/>
  <c r="AR195" i="6"/>
  <c r="AS195" i="6"/>
  <c r="AT195" i="6"/>
  <c r="AU195" i="6"/>
  <c r="AV195" i="6"/>
  <c r="AW195" i="6"/>
  <c r="AX195" i="6"/>
  <c r="AY195" i="6"/>
  <c r="AZ195" i="6"/>
  <c r="BA195" i="6"/>
  <c r="N196" i="6"/>
  <c r="O196" i="6"/>
  <c r="P196" i="6"/>
  <c r="Q196" i="6"/>
  <c r="R196" i="6"/>
  <c r="S196" i="6"/>
  <c r="T196" i="6"/>
  <c r="U196" i="6"/>
  <c r="V196" i="6"/>
  <c r="W196" i="6"/>
  <c r="X196" i="6"/>
  <c r="Y196" i="6"/>
  <c r="Z196" i="6"/>
  <c r="AA196" i="6"/>
  <c r="AB196" i="6"/>
  <c r="AC196" i="6"/>
  <c r="AD196" i="6"/>
  <c r="AE196" i="6"/>
  <c r="AF196" i="6"/>
  <c r="AG196" i="6"/>
  <c r="AH196" i="6"/>
  <c r="AI196" i="6"/>
  <c r="AJ196" i="6"/>
  <c r="AK196" i="6"/>
  <c r="AL196" i="6"/>
  <c r="AM196" i="6"/>
  <c r="AO196" i="6"/>
  <c r="AP196" i="6"/>
  <c r="AQ196" i="6"/>
  <c r="AR196" i="6"/>
  <c r="AS196" i="6"/>
  <c r="AT196" i="6"/>
  <c r="AU196" i="6"/>
  <c r="AV196" i="6"/>
  <c r="AW196" i="6"/>
  <c r="AX196" i="6"/>
  <c r="AY196" i="6"/>
  <c r="AZ196" i="6"/>
  <c r="BA196" i="6"/>
  <c r="N197" i="6"/>
  <c r="O197" i="6"/>
  <c r="P197" i="6"/>
  <c r="Q197" i="6"/>
  <c r="R197" i="6"/>
  <c r="S197" i="6"/>
  <c r="T197" i="6"/>
  <c r="U197" i="6"/>
  <c r="V197" i="6"/>
  <c r="W197" i="6"/>
  <c r="X197" i="6"/>
  <c r="Y197" i="6"/>
  <c r="Z197" i="6"/>
  <c r="AA197" i="6"/>
  <c r="AB197" i="6"/>
  <c r="AC197" i="6"/>
  <c r="AD197" i="6"/>
  <c r="AE197" i="6"/>
  <c r="AF197" i="6"/>
  <c r="AG197" i="6"/>
  <c r="AH197" i="6"/>
  <c r="AI197" i="6"/>
  <c r="AJ197" i="6"/>
  <c r="AK197" i="6"/>
  <c r="AL197" i="6"/>
  <c r="AM197" i="6"/>
  <c r="AN197" i="6"/>
  <c r="AP197" i="6"/>
  <c r="AQ197" i="6"/>
  <c r="AR197" i="6"/>
  <c r="AS197" i="6"/>
  <c r="AT197" i="6"/>
  <c r="AU197" i="6"/>
  <c r="AV197" i="6"/>
  <c r="AW197" i="6"/>
  <c r="AX197" i="6"/>
  <c r="AY197" i="6"/>
  <c r="AZ197" i="6"/>
  <c r="BA197" i="6"/>
  <c r="N198" i="6"/>
  <c r="O198" i="6"/>
  <c r="P198" i="6"/>
  <c r="Q198" i="6"/>
  <c r="R198" i="6"/>
  <c r="S198" i="6"/>
  <c r="T198" i="6"/>
  <c r="U198" i="6"/>
  <c r="V198" i="6"/>
  <c r="W198" i="6"/>
  <c r="X198" i="6"/>
  <c r="Y198" i="6"/>
  <c r="Z198" i="6"/>
  <c r="AA198" i="6"/>
  <c r="AB198" i="6"/>
  <c r="AC198" i="6"/>
  <c r="AD198" i="6"/>
  <c r="AE198" i="6"/>
  <c r="AF198" i="6"/>
  <c r="AG198" i="6"/>
  <c r="AH198" i="6"/>
  <c r="AI198" i="6"/>
  <c r="AJ198" i="6"/>
  <c r="AK198" i="6"/>
  <c r="AL198" i="6"/>
  <c r="AM198" i="6"/>
  <c r="AN198" i="6"/>
  <c r="AO198" i="6"/>
  <c r="AQ198" i="6"/>
  <c r="AR198" i="6"/>
  <c r="AS198" i="6"/>
  <c r="AT198" i="6"/>
  <c r="AU198" i="6"/>
  <c r="AV198" i="6"/>
  <c r="AW198" i="6"/>
  <c r="AX198" i="6"/>
  <c r="AY198" i="6"/>
  <c r="AZ198" i="6"/>
  <c r="BA198" i="6"/>
  <c r="N199" i="6"/>
  <c r="O199" i="6"/>
  <c r="P199" i="6"/>
  <c r="Q199" i="6"/>
  <c r="R199" i="6"/>
  <c r="S199" i="6"/>
  <c r="T199" i="6"/>
  <c r="U199" i="6"/>
  <c r="V199" i="6"/>
  <c r="W199" i="6"/>
  <c r="X199" i="6"/>
  <c r="Y199" i="6"/>
  <c r="Z199" i="6"/>
  <c r="AA199" i="6"/>
  <c r="AB199" i="6"/>
  <c r="AC199" i="6"/>
  <c r="AD199" i="6"/>
  <c r="AE199" i="6"/>
  <c r="AF199" i="6"/>
  <c r="AG199" i="6"/>
  <c r="AH199" i="6"/>
  <c r="AI199" i="6"/>
  <c r="AJ199" i="6"/>
  <c r="AK199" i="6"/>
  <c r="AL199" i="6"/>
  <c r="AM199" i="6"/>
  <c r="AN199" i="6"/>
  <c r="AO199" i="6"/>
  <c r="AP199" i="6"/>
  <c r="AR199" i="6"/>
  <c r="AS199" i="6"/>
  <c r="AT199" i="6"/>
  <c r="AU199" i="6"/>
  <c r="AV199" i="6"/>
  <c r="AW199" i="6"/>
  <c r="AX199" i="6"/>
  <c r="AY199" i="6"/>
  <c r="AZ199" i="6"/>
  <c r="BA199" i="6"/>
  <c r="N200" i="6"/>
  <c r="O200" i="6"/>
  <c r="P200" i="6"/>
  <c r="Q200" i="6"/>
  <c r="R200" i="6"/>
  <c r="S200" i="6"/>
  <c r="T200" i="6"/>
  <c r="U200" i="6"/>
  <c r="V200" i="6"/>
  <c r="W200" i="6"/>
  <c r="X200" i="6"/>
  <c r="Y200" i="6"/>
  <c r="Z200" i="6"/>
  <c r="AA200" i="6"/>
  <c r="AB200" i="6"/>
  <c r="AC200" i="6"/>
  <c r="AD200" i="6"/>
  <c r="AE200" i="6"/>
  <c r="AF200" i="6"/>
  <c r="AG200" i="6"/>
  <c r="AH200" i="6"/>
  <c r="AI200" i="6"/>
  <c r="AJ200" i="6"/>
  <c r="AK200" i="6"/>
  <c r="AL200" i="6"/>
  <c r="AM200" i="6"/>
  <c r="AN200" i="6"/>
  <c r="AO200" i="6"/>
  <c r="AP200" i="6"/>
  <c r="AQ200" i="6"/>
  <c r="AS200" i="6"/>
  <c r="AT200" i="6"/>
  <c r="AU200" i="6"/>
  <c r="AV200" i="6"/>
  <c r="AW200" i="6"/>
  <c r="AX200" i="6"/>
  <c r="AY200" i="6"/>
  <c r="AZ200" i="6"/>
  <c r="BA200" i="6"/>
  <c r="N201" i="6"/>
  <c r="O201" i="6"/>
  <c r="P201" i="6"/>
  <c r="Q201" i="6"/>
  <c r="R201" i="6"/>
  <c r="S201" i="6"/>
  <c r="T201" i="6"/>
  <c r="U201" i="6"/>
  <c r="V201" i="6"/>
  <c r="W201" i="6"/>
  <c r="X201" i="6"/>
  <c r="Y201" i="6"/>
  <c r="Z201" i="6"/>
  <c r="AA201" i="6"/>
  <c r="AB201" i="6"/>
  <c r="AC201" i="6"/>
  <c r="AD201" i="6"/>
  <c r="AE201" i="6"/>
  <c r="AF201" i="6"/>
  <c r="AG201" i="6"/>
  <c r="AH201" i="6"/>
  <c r="AI201" i="6"/>
  <c r="AJ201" i="6"/>
  <c r="AK201" i="6"/>
  <c r="AL201" i="6"/>
  <c r="AM201" i="6"/>
  <c r="AN201" i="6"/>
  <c r="AO201" i="6"/>
  <c r="AP201" i="6"/>
  <c r="AQ201" i="6"/>
  <c r="AR201" i="6"/>
  <c r="AT201" i="6"/>
  <c r="AU201" i="6"/>
  <c r="AV201" i="6"/>
  <c r="AW201" i="6"/>
  <c r="AX201" i="6"/>
  <c r="AY201" i="6"/>
  <c r="AZ201" i="6"/>
  <c r="BA201" i="6"/>
  <c r="N202" i="6"/>
  <c r="O202" i="6"/>
  <c r="P202" i="6"/>
  <c r="Q202" i="6"/>
  <c r="R202" i="6"/>
  <c r="S202" i="6"/>
  <c r="T202" i="6"/>
  <c r="U202" i="6"/>
  <c r="V202" i="6"/>
  <c r="W202" i="6"/>
  <c r="X202" i="6"/>
  <c r="Y202" i="6"/>
  <c r="Z202" i="6"/>
  <c r="AA202" i="6"/>
  <c r="AB202" i="6"/>
  <c r="AC202" i="6"/>
  <c r="AD202" i="6"/>
  <c r="AE202" i="6"/>
  <c r="AF202" i="6"/>
  <c r="AG202" i="6"/>
  <c r="AH202" i="6"/>
  <c r="AI202" i="6"/>
  <c r="AJ202" i="6"/>
  <c r="AK202" i="6"/>
  <c r="AL202" i="6"/>
  <c r="AM202" i="6"/>
  <c r="AN202" i="6"/>
  <c r="AO202" i="6"/>
  <c r="AP202" i="6"/>
  <c r="AQ202" i="6"/>
  <c r="AR202" i="6"/>
  <c r="AS202" i="6"/>
  <c r="AU202" i="6"/>
  <c r="AV202" i="6"/>
  <c r="AW202" i="6"/>
  <c r="AX202" i="6"/>
  <c r="AY202" i="6"/>
  <c r="AZ202" i="6"/>
  <c r="BA202" i="6"/>
  <c r="N203" i="6"/>
  <c r="O203" i="6"/>
  <c r="P203" i="6"/>
  <c r="Q203" i="6"/>
  <c r="R203" i="6"/>
  <c r="S203" i="6"/>
  <c r="T203" i="6"/>
  <c r="U203" i="6"/>
  <c r="V203" i="6"/>
  <c r="W203" i="6"/>
  <c r="X203" i="6"/>
  <c r="Y203" i="6"/>
  <c r="Z203" i="6"/>
  <c r="AA203" i="6"/>
  <c r="AB203" i="6"/>
  <c r="AC203" i="6"/>
  <c r="AD203" i="6"/>
  <c r="AE203" i="6"/>
  <c r="AF203" i="6"/>
  <c r="AG203" i="6"/>
  <c r="AH203" i="6"/>
  <c r="AI203" i="6"/>
  <c r="AJ203" i="6"/>
  <c r="AK203" i="6"/>
  <c r="AL203" i="6"/>
  <c r="AM203" i="6"/>
  <c r="AN203" i="6"/>
  <c r="AO203" i="6"/>
  <c r="AP203" i="6"/>
  <c r="AQ203" i="6"/>
  <c r="AR203" i="6"/>
  <c r="AS203" i="6"/>
  <c r="AT203" i="6"/>
  <c r="AV203" i="6"/>
  <c r="AW203" i="6"/>
  <c r="AX203" i="6"/>
  <c r="AY203" i="6"/>
  <c r="AZ203" i="6"/>
  <c r="BA203" i="6"/>
  <c r="N204" i="6"/>
  <c r="O204" i="6"/>
  <c r="P204" i="6"/>
  <c r="Q204" i="6"/>
  <c r="R204" i="6"/>
  <c r="S204" i="6"/>
  <c r="T204" i="6"/>
  <c r="U204" i="6"/>
  <c r="V204" i="6"/>
  <c r="W204" i="6"/>
  <c r="X204" i="6"/>
  <c r="Y204" i="6"/>
  <c r="Z204" i="6"/>
  <c r="AA204" i="6"/>
  <c r="AB204" i="6"/>
  <c r="AC204" i="6"/>
  <c r="AD204" i="6"/>
  <c r="AE204" i="6"/>
  <c r="AF204" i="6"/>
  <c r="AG204" i="6"/>
  <c r="AH204" i="6"/>
  <c r="AI204" i="6"/>
  <c r="AJ204" i="6"/>
  <c r="AK204" i="6"/>
  <c r="AL204" i="6"/>
  <c r="AM204" i="6"/>
  <c r="AN204" i="6"/>
  <c r="AO204" i="6"/>
  <c r="AP204" i="6"/>
  <c r="AQ204" i="6"/>
  <c r="AR204" i="6"/>
  <c r="AS204" i="6"/>
  <c r="AT204" i="6"/>
  <c r="AU204" i="6"/>
  <c r="AW204" i="6"/>
  <c r="AX204" i="6"/>
  <c r="AY204" i="6"/>
  <c r="AZ204" i="6"/>
  <c r="BA204" i="6"/>
  <c r="N205" i="6"/>
  <c r="O205" i="6"/>
  <c r="P205" i="6"/>
  <c r="Q205" i="6"/>
  <c r="R205" i="6"/>
  <c r="S205" i="6"/>
  <c r="T205" i="6"/>
  <c r="U205" i="6"/>
  <c r="V205" i="6"/>
  <c r="W205" i="6"/>
  <c r="X205" i="6"/>
  <c r="Y205" i="6"/>
  <c r="Z205" i="6"/>
  <c r="AA205" i="6"/>
  <c r="AB205" i="6"/>
  <c r="AC205" i="6"/>
  <c r="AD205" i="6"/>
  <c r="AE205" i="6"/>
  <c r="AF205" i="6"/>
  <c r="AG205" i="6"/>
  <c r="AH205" i="6"/>
  <c r="AI205" i="6"/>
  <c r="AJ205" i="6"/>
  <c r="AK205" i="6"/>
  <c r="AL205" i="6"/>
  <c r="AM205" i="6"/>
  <c r="AN205" i="6"/>
  <c r="AO205" i="6"/>
  <c r="AP205" i="6"/>
  <c r="AQ205" i="6"/>
  <c r="AR205" i="6"/>
  <c r="AS205" i="6"/>
  <c r="AT205" i="6"/>
  <c r="AU205" i="6"/>
  <c r="AV205" i="6"/>
  <c r="AX205" i="6"/>
  <c r="AY205" i="6"/>
  <c r="AZ205" i="6"/>
  <c r="BA205" i="6"/>
  <c r="N206" i="6"/>
  <c r="O206" i="6"/>
  <c r="P206" i="6"/>
  <c r="Q206" i="6"/>
  <c r="R206" i="6"/>
  <c r="S206" i="6"/>
  <c r="T206" i="6"/>
  <c r="U206" i="6"/>
  <c r="V206" i="6"/>
  <c r="W206" i="6"/>
  <c r="X206" i="6"/>
  <c r="Y206" i="6"/>
  <c r="Z206" i="6"/>
  <c r="AA206" i="6"/>
  <c r="AB206" i="6"/>
  <c r="AC206" i="6"/>
  <c r="AD206" i="6"/>
  <c r="AE206" i="6"/>
  <c r="AF206" i="6"/>
  <c r="AG206" i="6"/>
  <c r="AH206" i="6"/>
  <c r="AI206" i="6"/>
  <c r="AJ206" i="6"/>
  <c r="AK206" i="6"/>
  <c r="AL206" i="6"/>
  <c r="AM206" i="6"/>
  <c r="AN206" i="6"/>
  <c r="AO206" i="6"/>
  <c r="AP206" i="6"/>
  <c r="AQ206" i="6"/>
  <c r="AR206" i="6"/>
  <c r="AS206" i="6"/>
  <c r="AT206" i="6"/>
  <c r="AU206" i="6"/>
  <c r="AV206" i="6"/>
  <c r="AW206" i="6"/>
  <c r="AY206" i="6"/>
  <c r="AZ206" i="6"/>
  <c r="BA206" i="6"/>
  <c r="N207" i="6"/>
  <c r="O207" i="6"/>
  <c r="P207" i="6"/>
  <c r="Q207" i="6"/>
  <c r="R207" i="6"/>
  <c r="S207" i="6"/>
  <c r="T207" i="6"/>
  <c r="U207" i="6"/>
  <c r="V207" i="6"/>
  <c r="W207" i="6"/>
  <c r="X207" i="6"/>
  <c r="Y207" i="6"/>
  <c r="Z207" i="6"/>
  <c r="AA207" i="6"/>
  <c r="AB207" i="6"/>
  <c r="AC207" i="6"/>
  <c r="AD207" i="6"/>
  <c r="AE207" i="6"/>
  <c r="AF207" i="6"/>
  <c r="AG207" i="6"/>
  <c r="AH207" i="6"/>
  <c r="AI207" i="6"/>
  <c r="AJ207" i="6"/>
  <c r="AK207" i="6"/>
  <c r="AL207" i="6"/>
  <c r="AM207" i="6"/>
  <c r="AN207" i="6"/>
  <c r="AO207" i="6"/>
  <c r="AP207" i="6"/>
  <c r="AQ207" i="6"/>
  <c r="AR207" i="6"/>
  <c r="AS207" i="6"/>
  <c r="AT207" i="6"/>
  <c r="AU207" i="6"/>
  <c r="AV207" i="6"/>
  <c r="AW207" i="6"/>
  <c r="AX207" i="6"/>
  <c r="AZ207" i="6"/>
  <c r="BA207" i="6"/>
  <c r="N208" i="6"/>
  <c r="O208" i="6"/>
  <c r="P208" i="6"/>
  <c r="Q208" i="6"/>
  <c r="R208" i="6"/>
  <c r="S208" i="6"/>
  <c r="T208" i="6"/>
  <c r="U208" i="6"/>
  <c r="V208" i="6"/>
  <c r="W208" i="6"/>
  <c r="X208" i="6"/>
  <c r="Y208" i="6"/>
  <c r="Z208" i="6"/>
  <c r="AA208" i="6"/>
  <c r="AB208" i="6"/>
  <c r="AC208" i="6"/>
  <c r="AD208" i="6"/>
  <c r="AE208" i="6"/>
  <c r="AF208" i="6"/>
  <c r="AG208" i="6"/>
  <c r="AH208" i="6"/>
  <c r="AI208" i="6"/>
  <c r="AJ208" i="6"/>
  <c r="AK208" i="6"/>
  <c r="AL208" i="6"/>
  <c r="AM208" i="6"/>
  <c r="AN208" i="6"/>
  <c r="AO208" i="6"/>
  <c r="AP208" i="6"/>
  <c r="AQ208" i="6"/>
  <c r="AR208" i="6"/>
  <c r="AS208" i="6"/>
  <c r="AT208" i="6"/>
  <c r="AU208" i="6"/>
  <c r="AV208" i="6"/>
  <c r="AW208" i="6"/>
  <c r="AX208" i="6"/>
  <c r="AY208" i="6"/>
  <c r="BA208" i="6"/>
  <c r="N209" i="6"/>
  <c r="O209" i="6"/>
  <c r="P209" i="6"/>
  <c r="Q209" i="6"/>
  <c r="R209" i="6"/>
  <c r="S209" i="6"/>
  <c r="T209" i="6"/>
  <c r="U209" i="6"/>
  <c r="V209" i="6"/>
  <c r="W209" i="6"/>
  <c r="X209" i="6"/>
  <c r="Y209" i="6"/>
  <c r="Z209" i="6"/>
  <c r="AA209" i="6"/>
  <c r="AB209" i="6"/>
  <c r="AC209" i="6"/>
  <c r="AD209" i="6"/>
  <c r="AE209" i="6"/>
  <c r="AF209" i="6"/>
  <c r="AG209" i="6"/>
  <c r="AH209" i="6"/>
  <c r="AI209" i="6"/>
  <c r="AJ209" i="6"/>
  <c r="AK209" i="6"/>
  <c r="AL209" i="6"/>
  <c r="AM209" i="6"/>
  <c r="AN209" i="6"/>
  <c r="AO209" i="6"/>
  <c r="AP209" i="6"/>
  <c r="AQ209" i="6"/>
  <c r="AR209" i="6"/>
  <c r="AS209" i="6"/>
  <c r="AT209" i="6"/>
  <c r="AU209" i="6"/>
  <c r="AV209" i="6"/>
  <c r="AW209" i="6"/>
  <c r="AX209" i="6"/>
  <c r="AY209" i="6"/>
  <c r="AZ209" i="6"/>
  <c r="O210" i="6"/>
  <c r="P210" i="6"/>
  <c r="Q210" i="6"/>
  <c r="R210" i="6"/>
  <c r="S210" i="6"/>
  <c r="T210" i="6"/>
  <c r="U210" i="6"/>
  <c r="V210" i="6"/>
  <c r="W210" i="6"/>
  <c r="X210" i="6"/>
  <c r="Y210" i="6"/>
  <c r="Z210" i="6"/>
  <c r="AA210" i="6"/>
  <c r="AB210" i="6"/>
  <c r="AC210" i="6"/>
  <c r="AD210" i="6"/>
  <c r="AE210" i="6"/>
  <c r="AF210" i="6"/>
  <c r="AG210" i="6"/>
  <c r="AH210" i="6"/>
  <c r="AI210" i="6"/>
  <c r="AJ210" i="6"/>
  <c r="AK210" i="6"/>
  <c r="AL210" i="6"/>
  <c r="AM210" i="6"/>
  <c r="AN210" i="6"/>
  <c r="AO210" i="6"/>
  <c r="AP210" i="6"/>
  <c r="AQ210" i="6"/>
  <c r="AR210" i="6"/>
  <c r="AS210" i="6"/>
  <c r="AT210" i="6"/>
  <c r="AU210" i="6"/>
  <c r="AV210" i="6"/>
  <c r="AW210" i="6"/>
  <c r="AX210" i="6"/>
  <c r="AY210" i="6"/>
  <c r="AZ210" i="6"/>
  <c r="BA210" i="6"/>
  <c r="N211" i="6"/>
  <c r="P211" i="6"/>
  <c r="Q211" i="6"/>
  <c r="R211" i="6"/>
  <c r="S211" i="6"/>
  <c r="T211" i="6"/>
  <c r="U211" i="6"/>
  <c r="V211" i="6"/>
  <c r="W211" i="6"/>
  <c r="X211" i="6"/>
  <c r="Y211" i="6"/>
  <c r="Z211" i="6"/>
  <c r="AA211" i="6"/>
  <c r="AB211" i="6"/>
  <c r="AC211" i="6"/>
  <c r="AD211" i="6"/>
  <c r="AE211" i="6"/>
  <c r="AF211" i="6"/>
  <c r="AG211" i="6"/>
  <c r="AH211" i="6"/>
  <c r="AI211" i="6"/>
  <c r="AJ211" i="6"/>
  <c r="AK211" i="6"/>
  <c r="AL211" i="6"/>
  <c r="AM211" i="6"/>
  <c r="AN211" i="6"/>
  <c r="AO211" i="6"/>
  <c r="AP211" i="6"/>
  <c r="AQ211" i="6"/>
  <c r="AR211" i="6"/>
  <c r="AS211" i="6"/>
  <c r="AT211" i="6"/>
  <c r="AU211" i="6"/>
  <c r="AV211" i="6"/>
  <c r="AW211" i="6"/>
  <c r="AX211" i="6"/>
  <c r="AY211" i="6"/>
  <c r="AZ211" i="6"/>
  <c r="BA211" i="6"/>
  <c r="N212" i="6"/>
  <c r="O212" i="6"/>
  <c r="Q212" i="6"/>
  <c r="R212" i="6"/>
  <c r="S212" i="6"/>
  <c r="T212" i="6"/>
  <c r="U212" i="6"/>
  <c r="V212" i="6"/>
  <c r="W212" i="6"/>
  <c r="X212" i="6"/>
  <c r="Y212" i="6"/>
  <c r="Z212" i="6"/>
  <c r="AA212" i="6"/>
  <c r="AB212" i="6"/>
  <c r="AC212" i="6"/>
  <c r="AD212" i="6"/>
  <c r="AE212" i="6"/>
  <c r="AF212" i="6"/>
  <c r="AG212" i="6"/>
  <c r="AH212" i="6"/>
  <c r="AI212" i="6"/>
  <c r="AJ212" i="6"/>
  <c r="AK212" i="6"/>
  <c r="AL212" i="6"/>
  <c r="AM212" i="6"/>
  <c r="AN212" i="6"/>
  <c r="AO212" i="6"/>
  <c r="AP212" i="6"/>
  <c r="AQ212" i="6"/>
  <c r="AR212" i="6"/>
  <c r="AS212" i="6"/>
  <c r="AT212" i="6"/>
  <c r="AU212" i="6"/>
  <c r="AV212" i="6"/>
  <c r="AW212" i="6"/>
  <c r="AX212" i="6"/>
  <c r="AY212" i="6"/>
  <c r="AZ212" i="6"/>
  <c r="BA212" i="6"/>
  <c r="BA50" i="6"/>
  <c r="AZ50" i="6"/>
  <c r="AY50" i="6"/>
  <c r="AX50" i="6"/>
  <c r="AW50" i="6"/>
  <c r="AV50" i="6"/>
  <c r="AU50" i="6"/>
  <c r="AT50" i="6"/>
  <c r="AS50" i="6"/>
  <c r="AR50" i="6"/>
  <c r="AQ50" i="6"/>
  <c r="AP50" i="6"/>
  <c r="AO50" i="6"/>
  <c r="AN50" i="6"/>
  <c r="AM50" i="6"/>
  <c r="AL50" i="6"/>
  <c r="AK50" i="6"/>
  <c r="AJ50" i="6"/>
  <c r="AI50" i="6"/>
  <c r="AH50" i="6"/>
  <c r="AG50" i="6"/>
  <c r="AF50" i="6"/>
  <c r="AE50" i="6"/>
  <c r="AD50" i="6"/>
  <c r="AC50" i="6"/>
  <c r="AB50" i="6"/>
  <c r="AA50" i="6"/>
  <c r="Z50" i="6"/>
  <c r="Y50" i="6"/>
  <c r="X50" i="6"/>
  <c r="W50" i="6"/>
  <c r="V50" i="6"/>
  <c r="U50" i="6"/>
  <c r="T50" i="6"/>
  <c r="S50" i="6"/>
  <c r="R50" i="6"/>
  <c r="Q50" i="6"/>
  <c r="P50" i="6"/>
  <c r="O50" i="6"/>
  <c r="N11" i="6"/>
  <c r="P11" i="6"/>
  <c r="Q11" i="6"/>
  <c r="R11" i="6"/>
  <c r="S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AG11" i="6"/>
  <c r="AH11" i="6"/>
  <c r="AI11" i="6"/>
  <c r="AJ11" i="6"/>
  <c r="AK11" i="6"/>
  <c r="AL11" i="6"/>
  <c r="AM11" i="6"/>
  <c r="AN11" i="6"/>
  <c r="AO11" i="6"/>
  <c r="AP11" i="6"/>
  <c r="AQ11" i="6"/>
  <c r="AR11" i="6"/>
  <c r="AS11" i="6"/>
  <c r="AT11" i="6"/>
  <c r="AU11" i="6"/>
  <c r="AV11" i="6"/>
  <c r="AW11" i="6"/>
  <c r="AX11" i="6"/>
  <c r="AY11" i="6"/>
  <c r="AZ11" i="6"/>
  <c r="BA11" i="6"/>
  <c r="N12" i="6"/>
  <c r="O12" i="6"/>
  <c r="Q12" i="6"/>
  <c r="R12" i="6"/>
  <c r="S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AG12" i="6"/>
  <c r="AH12" i="6"/>
  <c r="AI12" i="6"/>
  <c r="AJ12" i="6"/>
  <c r="AK12" i="6"/>
  <c r="AL12" i="6"/>
  <c r="AM12" i="6"/>
  <c r="AN12" i="6"/>
  <c r="AO12" i="6"/>
  <c r="AP12" i="6"/>
  <c r="AQ12" i="6"/>
  <c r="AR12" i="6"/>
  <c r="AS12" i="6"/>
  <c r="AT12" i="6"/>
  <c r="AU12" i="6"/>
  <c r="AV12" i="6"/>
  <c r="AW12" i="6"/>
  <c r="AX12" i="6"/>
  <c r="AY12" i="6"/>
  <c r="AZ12" i="6"/>
  <c r="BA12" i="6"/>
  <c r="N13" i="6"/>
  <c r="O13" i="6"/>
  <c r="P13" i="6"/>
  <c r="R13" i="6"/>
  <c r="S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AG13" i="6"/>
  <c r="AH13" i="6"/>
  <c r="AI13" i="6"/>
  <c r="AJ13" i="6"/>
  <c r="AK13" i="6"/>
  <c r="AL13" i="6"/>
  <c r="AM13" i="6"/>
  <c r="AN13" i="6"/>
  <c r="AO13" i="6"/>
  <c r="AP13" i="6"/>
  <c r="AQ13" i="6"/>
  <c r="AR13" i="6"/>
  <c r="AS13" i="6"/>
  <c r="AT13" i="6"/>
  <c r="AU13" i="6"/>
  <c r="AV13" i="6"/>
  <c r="AW13" i="6"/>
  <c r="AX13" i="6"/>
  <c r="AY13" i="6"/>
  <c r="AZ13" i="6"/>
  <c r="BA13" i="6"/>
  <c r="N14" i="6"/>
  <c r="O14" i="6"/>
  <c r="P14" i="6"/>
  <c r="Q14" i="6"/>
  <c r="S14" i="6"/>
  <c r="T14" i="6"/>
  <c r="U14" i="6"/>
  <c r="V14" i="6"/>
  <c r="W14" i="6"/>
  <c r="X14" i="6"/>
  <c r="Y14" i="6"/>
  <c r="Z14" i="6"/>
  <c r="AA14" i="6"/>
  <c r="AB14" i="6"/>
  <c r="AC14" i="6"/>
  <c r="AD14" i="6"/>
  <c r="AE14" i="6"/>
  <c r="AF14" i="6"/>
  <c r="AG14" i="6"/>
  <c r="AH14" i="6"/>
  <c r="AI14" i="6"/>
  <c r="AJ14" i="6"/>
  <c r="AK14" i="6"/>
  <c r="AL14" i="6"/>
  <c r="AM14" i="6"/>
  <c r="AN14" i="6"/>
  <c r="AO14" i="6"/>
  <c r="AP14" i="6"/>
  <c r="AQ14" i="6"/>
  <c r="AR14" i="6"/>
  <c r="AS14" i="6"/>
  <c r="AT14" i="6"/>
  <c r="AU14" i="6"/>
  <c r="AV14" i="6"/>
  <c r="AW14" i="6"/>
  <c r="AX14" i="6"/>
  <c r="AY14" i="6"/>
  <c r="AZ14" i="6"/>
  <c r="BA14" i="6"/>
  <c r="N15" i="6"/>
  <c r="O15" i="6"/>
  <c r="P15" i="6"/>
  <c r="Q15" i="6"/>
  <c r="R15" i="6"/>
  <c r="T15" i="6"/>
  <c r="U15" i="6"/>
  <c r="V15" i="6"/>
  <c r="W15" i="6"/>
  <c r="X15" i="6"/>
  <c r="Y15" i="6"/>
  <c r="Z15" i="6"/>
  <c r="AA15" i="6"/>
  <c r="AB15" i="6"/>
  <c r="AC15" i="6"/>
  <c r="AD15" i="6"/>
  <c r="AE15" i="6"/>
  <c r="AF15" i="6"/>
  <c r="AG15" i="6"/>
  <c r="AH15" i="6"/>
  <c r="AI15" i="6"/>
  <c r="AJ15" i="6"/>
  <c r="AK15" i="6"/>
  <c r="AL15" i="6"/>
  <c r="AM15" i="6"/>
  <c r="AN15" i="6"/>
  <c r="AO15" i="6"/>
  <c r="AP15" i="6"/>
  <c r="AQ15" i="6"/>
  <c r="AR15" i="6"/>
  <c r="AS15" i="6"/>
  <c r="AT15" i="6"/>
  <c r="AU15" i="6"/>
  <c r="AV15" i="6"/>
  <c r="AW15" i="6"/>
  <c r="AX15" i="6"/>
  <c r="AY15" i="6"/>
  <c r="AZ15" i="6"/>
  <c r="BA15" i="6"/>
  <c r="N16" i="6"/>
  <c r="O16" i="6"/>
  <c r="P16" i="6"/>
  <c r="Q16" i="6"/>
  <c r="R16" i="6"/>
  <c r="S16" i="6"/>
  <c r="U16" i="6"/>
  <c r="V16" i="6"/>
  <c r="W16" i="6"/>
  <c r="X16" i="6"/>
  <c r="Y16" i="6"/>
  <c r="Z16" i="6"/>
  <c r="AA16" i="6"/>
  <c r="AB16" i="6"/>
  <c r="AC16" i="6"/>
  <c r="AD16" i="6"/>
  <c r="AE16" i="6"/>
  <c r="AF16" i="6"/>
  <c r="AG16" i="6"/>
  <c r="AH16" i="6"/>
  <c r="AI16" i="6"/>
  <c r="AJ16" i="6"/>
  <c r="AK16" i="6"/>
  <c r="AL16" i="6"/>
  <c r="AM16" i="6"/>
  <c r="AN16" i="6"/>
  <c r="AO16" i="6"/>
  <c r="AP16" i="6"/>
  <c r="AQ16" i="6"/>
  <c r="AR16" i="6"/>
  <c r="AS16" i="6"/>
  <c r="AT16" i="6"/>
  <c r="AU16" i="6"/>
  <c r="AV16" i="6"/>
  <c r="AW16" i="6"/>
  <c r="AX16" i="6"/>
  <c r="AY16" i="6"/>
  <c r="AZ16" i="6"/>
  <c r="BA16" i="6"/>
  <c r="N17" i="6"/>
  <c r="O17" i="6"/>
  <c r="P17" i="6"/>
  <c r="Q17" i="6"/>
  <c r="R17" i="6"/>
  <c r="S17" i="6"/>
  <c r="T17" i="6"/>
  <c r="V17" i="6"/>
  <c r="W17" i="6"/>
  <c r="X17" i="6"/>
  <c r="Y17" i="6"/>
  <c r="Z17" i="6"/>
  <c r="AA17" i="6"/>
  <c r="AB17" i="6"/>
  <c r="AC17" i="6"/>
  <c r="AD17" i="6"/>
  <c r="AE17" i="6"/>
  <c r="AF17" i="6"/>
  <c r="AG17" i="6"/>
  <c r="AH17" i="6"/>
  <c r="AI17" i="6"/>
  <c r="AJ17" i="6"/>
  <c r="AK17" i="6"/>
  <c r="AL17" i="6"/>
  <c r="AM17" i="6"/>
  <c r="AN17" i="6"/>
  <c r="AO17" i="6"/>
  <c r="AP17" i="6"/>
  <c r="AQ17" i="6"/>
  <c r="AR17" i="6"/>
  <c r="AS17" i="6"/>
  <c r="AT17" i="6"/>
  <c r="AU17" i="6"/>
  <c r="AV17" i="6"/>
  <c r="AW17" i="6"/>
  <c r="AX17" i="6"/>
  <c r="AY17" i="6"/>
  <c r="AZ17" i="6"/>
  <c r="BA17" i="6"/>
  <c r="N18" i="6"/>
  <c r="O18" i="6"/>
  <c r="P18" i="6"/>
  <c r="Q18" i="6"/>
  <c r="R18" i="6"/>
  <c r="S18" i="6"/>
  <c r="T18" i="6"/>
  <c r="U18" i="6"/>
  <c r="W18" i="6"/>
  <c r="X18" i="6"/>
  <c r="Y18" i="6"/>
  <c r="Z18" i="6"/>
  <c r="AA18" i="6"/>
  <c r="AB18" i="6"/>
  <c r="AC18" i="6"/>
  <c r="AD18" i="6"/>
  <c r="AE18" i="6"/>
  <c r="AF18" i="6"/>
  <c r="AG18" i="6"/>
  <c r="AH18" i="6"/>
  <c r="AI18" i="6"/>
  <c r="AJ18" i="6"/>
  <c r="AK18" i="6"/>
  <c r="AL18" i="6"/>
  <c r="AM18" i="6"/>
  <c r="AN18" i="6"/>
  <c r="AO18" i="6"/>
  <c r="AP18" i="6"/>
  <c r="AQ18" i="6"/>
  <c r="AR18" i="6"/>
  <c r="AS18" i="6"/>
  <c r="AT18" i="6"/>
  <c r="AU18" i="6"/>
  <c r="AV18" i="6"/>
  <c r="AW18" i="6"/>
  <c r="AX18" i="6"/>
  <c r="AY18" i="6"/>
  <c r="AZ18" i="6"/>
  <c r="BA18" i="6"/>
  <c r="N19" i="6"/>
  <c r="O19" i="6"/>
  <c r="P19" i="6"/>
  <c r="Q19" i="6"/>
  <c r="R19" i="6"/>
  <c r="S19" i="6"/>
  <c r="T19" i="6"/>
  <c r="U19" i="6"/>
  <c r="V19" i="6"/>
  <c r="X19" i="6"/>
  <c r="Y19" i="6"/>
  <c r="Z19" i="6"/>
  <c r="AA19" i="6"/>
  <c r="AB19" i="6"/>
  <c r="AC19" i="6"/>
  <c r="AD19" i="6"/>
  <c r="AE19" i="6"/>
  <c r="AF19" i="6"/>
  <c r="AG19" i="6"/>
  <c r="AH19" i="6"/>
  <c r="AI19" i="6"/>
  <c r="AJ19" i="6"/>
  <c r="AK19" i="6"/>
  <c r="AL19" i="6"/>
  <c r="AM19" i="6"/>
  <c r="AN19" i="6"/>
  <c r="AO19" i="6"/>
  <c r="AP19" i="6"/>
  <c r="AQ19" i="6"/>
  <c r="AR19" i="6"/>
  <c r="AS19" i="6"/>
  <c r="AT19" i="6"/>
  <c r="AU19" i="6"/>
  <c r="AV19" i="6"/>
  <c r="AW19" i="6"/>
  <c r="AX19" i="6"/>
  <c r="AY19" i="6"/>
  <c r="AZ19" i="6"/>
  <c r="BA19" i="6"/>
  <c r="N20" i="6"/>
  <c r="O20" i="6"/>
  <c r="P20" i="6"/>
  <c r="Q20" i="6"/>
  <c r="R20" i="6"/>
  <c r="S20" i="6"/>
  <c r="T20" i="6"/>
  <c r="U20" i="6"/>
  <c r="V20" i="6"/>
  <c r="W20" i="6"/>
  <c r="Y20" i="6"/>
  <c r="Z20" i="6"/>
  <c r="AA20" i="6"/>
  <c r="AB20" i="6"/>
  <c r="AC20" i="6"/>
  <c r="AD20" i="6"/>
  <c r="AE20" i="6"/>
  <c r="AF20" i="6"/>
  <c r="AG20" i="6"/>
  <c r="AH20" i="6"/>
  <c r="AI20" i="6"/>
  <c r="AJ20" i="6"/>
  <c r="AK20" i="6"/>
  <c r="AL20" i="6"/>
  <c r="AM20" i="6"/>
  <c r="AN20" i="6"/>
  <c r="AO20" i="6"/>
  <c r="AP20" i="6"/>
  <c r="AQ20" i="6"/>
  <c r="AR20" i="6"/>
  <c r="AS20" i="6"/>
  <c r="AT20" i="6"/>
  <c r="AU20" i="6"/>
  <c r="AV20" i="6"/>
  <c r="AW20" i="6"/>
  <c r="AX20" i="6"/>
  <c r="AY20" i="6"/>
  <c r="AZ20" i="6"/>
  <c r="BA20" i="6"/>
  <c r="N21" i="6"/>
  <c r="O21" i="6"/>
  <c r="P21" i="6"/>
  <c r="Q21" i="6"/>
  <c r="R21" i="6"/>
  <c r="S21" i="6"/>
  <c r="T21" i="6"/>
  <c r="U21" i="6"/>
  <c r="V21" i="6"/>
  <c r="W21" i="6"/>
  <c r="X21" i="6"/>
  <c r="Z21" i="6"/>
  <c r="AA21" i="6"/>
  <c r="AB21" i="6"/>
  <c r="AC21" i="6"/>
  <c r="AD21" i="6"/>
  <c r="AE21" i="6"/>
  <c r="AF21" i="6"/>
  <c r="AG21" i="6"/>
  <c r="AH21" i="6"/>
  <c r="AI21" i="6"/>
  <c r="AJ21" i="6"/>
  <c r="AK21" i="6"/>
  <c r="AL21" i="6"/>
  <c r="AM21" i="6"/>
  <c r="AN21" i="6"/>
  <c r="AO21" i="6"/>
  <c r="AP21" i="6"/>
  <c r="AQ21" i="6"/>
  <c r="AR21" i="6"/>
  <c r="AS21" i="6"/>
  <c r="AT21" i="6"/>
  <c r="AU21" i="6"/>
  <c r="AV21" i="6"/>
  <c r="AW21" i="6"/>
  <c r="AX21" i="6"/>
  <c r="AY21" i="6"/>
  <c r="AZ21" i="6"/>
  <c r="BA21" i="6"/>
  <c r="N22" i="6"/>
  <c r="O22" i="6"/>
  <c r="P22" i="6"/>
  <c r="Q22" i="6"/>
  <c r="R22" i="6"/>
  <c r="S22" i="6"/>
  <c r="T22" i="6"/>
  <c r="U22" i="6"/>
  <c r="V22" i="6"/>
  <c r="W22" i="6"/>
  <c r="X22" i="6"/>
  <c r="Y22" i="6"/>
  <c r="AA22" i="6"/>
  <c r="AB22" i="6"/>
  <c r="AC22" i="6"/>
  <c r="AD22" i="6"/>
  <c r="AE22" i="6"/>
  <c r="AF22" i="6"/>
  <c r="AG22" i="6"/>
  <c r="AH22" i="6"/>
  <c r="AI22" i="6"/>
  <c r="AJ22" i="6"/>
  <c r="AK22" i="6"/>
  <c r="AL22" i="6"/>
  <c r="AM22" i="6"/>
  <c r="AN22" i="6"/>
  <c r="AO22" i="6"/>
  <c r="AP22" i="6"/>
  <c r="AQ22" i="6"/>
  <c r="AR22" i="6"/>
  <c r="AS22" i="6"/>
  <c r="AT22" i="6"/>
  <c r="AU22" i="6"/>
  <c r="AV22" i="6"/>
  <c r="AW22" i="6"/>
  <c r="AX22" i="6"/>
  <c r="AY22" i="6"/>
  <c r="AZ22" i="6"/>
  <c r="BA22" i="6"/>
  <c r="N23" i="6"/>
  <c r="O23" i="6"/>
  <c r="P23" i="6"/>
  <c r="Q23" i="6"/>
  <c r="R23" i="6"/>
  <c r="S23" i="6"/>
  <c r="T23" i="6"/>
  <c r="U23" i="6"/>
  <c r="V23" i="6"/>
  <c r="W23" i="6"/>
  <c r="X23" i="6"/>
  <c r="Y23" i="6"/>
  <c r="Z23" i="6"/>
  <c r="AB23" i="6"/>
  <c r="AC23" i="6"/>
  <c r="AD23" i="6"/>
  <c r="AE23" i="6"/>
  <c r="AF23" i="6"/>
  <c r="AG23" i="6"/>
  <c r="AH23" i="6"/>
  <c r="AI23" i="6"/>
  <c r="AJ23" i="6"/>
  <c r="AK23" i="6"/>
  <c r="AL23" i="6"/>
  <c r="AM23" i="6"/>
  <c r="AN23" i="6"/>
  <c r="AO23" i="6"/>
  <c r="AP23" i="6"/>
  <c r="AQ23" i="6"/>
  <c r="AR23" i="6"/>
  <c r="AS23" i="6"/>
  <c r="AT23" i="6"/>
  <c r="AU23" i="6"/>
  <c r="AV23" i="6"/>
  <c r="AW23" i="6"/>
  <c r="AX23" i="6"/>
  <c r="AY23" i="6"/>
  <c r="AZ23" i="6"/>
  <c r="BA23" i="6"/>
  <c r="N24" i="6"/>
  <c r="O24" i="6"/>
  <c r="P24" i="6"/>
  <c r="Q24" i="6"/>
  <c r="R24" i="6"/>
  <c r="S24" i="6"/>
  <c r="T24" i="6"/>
  <c r="U24" i="6"/>
  <c r="V24" i="6"/>
  <c r="W24" i="6"/>
  <c r="X24" i="6"/>
  <c r="Y24" i="6"/>
  <c r="Z24" i="6"/>
  <c r="AA24" i="6"/>
  <c r="AC24" i="6"/>
  <c r="AD24" i="6"/>
  <c r="AE24" i="6"/>
  <c r="AF24" i="6"/>
  <c r="AG24" i="6"/>
  <c r="AH24" i="6"/>
  <c r="AI24" i="6"/>
  <c r="AJ24" i="6"/>
  <c r="AK24" i="6"/>
  <c r="AL24" i="6"/>
  <c r="AM24" i="6"/>
  <c r="AN24" i="6"/>
  <c r="AO24" i="6"/>
  <c r="AP24" i="6"/>
  <c r="AQ24" i="6"/>
  <c r="AR24" i="6"/>
  <c r="AS24" i="6"/>
  <c r="AT24" i="6"/>
  <c r="AU24" i="6"/>
  <c r="AV24" i="6"/>
  <c r="AW24" i="6"/>
  <c r="AX24" i="6"/>
  <c r="AY24" i="6"/>
  <c r="AZ24" i="6"/>
  <c r="BA24" i="6"/>
  <c r="N25" i="6"/>
  <c r="O25" i="6"/>
  <c r="P25" i="6"/>
  <c r="Q25" i="6"/>
  <c r="R25" i="6"/>
  <c r="S25" i="6"/>
  <c r="T25" i="6"/>
  <c r="U25" i="6"/>
  <c r="V25" i="6"/>
  <c r="W25" i="6"/>
  <c r="X25" i="6"/>
  <c r="Y25" i="6"/>
  <c r="Z25" i="6"/>
  <c r="AA25" i="6"/>
  <c r="AB25" i="6"/>
  <c r="AD25" i="6"/>
  <c r="AE25" i="6"/>
  <c r="AF25" i="6"/>
  <c r="AG25" i="6"/>
  <c r="AH25" i="6"/>
  <c r="AI25" i="6"/>
  <c r="AJ25" i="6"/>
  <c r="AK25" i="6"/>
  <c r="AL25" i="6"/>
  <c r="AM25" i="6"/>
  <c r="AN25" i="6"/>
  <c r="AO25" i="6"/>
  <c r="AP25" i="6"/>
  <c r="AQ25" i="6"/>
  <c r="AR25" i="6"/>
  <c r="AS25" i="6"/>
  <c r="AT25" i="6"/>
  <c r="AU25" i="6"/>
  <c r="AV25" i="6"/>
  <c r="AW25" i="6"/>
  <c r="AX25" i="6"/>
  <c r="AY25" i="6"/>
  <c r="AZ25" i="6"/>
  <c r="BA25" i="6"/>
  <c r="N26" i="6"/>
  <c r="O26" i="6"/>
  <c r="P26" i="6"/>
  <c r="Q26" i="6"/>
  <c r="R26" i="6"/>
  <c r="S26" i="6"/>
  <c r="T26" i="6"/>
  <c r="U26" i="6"/>
  <c r="V26" i="6"/>
  <c r="W26" i="6"/>
  <c r="X26" i="6"/>
  <c r="Y26" i="6"/>
  <c r="Z26" i="6"/>
  <c r="AA26" i="6"/>
  <c r="AB26" i="6"/>
  <c r="AC26" i="6"/>
  <c r="AE26" i="6"/>
  <c r="AF26" i="6"/>
  <c r="AG26" i="6"/>
  <c r="AH26" i="6"/>
  <c r="AI26" i="6"/>
  <c r="AJ26" i="6"/>
  <c r="AK26" i="6"/>
  <c r="AL26" i="6"/>
  <c r="AM26" i="6"/>
  <c r="AN26" i="6"/>
  <c r="AO26" i="6"/>
  <c r="AP26" i="6"/>
  <c r="AQ26" i="6"/>
  <c r="AR26" i="6"/>
  <c r="AS26" i="6"/>
  <c r="AT26" i="6"/>
  <c r="AU26" i="6"/>
  <c r="AV26" i="6"/>
  <c r="AW26" i="6"/>
  <c r="AX26" i="6"/>
  <c r="AY26" i="6"/>
  <c r="AZ26" i="6"/>
  <c r="BA26" i="6"/>
  <c r="N27" i="6"/>
  <c r="O27" i="6"/>
  <c r="P27" i="6"/>
  <c r="Q27" i="6"/>
  <c r="R27" i="6"/>
  <c r="S27" i="6"/>
  <c r="T27" i="6"/>
  <c r="U27" i="6"/>
  <c r="V27" i="6"/>
  <c r="W27" i="6"/>
  <c r="X27" i="6"/>
  <c r="Y27" i="6"/>
  <c r="Z27" i="6"/>
  <c r="AA27" i="6"/>
  <c r="AB27" i="6"/>
  <c r="AC27" i="6"/>
  <c r="AD27" i="6"/>
  <c r="AF27" i="6"/>
  <c r="AG27" i="6"/>
  <c r="AH27" i="6"/>
  <c r="AI27" i="6"/>
  <c r="AJ27" i="6"/>
  <c r="AK27" i="6"/>
  <c r="AL27" i="6"/>
  <c r="AM27" i="6"/>
  <c r="AN27" i="6"/>
  <c r="AO27" i="6"/>
  <c r="AP27" i="6"/>
  <c r="AQ27" i="6"/>
  <c r="AR27" i="6"/>
  <c r="AS27" i="6"/>
  <c r="AT27" i="6"/>
  <c r="AU27" i="6"/>
  <c r="AV27" i="6"/>
  <c r="AW27" i="6"/>
  <c r="AX27" i="6"/>
  <c r="AY27" i="6"/>
  <c r="AZ27" i="6"/>
  <c r="BA27" i="6"/>
  <c r="N28" i="6"/>
  <c r="O28" i="6"/>
  <c r="P28" i="6"/>
  <c r="Q28" i="6"/>
  <c r="R28" i="6"/>
  <c r="S28" i="6"/>
  <c r="T28" i="6"/>
  <c r="U28" i="6"/>
  <c r="V28" i="6"/>
  <c r="W28" i="6"/>
  <c r="X28" i="6"/>
  <c r="Y28" i="6"/>
  <c r="Z28" i="6"/>
  <c r="AA28" i="6"/>
  <c r="AB28" i="6"/>
  <c r="AC28" i="6"/>
  <c r="AD28" i="6"/>
  <c r="AE28" i="6"/>
  <c r="AG28" i="6"/>
  <c r="AH28" i="6"/>
  <c r="AI28" i="6"/>
  <c r="AJ28" i="6"/>
  <c r="AK28" i="6"/>
  <c r="AL28" i="6"/>
  <c r="AM28" i="6"/>
  <c r="AN28" i="6"/>
  <c r="AO28" i="6"/>
  <c r="AP28" i="6"/>
  <c r="AQ28" i="6"/>
  <c r="AR28" i="6"/>
  <c r="AS28" i="6"/>
  <c r="AT28" i="6"/>
  <c r="AU28" i="6"/>
  <c r="AV28" i="6"/>
  <c r="AW28" i="6"/>
  <c r="AX28" i="6"/>
  <c r="AY28" i="6"/>
  <c r="AZ28" i="6"/>
  <c r="BA28" i="6"/>
  <c r="N29" i="6"/>
  <c r="O29" i="6"/>
  <c r="P29" i="6"/>
  <c r="Q29" i="6"/>
  <c r="R29" i="6"/>
  <c r="S29" i="6"/>
  <c r="T29" i="6"/>
  <c r="U29" i="6"/>
  <c r="V29" i="6"/>
  <c r="W29" i="6"/>
  <c r="X29" i="6"/>
  <c r="Y29" i="6"/>
  <c r="Z29" i="6"/>
  <c r="AA29" i="6"/>
  <c r="AB29" i="6"/>
  <c r="AC29" i="6"/>
  <c r="AD29" i="6"/>
  <c r="AE29" i="6"/>
  <c r="AF29" i="6"/>
  <c r="AH29" i="6"/>
  <c r="AI29" i="6"/>
  <c r="AJ29" i="6"/>
  <c r="AK29" i="6"/>
  <c r="AL29" i="6"/>
  <c r="AM29" i="6"/>
  <c r="AN29" i="6"/>
  <c r="AO29" i="6"/>
  <c r="AP29" i="6"/>
  <c r="AQ29" i="6"/>
  <c r="AR29" i="6"/>
  <c r="AS29" i="6"/>
  <c r="AT29" i="6"/>
  <c r="AU29" i="6"/>
  <c r="AV29" i="6"/>
  <c r="AW29" i="6"/>
  <c r="AX29" i="6"/>
  <c r="AY29" i="6"/>
  <c r="AZ29" i="6"/>
  <c r="BA29" i="6"/>
  <c r="N30" i="6"/>
  <c r="O30" i="6"/>
  <c r="P30" i="6"/>
  <c r="Q30" i="6"/>
  <c r="R30" i="6"/>
  <c r="S30" i="6"/>
  <c r="T30" i="6"/>
  <c r="U30" i="6"/>
  <c r="V30" i="6"/>
  <c r="W30" i="6"/>
  <c r="X30" i="6"/>
  <c r="Y30" i="6"/>
  <c r="Z30" i="6"/>
  <c r="AA30" i="6"/>
  <c r="AB30" i="6"/>
  <c r="AC30" i="6"/>
  <c r="AD30" i="6"/>
  <c r="AE30" i="6"/>
  <c r="AF30" i="6"/>
  <c r="AG30" i="6"/>
  <c r="AI30" i="6"/>
  <c r="AJ30" i="6"/>
  <c r="AK30" i="6"/>
  <c r="AL30" i="6"/>
  <c r="AM30" i="6"/>
  <c r="AN30" i="6"/>
  <c r="AO30" i="6"/>
  <c r="AP30" i="6"/>
  <c r="AQ30" i="6"/>
  <c r="AR30" i="6"/>
  <c r="AS30" i="6"/>
  <c r="AT30" i="6"/>
  <c r="AU30" i="6"/>
  <c r="AV30" i="6"/>
  <c r="AW30" i="6"/>
  <c r="AX30" i="6"/>
  <c r="AY30" i="6"/>
  <c r="AZ30" i="6"/>
  <c r="BA30" i="6"/>
  <c r="N31" i="6"/>
  <c r="O31" i="6"/>
  <c r="P31" i="6"/>
  <c r="Q31" i="6"/>
  <c r="R31" i="6"/>
  <c r="S31" i="6"/>
  <c r="T31" i="6"/>
  <c r="U31" i="6"/>
  <c r="V31" i="6"/>
  <c r="W31" i="6"/>
  <c r="X31" i="6"/>
  <c r="Y31" i="6"/>
  <c r="Z31" i="6"/>
  <c r="AA31" i="6"/>
  <c r="AB31" i="6"/>
  <c r="AC31" i="6"/>
  <c r="AD31" i="6"/>
  <c r="AE31" i="6"/>
  <c r="AF31" i="6"/>
  <c r="AG31" i="6"/>
  <c r="AH31" i="6"/>
  <c r="AJ31" i="6"/>
  <c r="AK31" i="6"/>
  <c r="AL31" i="6"/>
  <c r="AM31" i="6"/>
  <c r="AN31" i="6"/>
  <c r="AO31" i="6"/>
  <c r="AP31" i="6"/>
  <c r="AQ31" i="6"/>
  <c r="AR31" i="6"/>
  <c r="AS31" i="6"/>
  <c r="AT31" i="6"/>
  <c r="AU31" i="6"/>
  <c r="AV31" i="6"/>
  <c r="AW31" i="6"/>
  <c r="AX31" i="6"/>
  <c r="AY31" i="6"/>
  <c r="AZ31" i="6"/>
  <c r="BA31" i="6"/>
  <c r="N32" i="6"/>
  <c r="O32" i="6"/>
  <c r="P32" i="6"/>
  <c r="Q32" i="6"/>
  <c r="R32" i="6"/>
  <c r="S32" i="6"/>
  <c r="T32" i="6"/>
  <c r="U32" i="6"/>
  <c r="V32" i="6"/>
  <c r="W32" i="6"/>
  <c r="X32" i="6"/>
  <c r="Y32" i="6"/>
  <c r="Z32" i="6"/>
  <c r="AA32" i="6"/>
  <c r="AB32" i="6"/>
  <c r="AC32" i="6"/>
  <c r="AD32" i="6"/>
  <c r="AE32" i="6"/>
  <c r="AF32" i="6"/>
  <c r="AG32" i="6"/>
  <c r="AH32" i="6"/>
  <c r="AI32" i="6"/>
  <c r="AK32" i="6"/>
  <c r="AL32" i="6"/>
  <c r="AM32" i="6"/>
  <c r="AN32" i="6"/>
  <c r="AO32" i="6"/>
  <c r="AP32" i="6"/>
  <c r="AQ32" i="6"/>
  <c r="AR32" i="6"/>
  <c r="AS32" i="6"/>
  <c r="AT32" i="6"/>
  <c r="AU32" i="6"/>
  <c r="AV32" i="6"/>
  <c r="AW32" i="6"/>
  <c r="AX32" i="6"/>
  <c r="AY32" i="6"/>
  <c r="AZ32" i="6"/>
  <c r="BA32" i="6"/>
  <c r="N33" i="6"/>
  <c r="O33" i="6"/>
  <c r="P33" i="6"/>
  <c r="Q33" i="6"/>
  <c r="R33" i="6"/>
  <c r="S33" i="6"/>
  <c r="T33" i="6"/>
  <c r="U33" i="6"/>
  <c r="V33" i="6"/>
  <c r="W33" i="6"/>
  <c r="X33" i="6"/>
  <c r="Y33" i="6"/>
  <c r="Z33" i="6"/>
  <c r="AA33" i="6"/>
  <c r="AB33" i="6"/>
  <c r="AC33" i="6"/>
  <c r="AD33" i="6"/>
  <c r="AE33" i="6"/>
  <c r="AF33" i="6"/>
  <c r="AG33" i="6"/>
  <c r="AH33" i="6"/>
  <c r="AI33" i="6"/>
  <c r="AJ33" i="6"/>
  <c r="AL33" i="6"/>
  <c r="AM33" i="6"/>
  <c r="AN33" i="6"/>
  <c r="AO33" i="6"/>
  <c r="AP33" i="6"/>
  <c r="AQ33" i="6"/>
  <c r="AR33" i="6"/>
  <c r="AS33" i="6"/>
  <c r="AT33" i="6"/>
  <c r="AU33" i="6"/>
  <c r="AV33" i="6"/>
  <c r="AW33" i="6"/>
  <c r="AX33" i="6"/>
  <c r="AY33" i="6"/>
  <c r="AZ33" i="6"/>
  <c r="BA33" i="6"/>
  <c r="N34" i="6"/>
  <c r="O34" i="6"/>
  <c r="P34" i="6"/>
  <c r="Q34" i="6"/>
  <c r="R34" i="6"/>
  <c r="S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AG34" i="6"/>
  <c r="AH34" i="6"/>
  <c r="AI34" i="6"/>
  <c r="AJ34" i="6"/>
  <c r="AK34" i="6"/>
  <c r="AM34" i="6"/>
  <c r="AN34" i="6"/>
  <c r="AO34" i="6"/>
  <c r="AP34" i="6"/>
  <c r="AQ34" i="6"/>
  <c r="AR34" i="6"/>
  <c r="AS34" i="6"/>
  <c r="AT34" i="6"/>
  <c r="AU34" i="6"/>
  <c r="AV34" i="6"/>
  <c r="AW34" i="6"/>
  <c r="AX34" i="6"/>
  <c r="AY34" i="6"/>
  <c r="AZ34" i="6"/>
  <c r="BA34" i="6"/>
  <c r="N35" i="6"/>
  <c r="O35" i="6"/>
  <c r="P35" i="6"/>
  <c r="Q35" i="6"/>
  <c r="R35" i="6"/>
  <c r="S35" i="6"/>
  <c r="T35" i="6"/>
  <c r="U35" i="6"/>
  <c r="V35" i="6"/>
  <c r="W35" i="6"/>
  <c r="X35" i="6"/>
  <c r="Y35" i="6"/>
  <c r="Z35" i="6"/>
  <c r="AA35" i="6"/>
  <c r="AB35" i="6"/>
  <c r="AC35" i="6"/>
  <c r="AD35" i="6"/>
  <c r="AE35" i="6"/>
  <c r="AF35" i="6"/>
  <c r="AG35" i="6"/>
  <c r="AH35" i="6"/>
  <c r="AI35" i="6"/>
  <c r="AJ35" i="6"/>
  <c r="AK35" i="6"/>
  <c r="AL35" i="6"/>
  <c r="AN35" i="6"/>
  <c r="AO35" i="6"/>
  <c r="AP35" i="6"/>
  <c r="AQ35" i="6"/>
  <c r="AR35" i="6"/>
  <c r="AS35" i="6"/>
  <c r="AT35" i="6"/>
  <c r="AU35" i="6"/>
  <c r="AV35" i="6"/>
  <c r="AW35" i="6"/>
  <c r="AX35" i="6"/>
  <c r="AY35" i="6"/>
  <c r="AZ35" i="6"/>
  <c r="BA35" i="6"/>
  <c r="N36" i="6"/>
  <c r="O36" i="6"/>
  <c r="P36" i="6"/>
  <c r="Q36" i="6"/>
  <c r="R36" i="6"/>
  <c r="S36" i="6"/>
  <c r="T36" i="6"/>
  <c r="U36" i="6"/>
  <c r="V36" i="6"/>
  <c r="W36" i="6"/>
  <c r="X36" i="6"/>
  <c r="Y36" i="6"/>
  <c r="Z36" i="6"/>
  <c r="AA36" i="6"/>
  <c r="AB36" i="6"/>
  <c r="AC36" i="6"/>
  <c r="AD36" i="6"/>
  <c r="AE36" i="6"/>
  <c r="AF36" i="6"/>
  <c r="AG36" i="6"/>
  <c r="AH36" i="6"/>
  <c r="AI36" i="6"/>
  <c r="AJ36" i="6"/>
  <c r="AK36" i="6"/>
  <c r="AL36" i="6"/>
  <c r="AM36" i="6"/>
  <c r="AO36" i="6"/>
  <c r="AP36" i="6"/>
  <c r="AQ36" i="6"/>
  <c r="AR36" i="6"/>
  <c r="AS36" i="6"/>
  <c r="AT36" i="6"/>
  <c r="AU36" i="6"/>
  <c r="AV36" i="6"/>
  <c r="AW36" i="6"/>
  <c r="AX36" i="6"/>
  <c r="AY36" i="6"/>
  <c r="AZ36" i="6"/>
  <c r="BA36" i="6"/>
  <c r="N37" i="6"/>
  <c r="O37" i="6"/>
  <c r="P37" i="6"/>
  <c r="Q37" i="6"/>
  <c r="R37" i="6"/>
  <c r="S37" i="6"/>
  <c r="T37" i="6"/>
  <c r="U37" i="6"/>
  <c r="V37" i="6"/>
  <c r="W37" i="6"/>
  <c r="X37" i="6"/>
  <c r="Y37" i="6"/>
  <c r="Z37" i="6"/>
  <c r="AA37" i="6"/>
  <c r="AB37" i="6"/>
  <c r="AC37" i="6"/>
  <c r="AD37" i="6"/>
  <c r="AE37" i="6"/>
  <c r="AF37" i="6"/>
  <c r="AG37" i="6"/>
  <c r="AH37" i="6"/>
  <c r="AI37" i="6"/>
  <c r="AJ37" i="6"/>
  <c r="AK37" i="6"/>
  <c r="AL37" i="6"/>
  <c r="AM37" i="6"/>
  <c r="AN37" i="6"/>
  <c r="AP37" i="6"/>
  <c r="AQ37" i="6"/>
  <c r="AR37" i="6"/>
  <c r="AS37" i="6"/>
  <c r="AT37" i="6"/>
  <c r="AU37" i="6"/>
  <c r="AV37" i="6"/>
  <c r="AW37" i="6"/>
  <c r="AX37" i="6"/>
  <c r="AY37" i="6"/>
  <c r="AZ37" i="6"/>
  <c r="BA37" i="6"/>
  <c r="N38" i="6"/>
  <c r="O38" i="6"/>
  <c r="P38" i="6"/>
  <c r="Q38" i="6"/>
  <c r="R38" i="6"/>
  <c r="S38" i="6"/>
  <c r="T38" i="6"/>
  <c r="U38" i="6"/>
  <c r="V38" i="6"/>
  <c r="W38" i="6"/>
  <c r="X38" i="6"/>
  <c r="Y38" i="6"/>
  <c r="Z38" i="6"/>
  <c r="AA38" i="6"/>
  <c r="AB38" i="6"/>
  <c r="AC38" i="6"/>
  <c r="AD38" i="6"/>
  <c r="AE38" i="6"/>
  <c r="AF38" i="6"/>
  <c r="AG38" i="6"/>
  <c r="AH38" i="6"/>
  <c r="AI38" i="6"/>
  <c r="AJ38" i="6"/>
  <c r="AK38" i="6"/>
  <c r="AL38" i="6"/>
  <c r="AM38" i="6"/>
  <c r="AN38" i="6"/>
  <c r="AO38" i="6"/>
  <c r="AQ38" i="6"/>
  <c r="AR38" i="6"/>
  <c r="AS38" i="6"/>
  <c r="AT38" i="6"/>
  <c r="AU38" i="6"/>
  <c r="AV38" i="6"/>
  <c r="AW38" i="6"/>
  <c r="AX38" i="6"/>
  <c r="AY38" i="6"/>
  <c r="AZ38" i="6"/>
  <c r="BA38" i="6"/>
  <c r="N39" i="6"/>
  <c r="O39" i="6"/>
  <c r="P39" i="6"/>
  <c r="Q39" i="6"/>
  <c r="R39" i="6"/>
  <c r="S39" i="6"/>
  <c r="T39" i="6"/>
  <c r="U39" i="6"/>
  <c r="V39" i="6"/>
  <c r="W39" i="6"/>
  <c r="X39" i="6"/>
  <c r="Y39" i="6"/>
  <c r="Z39" i="6"/>
  <c r="AA39" i="6"/>
  <c r="AB39" i="6"/>
  <c r="AC39" i="6"/>
  <c r="AD39" i="6"/>
  <c r="AE39" i="6"/>
  <c r="AF39" i="6"/>
  <c r="AG39" i="6"/>
  <c r="AH39" i="6"/>
  <c r="AI39" i="6"/>
  <c r="AJ39" i="6"/>
  <c r="AK39" i="6"/>
  <c r="AL39" i="6"/>
  <c r="AM39" i="6"/>
  <c r="AN39" i="6"/>
  <c r="AO39" i="6"/>
  <c r="AP39" i="6"/>
  <c r="AR39" i="6"/>
  <c r="AS39" i="6"/>
  <c r="AT39" i="6"/>
  <c r="AU39" i="6"/>
  <c r="AV39" i="6"/>
  <c r="AW39" i="6"/>
  <c r="AX39" i="6"/>
  <c r="AY39" i="6"/>
  <c r="AZ39" i="6"/>
  <c r="BA39" i="6"/>
  <c r="N40" i="6"/>
  <c r="O40" i="6"/>
  <c r="P40" i="6"/>
  <c r="Q40" i="6"/>
  <c r="R40" i="6"/>
  <c r="S40" i="6"/>
  <c r="T40" i="6"/>
  <c r="U40" i="6"/>
  <c r="V40" i="6"/>
  <c r="W40" i="6"/>
  <c r="X40" i="6"/>
  <c r="Y40" i="6"/>
  <c r="Z40" i="6"/>
  <c r="AA40" i="6"/>
  <c r="AB40" i="6"/>
  <c r="AC40" i="6"/>
  <c r="AD40" i="6"/>
  <c r="AE40" i="6"/>
  <c r="AF40" i="6"/>
  <c r="AG40" i="6"/>
  <c r="AH40" i="6"/>
  <c r="AI40" i="6"/>
  <c r="AJ40" i="6"/>
  <c r="AK40" i="6"/>
  <c r="AL40" i="6"/>
  <c r="AM40" i="6"/>
  <c r="AN40" i="6"/>
  <c r="AO40" i="6"/>
  <c r="AP40" i="6"/>
  <c r="AQ40" i="6"/>
  <c r="AS40" i="6"/>
  <c r="AT40" i="6"/>
  <c r="AU40" i="6"/>
  <c r="AV40" i="6"/>
  <c r="AW40" i="6"/>
  <c r="AX40" i="6"/>
  <c r="AY40" i="6"/>
  <c r="AZ40" i="6"/>
  <c r="BA40" i="6"/>
  <c r="N41" i="6"/>
  <c r="O41" i="6"/>
  <c r="P41" i="6"/>
  <c r="Q41" i="6"/>
  <c r="R41" i="6"/>
  <c r="S41" i="6"/>
  <c r="T41" i="6"/>
  <c r="U41" i="6"/>
  <c r="V41" i="6"/>
  <c r="W41" i="6"/>
  <c r="X41" i="6"/>
  <c r="Y41" i="6"/>
  <c r="Z41" i="6"/>
  <c r="AA41" i="6"/>
  <c r="AB41" i="6"/>
  <c r="AC41" i="6"/>
  <c r="AD41" i="6"/>
  <c r="AE41" i="6"/>
  <c r="AF41" i="6"/>
  <c r="AG41" i="6"/>
  <c r="AH41" i="6"/>
  <c r="AI41" i="6"/>
  <c r="AJ41" i="6"/>
  <c r="AK41" i="6"/>
  <c r="AL41" i="6"/>
  <c r="AM41" i="6"/>
  <c r="AN41" i="6"/>
  <c r="AO41" i="6"/>
  <c r="AP41" i="6"/>
  <c r="AQ41" i="6"/>
  <c r="AR41" i="6"/>
  <c r="AT41" i="6"/>
  <c r="AU41" i="6"/>
  <c r="AV41" i="6"/>
  <c r="AW41" i="6"/>
  <c r="AX41" i="6"/>
  <c r="AY41" i="6"/>
  <c r="AZ41" i="6"/>
  <c r="BA41" i="6"/>
  <c r="N42" i="6"/>
  <c r="O42" i="6"/>
  <c r="P42" i="6"/>
  <c r="Q42" i="6"/>
  <c r="R42" i="6"/>
  <c r="S42" i="6"/>
  <c r="T42" i="6"/>
  <c r="U42" i="6"/>
  <c r="V42" i="6"/>
  <c r="W42" i="6"/>
  <c r="X42" i="6"/>
  <c r="Y42" i="6"/>
  <c r="Z42" i="6"/>
  <c r="AA42" i="6"/>
  <c r="AB42" i="6"/>
  <c r="AC42" i="6"/>
  <c r="AD42" i="6"/>
  <c r="AE42" i="6"/>
  <c r="AF42" i="6"/>
  <c r="AG42" i="6"/>
  <c r="AH42" i="6"/>
  <c r="AI42" i="6"/>
  <c r="AJ42" i="6"/>
  <c r="AK42" i="6"/>
  <c r="AL42" i="6"/>
  <c r="AM42" i="6"/>
  <c r="AN42" i="6"/>
  <c r="AO42" i="6"/>
  <c r="AP42" i="6"/>
  <c r="AQ42" i="6"/>
  <c r="AR42" i="6"/>
  <c r="AS42" i="6"/>
  <c r="AU42" i="6"/>
  <c r="AV42" i="6"/>
  <c r="AW42" i="6"/>
  <c r="AX42" i="6"/>
  <c r="AY42" i="6"/>
  <c r="AZ42" i="6"/>
  <c r="BA42" i="6"/>
  <c r="N43" i="6"/>
  <c r="O43" i="6"/>
  <c r="P43" i="6"/>
  <c r="Q43" i="6"/>
  <c r="R43" i="6"/>
  <c r="S43" i="6"/>
  <c r="T43" i="6"/>
  <c r="U43" i="6"/>
  <c r="V43" i="6"/>
  <c r="W43" i="6"/>
  <c r="X43" i="6"/>
  <c r="Y43" i="6"/>
  <c r="Z43" i="6"/>
  <c r="AA43" i="6"/>
  <c r="AB43" i="6"/>
  <c r="AC43" i="6"/>
  <c r="AD43" i="6"/>
  <c r="AE43" i="6"/>
  <c r="AF43" i="6"/>
  <c r="AG43" i="6"/>
  <c r="AH43" i="6"/>
  <c r="AI43" i="6"/>
  <c r="AJ43" i="6"/>
  <c r="AK43" i="6"/>
  <c r="AL43" i="6"/>
  <c r="AM43" i="6"/>
  <c r="AN43" i="6"/>
  <c r="AO43" i="6"/>
  <c r="AP43" i="6"/>
  <c r="AQ43" i="6"/>
  <c r="AR43" i="6"/>
  <c r="AS43" i="6"/>
  <c r="AT43" i="6"/>
  <c r="AV43" i="6"/>
  <c r="AW43" i="6"/>
  <c r="AX43" i="6"/>
  <c r="AY43" i="6"/>
  <c r="AZ43" i="6"/>
  <c r="BA43" i="6"/>
  <c r="N44" i="6"/>
  <c r="O44" i="6"/>
  <c r="P44" i="6"/>
  <c r="Q44" i="6"/>
  <c r="R44" i="6"/>
  <c r="S44" i="6"/>
  <c r="T44" i="6"/>
  <c r="U44" i="6"/>
  <c r="V44" i="6"/>
  <c r="W44" i="6"/>
  <c r="X44" i="6"/>
  <c r="Y44" i="6"/>
  <c r="Z44" i="6"/>
  <c r="AA44" i="6"/>
  <c r="AB44" i="6"/>
  <c r="AC44" i="6"/>
  <c r="AD44" i="6"/>
  <c r="AE44" i="6"/>
  <c r="AF44" i="6"/>
  <c r="AG44" i="6"/>
  <c r="AH44" i="6"/>
  <c r="AI44" i="6"/>
  <c r="AJ44" i="6"/>
  <c r="AK44" i="6"/>
  <c r="AL44" i="6"/>
  <c r="AM44" i="6"/>
  <c r="AN44" i="6"/>
  <c r="AO44" i="6"/>
  <c r="AP44" i="6"/>
  <c r="AQ44" i="6"/>
  <c r="AR44" i="6"/>
  <c r="AS44" i="6"/>
  <c r="AT44" i="6"/>
  <c r="AU44" i="6"/>
  <c r="AW44" i="6"/>
  <c r="AX44" i="6"/>
  <c r="AY44" i="6"/>
  <c r="AZ44" i="6"/>
  <c r="BA44" i="6"/>
  <c r="N45" i="6"/>
  <c r="O45" i="6"/>
  <c r="P45" i="6"/>
  <c r="Q45" i="6"/>
  <c r="R45" i="6"/>
  <c r="S45" i="6"/>
  <c r="T45" i="6"/>
  <c r="U45" i="6"/>
  <c r="V45" i="6"/>
  <c r="W45" i="6"/>
  <c r="X45" i="6"/>
  <c r="Y45" i="6"/>
  <c r="Z45" i="6"/>
  <c r="AA45" i="6"/>
  <c r="AB45" i="6"/>
  <c r="AC45" i="6"/>
  <c r="AD45" i="6"/>
  <c r="AE45" i="6"/>
  <c r="AF45" i="6"/>
  <c r="AG45" i="6"/>
  <c r="AH45" i="6"/>
  <c r="AI45" i="6"/>
  <c r="AJ45" i="6"/>
  <c r="AK45" i="6"/>
  <c r="AL45" i="6"/>
  <c r="AM45" i="6"/>
  <c r="AN45" i="6"/>
  <c r="AO45" i="6"/>
  <c r="AP45" i="6"/>
  <c r="AQ45" i="6"/>
  <c r="AR45" i="6"/>
  <c r="AS45" i="6"/>
  <c r="AT45" i="6"/>
  <c r="AU45" i="6"/>
  <c r="AV45" i="6"/>
  <c r="AX45" i="6"/>
  <c r="AY45" i="6"/>
  <c r="AZ45" i="6"/>
  <c r="BA45" i="6"/>
  <c r="N46" i="6"/>
  <c r="O46" i="6"/>
  <c r="P46" i="6"/>
  <c r="Q46" i="6"/>
  <c r="R46" i="6"/>
  <c r="S46" i="6"/>
  <c r="T46" i="6"/>
  <c r="U46" i="6"/>
  <c r="V46" i="6"/>
  <c r="W46" i="6"/>
  <c r="X46" i="6"/>
  <c r="Y46" i="6"/>
  <c r="Z46" i="6"/>
  <c r="AA46" i="6"/>
  <c r="AB46" i="6"/>
  <c r="AC46" i="6"/>
  <c r="AD46" i="6"/>
  <c r="AE46" i="6"/>
  <c r="AF46" i="6"/>
  <c r="AG46" i="6"/>
  <c r="AH46" i="6"/>
  <c r="AI46" i="6"/>
  <c r="AJ46" i="6"/>
  <c r="AK46" i="6"/>
  <c r="AL46" i="6"/>
  <c r="AM46" i="6"/>
  <c r="AN46" i="6"/>
  <c r="AO46" i="6"/>
  <c r="AP46" i="6"/>
  <c r="AQ46" i="6"/>
  <c r="AR46" i="6"/>
  <c r="AS46" i="6"/>
  <c r="AT46" i="6"/>
  <c r="AU46" i="6"/>
  <c r="AV46" i="6"/>
  <c r="AW46" i="6"/>
  <c r="AY46" i="6"/>
  <c r="AZ46" i="6"/>
  <c r="BA46" i="6"/>
  <c r="N47" i="6"/>
  <c r="O47" i="6"/>
  <c r="P47" i="6"/>
  <c r="Q47" i="6"/>
  <c r="R47" i="6"/>
  <c r="S47" i="6"/>
  <c r="T47" i="6"/>
  <c r="U47" i="6"/>
  <c r="V47" i="6"/>
  <c r="W47" i="6"/>
  <c r="X47" i="6"/>
  <c r="Y47" i="6"/>
  <c r="Z47" i="6"/>
  <c r="AA47" i="6"/>
  <c r="AB47" i="6"/>
  <c r="AC47" i="6"/>
  <c r="AD47" i="6"/>
  <c r="AE47" i="6"/>
  <c r="AF47" i="6"/>
  <c r="AG47" i="6"/>
  <c r="AH47" i="6"/>
  <c r="AI47" i="6"/>
  <c r="AJ47" i="6"/>
  <c r="AK47" i="6"/>
  <c r="AL47" i="6"/>
  <c r="AM47" i="6"/>
  <c r="AN47" i="6"/>
  <c r="AO47" i="6"/>
  <c r="AP47" i="6"/>
  <c r="AQ47" i="6"/>
  <c r="AR47" i="6"/>
  <c r="AS47" i="6"/>
  <c r="AT47" i="6"/>
  <c r="AU47" i="6"/>
  <c r="AV47" i="6"/>
  <c r="AW47" i="6"/>
  <c r="AX47" i="6"/>
  <c r="AZ47" i="6"/>
  <c r="BA47" i="6"/>
  <c r="N48" i="6"/>
  <c r="O48" i="6"/>
  <c r="P48" i="6"/>
  <c r="Q48" i="6"/>
  <c r="R48" i="6"/>
  <c r="S48" i="6"/>
  <c r="T48" i="6"/>
  <c r="U48" i="6"/>
  <c r="V48" i="6"/>
  <c r="W48" i="6"/>
  <c r="X48" i="6"/>
  <c r="Y48" i="6"/>
  <c r="Z48" i="6"/>
  <c r="AA48" i="6"/>
  <c r="AB48" i="6"/>
  <c r="AC48" i="6"/>
  <c r="AD48" i="6"/>
  <c r="AE48" i="6"/>
  <c r="AF48" i="6"/>
  <c r="AG48" i="6"/>
  <c r="AH48" i="6"/>
  <c r="AI48" i="6"/>
  <c r="AJ48" i="6"/>
  <c r="AK48" i="6"/>
  <c r="AL48" i="6"/>
  <c r="AM48" i="6"/>
  <c r="AN48" i="6"/>
  <c r="AO48" i="6"/>
  <c r="AP48" i="6"/>
  <c r="AQ48" i="6"/>
  <c r="AR48" i="6"/>
  <c r="AS48" i="6"/>
  <c r="AT48" i="6"/>
  <c r="AU48" i="6"/>
  <c r="AV48" i="6"/>
  <c r="AW48" i="6"/>
  <c r="AX48" i="6"/>
  <c r="AY48" i="6"/>
  <c r="BA48" i="6"/>
  <c r="N49" i="6"/>
  <c r="O49" i="6"/>
  <c r="P49" i="6"/>
  <c r="Q49" i="6"/>
  <c r="R49" i="6"/>
  <c r="S49" i="6"/>
  <c r="T49" i="6"/>
  <c r="U49" i="6"/>
  <c r="V49" i="6"/>
  <c r="W49" i="6"/>
  <c r="X49" i="6"/>
  <c r="Y49" i="6"/>
  <c r="Z49" i="6"/>
  <c r="AA49" i="6"/>
  <c r="AB49" i="6"/>
  <c r="AC49" i="6"/>
  <c r="AD49" i="6"/>
  <c r="AE49" i="6"/>
  <c r="AF49" i="6"/>
  <c r="AG49" i="6"/>
  <c r="AH49" i="6"/>
  <c r="AI49" i="6"/>
  <c r="AJ49" i="6"/>
  <c r="AK49" i="6"/>
  <c r="AL49" i="6"/>
  <c r="AM49" i="6"/>
  <c r="AN49" i="6"/>
  <c r="AO49" i="6"/>
  <c r="AP49" i="6"/>
  <c r="AQ49" i="6"/>
  <c r="AR49" i="6"/>
  <c r="AS49" i="6"/>
  <c r="AT49" i="6"/>
  <c r="AU49" i="6"/>
  <c r="AV49" i="6"/>
  <c r="AW49" i="6"/>
  <c r="AX49" i="6"/>
  <c r="AY49" i="6"/>
  <c r="AZ49" i="6"/>
  <c r="N213" i="6"/>
  <c r="O213" i="6"/>
  <c r="P213" i="6"/>
  <c r="R213" i="6"/>
  <c r="S213" i="6"/>
  <c r="T213" i="6"/>
  <c r="U213" i="6"/>
  <c r="V213" i="6"/>
  <c r="W213" i="6"/>
  <c r="X213" i="6"/>
  <c r="Y213" i="6"/>
  <c r="Z213" i="6"/>
  <c r="AA213" i="6"/>
  <c r="AB213" i="6"/>
  <c r="AC213" i="6"/>
  <c r="AD213" i="6"/>
  <c r="AE213" i="6"/>
  <c r="AF213" i="6"/>
  <c r="AG213" i="6"/>
  <c r="AH213" i="6"/>
  <c r="AI213" i="6"/>
  <c r="AJ213" i="6"/>
  <c r="AK213" i="6"/>
  <c r="AL213" i="6"/>
  <c r="AM213" i="6"/>
  <c r="AN213" i="6"/>
  <c r="AO213" i="6"/>
  <c r="AP213" i="6"/>
  <c r="AQ213" i="6"/>
  <c r="AR213" i="6"/>
  <c r="AS213" i="6"/>
  <c r="AT213" i="6"/>
  <c r="AU213" i="6"/>
  <c r="AV213" i="6"/>
  <c r="AW213" i="6"/>
  <c r="AX213" i="6"/>
  <c r="AY213" i="6"/>
  <c r="AZ213" i="6"/>
  <c r="BA213" i="6"/>
  <c r="N214" i="6"/>
  <c r="O214" i="6"/>
  <c r="P214" i="6"/>
  <c r="Q214" i="6"/>
  <c r="S214" i="6"/>
  <c r="T214" i="6"/>
  <c r="U214" i="6"/>
  <c r="V214" i="6"/>
  <c r="W214" i="6"/>
  <c r="X214" i="6"/>
  <c r="Y214" i="6"/>
  <c r="Z214" i="6"/>
  <c r="AA214" i="6"/>
  <c r="AB214" i="6"/>
  <c r="AC214" i="6"/>
  <c r="AD214" i="6"/>
  <c r="AE214" i="6"/>
  <c r="AF214" i="6"/>
  <c r="AG214" i="6"/>
  <c r="AH214" i="6"/>
  <c r="AI214" i="6"/>
  <c r="AJ214" i="6"/>
  <c r="AK214" i="6"/>
  <c r="AL214" i="6"/>
  <c r="AM214" i="6"/>
  <c r="AN214" i="6"/>
  <c r="AO214" i="6"/>
  <c r="AP214" i="6"/>
  <c r="AQ214" i="6"/>
  <c r="AR214" i="6"/>
  <c r="AS214" i="6"/>
  <c r="AT214" i="6"/>
  <c r="AU214" i="6"/>
  <c r="AV214" i="6"/>
  <c r="AW214" i="6"/>
  <c r="AX214" i="6"/>
  <c r="AY214" i="6"/>
  <c r="AZ214" i="6"/>
  <c r="BA214" i="6"/>
  <c r="N215" i="6"/>
  <c r="O215" i="6"/>
  <c r="P215" i="6"/>
  <c r="Q215" i="6"/>
  <c r="R215" i="6"/>
  <c r="T215" i="6"/>
  <c r="U215" i="6"/>
  <c r="V215" i="6"/>
  <c r="W215" i="6"/>
  <c r="X215" i="6"/>
  <c r="Y215" i="6"/>
  <c r="Z215" i="6"/>
  <c r="AA215" i="6"/>
  <c r="AB215" i="6"/>
  <c r="AC215" i="6"/>
  <c r="AD215" i="6"/>
  <c r="AE215" i="6"/>
  <c r="AF215" i="6"/>
  <c r="AG215" i="6"/>
  <c r="AH215" i="6"/>
  <c r="AI215" i="6"/>
  <c r="AJ215" i="6"/>
  <c r="AK215" i="6"/>
  <c r="AL215" i="6"/>
  <c r="AM215" i="6"/>
  <c r="AN215" i="6"/>
  <c r="AO215" i="6"/>
  <c r="AP215" i="6"/>
  <c r="AQ215" i="6"/>
  <c r="AR215" i="6"/>
  <c r="AS215" i="6"/>
  <c r="AT215" i="6"/>
  <c r="AU215" i="6"/>
  <c r="AV215" i="6"/>
  <c r="AW215" i="6"/>
  <c r="AX215" i="6"/>
  <c r="AY215" i="6"/>
  <c r="AZ215" i="6"/>
  <c r="BA215" i="6"/>
  <c r="N216" i="6"/>
  <c r="O216" i="6"/>
  <c r="P216" i="6"/>
  <c r="Q216" i="6"/>
  <c r="R216" i="6"/>
  <c r="S216" i="6"/>
  <c r="U216" i="6"/>
  <c r="V216" i="6"/>
  <c r="W216" i="6"/>
  <c r="X216" i="6"/>
  <c r="Y216" i="6"/>
  <c r="Z216" i="6"/>
  <c r="AA216" i="6"/>
  <c r="AB216" i="6"/>
  <c r="AC216" i="6"/>
  <c r="AD216" i="6"/>
  <c r="AE216" i="6"/>
  <c r="AF216" i="6"/>
  <c r="AG216" i="6"/>
  <c r="AH216" i="6"/>
  <c r="AI216" i="6"/>
  <c r="AJ216" i="6"/>
  <c r="AK216" i="6"/>
  <c r="AL216" i="6"/>
  <c r="AM216" i="6"/>
  <c r="AN216" i="6"/>
  <c r="AO216" i="6"/>
  <c r="AP216" i="6"/>
  <c r="AQ216" i="6"/>
  <c r="AR216" i="6"/>
  <c r="AS216" i="6"/>
  <c r="AT216" i="6"/>
  <c r="AU216" i="6"/>
  <c r="AV216" i="6"/>
  <c r="AW216" i="6"/>
  <c r="AX216" i="6"/>
  <c r="AY216" i="6"/>
  <c r="AZ216" i="6"/>
  <c r="BA216" i="6"/>
  <c r="N217" i="6"/>
  <c r="O217" i="6"/>
  <c r="P217" i="6"/>
  <c r="Q217" i="6"/>
  <c r="R217" i="6"/>
  <c r="S217" i="6"/>
  <c r="T217" i="6"/>
  <c r="V217" i="6"/>
  <c r="W217" i="6"/>
  <c r="X217" i="6"/>
  <c r="Y217" i="6"/>
  <c r="Z217" i="6"/>
  <c r="AA217" i="6"/>
  <c r="AB217" i="6"/>
  <c r="AC217" i="6"/>
  <c r="AD217" i="6"/>
  <c r="AE217" i="6"/>
  <c r="AF217" i="6"/>
  <c r="AG217" i="6"/>
  <c r="AH217" i="6"/>
  <c r="AI217" i="6"/>
  <c r="AJ217" i="6"/>
  <c r="AK217" i="6"/>
  <c r="AL217" i="6"/>
  <c r="AM217" i="6"/>
  <c r="AN217" i="6"/>
  <c r="AO217" i="6"/>
  <c r="AP217" i="6"/>
  <c r="AQ217" i="6"/>
  <c r="AR217" i="6"/>
  <c r="AS217" i="6"/>
  <c r="AT217" i="6"/>
  <c r="AU217" i="6"/>
  <c r="AV217" i="6"/>
  <c r="AW217" i="6"/>
  <c r="AX217" i="6"/>
  <c r="AY217" i="6"/>
  <c r="AZ217" i="6"/>
  <c r="BA217" i="6"/>
  <c r="N218" i="6"/>
  <c r="O218" i="6"/>
  <c r="P218" i="6"/>
  <c r="Q218" i="6"/>
  <c r="R218" i="6"/>
  <c r="S218" i="6"/>
  <c r="T218" i="6"/>
  <c r="U218" i="6"/>
  <c r="W218" i="6"/>
  <c r="X218" i="6"/>
  <c r="Y218" i="6"/>
  <c r="Z218" i="6"/>
  <c r="AA218" i="6"/>
  <c r="AB218" i="6"/>
  <c r="AC218" i="6"/>
  <c r="AD218" i="6"/>
  <c r="AE218" i="6"/>
  <c r="AF218" i="6"/>
  <c r="AG218" i="6"/>
  <c r="AH218" i="6"/>
  <c r="AI218" i="6"/>
  <c r="AJ218" i="6"/>
  <c r="AK218" i="6"/>
  <c r="AL218" i="6"/>
  <c r="AM218" i="6"/>
  <c r="AN218" i="6"/>
  <c r="AO218" i="6"/>
  <c r="AP218" i="6"/>
  <c r="AQ218" i="6"/>
  <c r="AR218" i="6"/>
  <c r="AS218" i="6"/>
  <c r="AT218" i="6"/>
  <c r="AU218" i="6"/>
  <c r="AV218" i="6"/>
  <c r="AW218" i="6"/>
  <c r="AX218" i="6"/>
  <c r="AY218" i="6"/>
  <c r="AZ218" i="6"/>
  <c r="BA218" i="6"/>
  <c r="N219" i="6"/>
  <c r="O219" i="6"/>
  <c r="P219" i="6"/>
  <c r="Q219" i="6"/>
  <c r="R219" i="6"/>
  <c r="S219" i="6"/>
  <c r="T219" i="6"/>
  <c r="U219" i="6"/>
  <c r="V219" i="6"/>
  <c r="X219" i="6"/>
  <c r="Y219" i="6"/>
  <c r="Z219" i="6"/>
  <c r="AA219" i="6"/>
  <c r="AB219" i="6"/>
  <c r="AC219" i="6"/>
  <c r="AD219" i="6"/>
  <c r="AE219" i="6"/>
  <c r="AF219" i="6"/>
  <c r="AG219" i="6"/>
  <c r="AH219" i="6"/>
  <c r="AI219" i="6"/>
  <c r="AJ219" i="6"/>
  <c r="AK219" i="6"/>
  <c r="AL219" i="6"/>
  <c r="AM219" i="6"/>
  <c r="AN219" i="6"/>
  <c r="AO219" i="6"/>
  <c r="AP219" i="6"/>
  <c r="AQ219" i="6"/>
  <c r="AR219" i="6"/>
  <c r="AS219" i="6"/>
  <c r="AT219" i="6"/>
  <c r="AU219" i="6"/>
  <c r="AV219" i="6"/>
  <c r="AW219" i="6"/>
  <c r="AX219" i="6"/>
  <c r="AY219" i="6"/>
  <c r="AZ219" i="6"/>
  <c r="BA219" i="6"/>
  <c r="N220" i="6"/>
  <c r="O220" i="6"/>
  <c r="P220" i="6"/>
  <c r="Q220" i="6"/>
  <c r="R220" i="6"/>
  <c r="S220" i="6"/>
  <c r="T220" i="6"/>
  <c r="U220" i="6"/>
  <c r="V220" i="6"/>
  <c r="W220" i="6"/>
  <c r="Y220" i="6"/>
  <c r="Z220" i="6"/>
  <c r="AA220" i="6"/>
  <c r="AB220" i="6"/>
  <c r="AC220" i="6"/>
  <c r="AD220" i="6"/>
  <c r="AE220" i="6"/>
  <c r="AF220" i="6"/>
  <c r="AG220" i="6"/>
  <c r="AH220" i="6"/>
  <c r="AI220" i="6"/>
  <c r="AJ220" i="6"/>
  <c r="AK220" i="6"/>
  <c r="AL220" i="6"/>
  <c r="AM220" i="6"/>
  <c r="AN220" i="6"/>
  <c r="AO220" i="6"/>
  <c r="AP220" i="6"/>
  <c r="AQ220" i="6"/>
  <c r="AR220" i="6"/>
  <c r="AS220" i="6"/>
  <c r="AT220" i="6"/>
  <c r="AU220" i="6"/>
  <c r="AV220" i="6"/>
  <c r="AW220" i="6"/>
  <c r="AX220" i="6"/>
  <c r="AY220" i="6"/>
  <c r="AZ220" i="6"/>
  <c r="BA220" i="6"/>
  <c r="N221" i="6"/>
  <c r="O221" i="6"/>
  <c r="P221" i="6"/>
  <c r="Q221" i="6"/>
  <c r="R221" i="6"/>
  <c r="S221" i="6"/>
  <c r="T221" i="6"/>
  <c r="U221" i="6"/>
  <c r="V221" i="6"/>
  <c r="W221" i="6"/>
  <c r="X221" i="6"/>
  <c r="Z221" i="6"/>
  <c r="AA221" i="6"/>
  <c r="AB221" i="6"/>
  <c r="AC221" i="6"/>
  <c r="AD221" i="6"/>
  <c r="AE221" i="6"/>
  <c r="AF221" i="6"/>
  <c r="AG221" i="6"/>
  <c r="AH221" i="6"/>
  <c r="AI221" i="6"/>
  <c r="AJ221" i="6"/>
  <c r="AK221" i="6"/>
  <c r="AL221" i="6"/>
  <c r="AM221" i="6"/>
  <c r="AN221" i="6"/>
  <c r="AO221" i="6"/>
  <c r="AP221" i="6"/>
  <c r="AQ221" i="6"/>
  <c r="AR221" i="6"/>
  <c r="AS221" i="6"/>
  <c r="AT221" i="6"/>
  <c r="AU221" i="6"/>
  <c r="AV221" i="6"/>
  <c r="AW221" i="6"/>
  <c r="AX221" i="6"/>
  <c r="AY221" i="6"/>
  <c r="AZ221" i="6"/>
  <c r="BA221" i="6"/>
  <c r="N222" i="6"/>
  <c r="O222" i="6"/>
  <c r="P222" i="6"/>
  <c r="Q222" i="6"/>
  <c r="R222" i="6"/>
  <c r="S222" i="6"/>
  <c r="T222" i="6"/>
  <c r="U222" i="6"/>
  <c r="V222" i="6"/>
  <c r="W222" i="6"/>
  <c r="X222" i="6"/>
  <c r="Y222" i="6"/>
  <c r="AA222" i="6"/>
  <c r="AB222" i="6"/>
  <c r="AC222" i="6"/>
  <c r="AD222" i="6"/>
  <c r="AE222" i="6"/>
  <c r="AF222" i="6"/>
  <c r="AG222" i="6"/>
  <c r="AH222" i="6"/>
  <c r="AI222" i="6"/>
  <c r="AJ222" i="6"/>
  <c r="AK222" i="6"/>
  <c r="AL222" i="6"/>
  <c r="AM222" i="6"/>
  <c r="AN222" i="6"/>
  <c r="AO222" i="6"/>
  <c r="AP222" i="6"/>
  <c r="AQ222" i="6"/>
  <c r="AR222" i="6"/>
  <c r="AS222" i="6"/>
  <c r="AT222" i="6"/>
  <c r="AU222" i="6"/>
  <c r="AV222" i="6"/>
  <c r="AW222" i="6"/>
  <c r="AX222" i="6"/>
  <c r="AY222" i="6"/>
  <c r="AZ222" i="6"/>
  <c r="BA222" i="6"/>
  <c r="N223" i="6"/>
  <c r="O223" i="6"/>
  <c r="P223" i="6"/>
  <c r="Q223" i="6"/>
  <c r="R223" i="6"/>
  <c r="S223" i="6"/>
  <c r="T223" i="6"/>
  <c r="U223" i="6"/>
  <c r="V223" i="6"/>
  <c r="W223" i="6"/>
  <c r="X223" i="6"/>
  <c r="Y223" i="6"/>
  <c r="Z223" i="6"/>
  <c r="AB223" i="6"/>
  <c r="AC223" i="6"/>
  <c r="AD223" i="6"/>
  <c r="AE223" i="6"/>
  <c r="AF223" i="6"/>
  <c r="AG223" i="6"/>
  <c r="AH223" i="6"/>
  <c r="AI223" i="6"/>
  <c r="AJ223" i="6"/>
  <c r="AK223" i="6"/>
  <c r="AL223" i="6"/>
  <c r="AM223" i="6"/>
  <c r="AN223" i="6"/>
  <c r="AO223" i="6"/>
  <c r="AP223" i="6"/>
  <c r="AQ223" i="6"/>
  <c r="AR223" i="6"/>
  <c r="AS223" i="6"/>
  <c r="AT223" i="6"/>
  <c r="AU223" i="6"/>
  <c r="AV223" i="6"/>
  <c r="AW223" i="6"/>
  <c r="AX223" i="6"/>
  <c r="AY223" i="6"/>
  <c r="AZ223" i="6"/>
  <c r="BA223" i="6"/>
  <c r="N224" i="6"/>
  <c r="O224" i="6"/>
  <c r="P224" i="6"/>
  <c r="Q224" i="6"/>
  <c r="R224" i="6"/>
  <c r="S224" i="6"/>
  <c r="T224" i="6"/>
  <c r="U224" i="6"/>
  <c r="V224" i="6"/>
  <c r="W224" i="6"/>
  <c r="X224" i="6"/>
  <c r="Y224" i="6"/>
  <c r="Z224" i="6"/>
  <c r="AA224" i="6"/>
  <c r="AC224" i="6"/>
  <c r="AD224" i="6"/>
  <c r="AE224" i="6"/>
  <c r="AF224" i="6"/>
  <c r="AG224" i="6"/>
  <c r="AH224" i="6"/>
  <c r="AI224" i="6"/>
  <c r="AJ224" i="6"/>
  <c r="AK224" i="6"/>
  <c r="AL224" i="6"/>
  <c r="AM224" i="6"/>
  <c r="AN224" i="6"/>
  <c r="AO224" i="6"/>
  <c r="AP224" i="6"/>
  <c r="AQ224" i="6"/>
  <c r="AR224" i="6"/>
  <c r="AS224" i="6"/>
  <c r="AT224" i="6"/>
  <c r="AU224" i="6"/>
  <c r="AV224" i="6"/>
  <c r="AW224" i="6"/>
  <c r="AX224" i="6"/>
  <c r="AY224" i="6"/>
  <c r="AZ224" i="6"/>
  <c r="BA224" i="6"/>
  <c r="N225" i="6"/>
  <c r="O225" i="6"/>
  <c r="P225" i="6"/>
  <c r="Q225" i="6"/>
  <c r="R225" i="6"/>
  <c r="S225" i="6"/>
  <c r="T225" i="6"/>
  <c r="U225" i="6"/>
  <c r="V225" i="6"/>
  <c r="W225" i="6"/>
  <c r="X225" i="6"/>
  <c r="Y225" i="6"/>
  <c r="Z225" i="6"/>
  <c r="AA225" i="6"/>
  <c r="AB225" i="6"/>
  <c r="AD225" i="6"/>
  <c r="AE225" i="6"/>
  <c r="AF225" i="6"/>
  <c r="AG225" i="6"/>
  <c r="AH225" i="6"/>
  <c r="AI225" i="6"/>
  <c r="AJ225" i="6"/>
  <c r="AK225" i="6"/>
  <c r="AL225" i="6"/>
  <c r="AM225" i="6"/>
  <c r="AN225" i="6"/>
  <c r="AO225" i="6"/>
  <c r="AP225" i="6"/>
  <c r="AQ225" i="6"/>
  <c r="AR225" i="6"/>
  <c r="AS225" i="6"/>
  <c r="AT225" i="6"/>
  <c r="AU225" i="6"/>
  <c r="AV225" i="6"/>
  <c r="AW225" i="6"/>
  <c r="AX225" i="6"/>
  <c r="AY225" i="6"/>
  <c r="AZ225" i="6"/>
  <c r="BA225" i="6"/>
  <c r="N226" i="6"/>
  <c r="O226" i="6"/>
  <c r="P226" i="6"/>
  <c r="Q226" i="6"/>
  <c r="R226" i="6"/>
  <c r="S226" i="6"/>
  <c r="T226" i="6"/>
  <c r="U226" i="6"/>
  <c r="V226" i="6"/>
  <c r="W226" i="6"/>
  <c r="X226" i="6"/>
  <c r="Y226" i="6"/>
  <c r="Z226" i="6"/>
  <c r="AA226" i="6"/>
  <c r="AB226" i="6"/>
  <c r="AC226" i="6"/>
  <c r="AE226" i="6"/>
  <c r="AF226" i="6"/>
  <c r="AG226" i="6"/>
  <c r="AH226" i="6"/>
  <c r="AI226" i="6"/>
  <c r="AJ226" i="6"/>
  <c r="AK226" i="6"/>
  <c r="AL226" i="6"/>
  <c r="AM226" i="6"/>
  <c r="AN226" i="6"/>
  <c r="AO226" i="6"/>
  <c r="AP226" i="6"/>
  <c r="AQ226" i="6"/>
  <c r="AR226" i="6"/>
  <c r="AS226" i="6"/>
  <c r="AT226" i="6"/>
  <c r="AU226" i="6"/>
  <c r="AV226" i="6"/>
  <c r="AW226" i="6"/>
  <c r="AX226" i="6"/>
  <c r="AY226" i="6"/>
  <c r="AZ226" i="6"/>
  <c r="BA226" i="6"/>
  <c r="N227" i="6"/>
  <c r="O227" i="6"/>
  <c r="P227" i="6"/>
  <c r="Q227" i="6"/>
  <c r="R227" i="6"/>
  <c r="S227" i="6"/>
  <c r="T227" i="6"/>
  <c r="U227" i="6"/>
  <c r="V227" i="6"/>
  <c r="W227" i="6"/>
  <c r="X227" i="6"/>
  <c r="Y227" i="6"/>
  <c r="Z227" i="6"/>
  <c r="AA227" i="6"/>
  <c r="AB227" i="6"/>
  <c r="AC227" i="6"/>
  <c r="AD227" i="6"/>
  <c r="AF227" i="6"/>
  <c r="AG227" i="6"/>
  <c r="AH227" i="6"/>
  <c r="AI227" i="6"/>
  <c r="AJ227" i="6"/>
  <c r="AK227" i="6"/>
  <c r="AL227" i="6"/>
  <c r="AM227" i="6"/>
  <c r="AN227" i="6"/>
  <c r="AO227" i="6"/>
  <c r="AP227" i="6"/>
  <c r="AQ227" i="6"/>
  <c r="AR227" i="6"/>
  <c r="AS227" i="6"/>
  <c r="AT227" i="6"/>
  <c r="AU227" i="6"/>
  <c r="AV227" i="6"/>
  <c r="AW227" i="6"/>
  <c r="AX227" i="6"/>
  <c r="AY227" i="6"/>
  <c r="AZ227" i="6"/>
  <c r="BA227" i="6"/>
  <c r="N228" i="6"/>
  <c r="O228" i="6"/>
  <c r="P228" i="6"/>
  <c r="Q228" i="6"/>
  <c r="R228" i="6"/>
  <c r="S228" i="6"/>
  <c r="T228" i="6"/>
  <c r="U228" i="6"/>
  <c r="V228" i="6"/>
  <c r="W228" i="6"/>
  <c r="X228" i="6"/>
  <c r="Y228" i="6"/>
  <c r="Z228" i="6"/>
  <c r="AA228" i="6"/>
  <c r="AB228" i="6"/>
  <c r="AC228" i="6"/>
  <c r="AD228" i="6"/>
  <c r="AE228" i="6"/>
  <c r="AG228" i="6"/>
  <c r="AH228" i="6"/>
  <c r="AI228" i="6"/>
  <c r="AJ228" i="6"/>
  <c r="AK228" i="6"/>
  <c r="AL228" i="6"/>
  <c r="AM228" i="6"/>
  <c r="AN228" i="6"/>
  <c r="AO228" i="6"/>
  <c r="AP228" i="6"/>
  <c r="AQ228" i="6"/>
  <c r="AR228" i="6"/>
  <c r="AS228" i="6"/>
  <c r="AT228" i="6"/>
  <c r="AU228" i="6"/>
  <c r="AV228" i="6"/>
  <c r="AW228" i="6"/>
  <c r="AX228" i="6"/>
  <c r="AY228" i="6"/>
  <c r="AZ228" i="6"/>
  <c r="BA228" i="6"/>
  <c r="N229" i="6"/>
  <c r="O229" i="6"/>
  <c r="P229" i="6"/>
  <c r="Q229" i="6"/>
  <c r="R229" i="6"/>
  <c r="S229" i="6"/>
  <c r="T229" i="6"/>
  <c r="U229" i="6"/>
  <c r="V229" i="6"/>
  <c r="W229" i="6"/>
  <c r="X229" i="6"/>
  <c r="Y229" i="6"/>
  <c r="Z229" i="6"/>
  <c r="AA229" i="6"/>
  <c r="AB229" i="6"/>
  <c r="AC229" i="6"/>
  <c r="AD229" i="6"/>
  <c r="AE229" i="6"/>
  <c r="AF229" i="6"/>
  <c r="AH229" i="6"/>
  <c r="AI229" i="6"/>
  <c r="AJ229" i="6"/>
  <c r="AK229" i="6"/>
  <c r="AL229" i="6"/>
  <c r="AM229" i="6"/>
  <c r="AN229" i="6"/>
  <c r="AO229" i="6"/>
  <c r="AP229" i="6"/>
  <c r="AQ229" i="6"/>
  <c r="AR229" i="6"/>
  <c r="AS229" i="6"/>
  <c r="AT229" i="6"/>
  <c r="AU229" i="6"/>
  <c r="AV229" i="6"/>
  <c r="AW229" i="6"/>
  <c r="AX229" i="6"/>
  <c r="AY229" i="6"/>
  <c r="AZ229" i="6"/>
  <c r="BA229" i="6"/>
  <c r="N230" i="6"/>
  <c r="O230" i="6"/>
  <c r="P230" i="6"/>
  <c r="Q230" i="6"/>
  <c r="R230" i="6"/>
  <c r="S230" i="6"/>
  <c r="T230" i="6"/>
  <c r="U230" i="6"/>
  <c r="V230" i="6"/>
  <c r="W230" i="6"/>
  <c r="X230" i="6"/>
  <c r="Y230" i="6"/>
  <c r="Z230" i="6"/>
  <c r="AA230" i="6"/>
  <c r="AB230" i="6"/>
  <c r="AC230" i="6"/>
  <c r="AD230" i="6"/>
  <c r="AE230" i="6"/>
  <c r="AF230" i="6"/>
  <c r="AG230" i="6"/>
  <c r="AI230" i="6"/>
  <c r="AJ230" i="6"/>
  <c r="AK230" i="6"/>
  <c r="AL230" i="6"/>
  <c r="AM230" i="6"/>
  <c r="AN230" i="6"/>
  <c r="AO230" i="6"/>
  <c r="AP230" i="6"/>
  <c r="AQ230" i="6"/>
  <c r="AR230" i="6"/>
  <c r="AS230" i="6"/>
  <c r="AT230" i="6"/>
  <c r="AU230" i="6"/>
  <c r="AV230" i="6"/>
  <c r="AW230" i="6"/>
  <c r="AX230" i="6"/>
  <c r="AY230" i="6"/>
  <c r="AZ230" i="6"/>
  <c r="BA230" i="6"/>
  <c r="N231" i="6"/>
  <c r="O231" i="6"/>
  <c r="P231" i="6"/>
  <c r="Q231" i="6"/>
  <c r="R231" i="6"/>
  <c r="S231" i="6"/>
  <c r="T231" i="6"/>
  <c r="U231" i="6"/>
  <c r="V231" i="6"/>
  <c r="W231" i="6"/>
  <c r="X231" i="6"/>
  <c r="Y231" i="6"/>
  <c r="Z231" i="6"/>
  <c r="AA231" i="6"/>
  <c r="AB231" i="6"/>
  <c r="AC231" i="6"/>
  <c r="AD231" i="6"/>
  <c r="AE231" i="6"/>
  <c r="AF231" i="6"/>
  <c r="AG231" i="6"/>
  <c r="AH231" i="6"/>
  <c r="AJ231" i="6"/>
  <c r="AK231" i="6"/>
  <c r="AL231" i="6"/>
  <c r="AM231" i="6"/>
  <c r="AN231" i="6"/>
  <c r="AO231" i="6"/>
  <c r="AP231" i="6"/>
  <c r="AQ231" i="6"/>
  <c r="AR231" i="6"/>
  <c r="AS231" i="6"/>
  <c r="AT231" i="6"/>
  <c r="AU231" i="6"/>
  <c r="AV231" i="6"/>
  <c r="AW231" i="6"/>
  <c r="AX231" i="6"/>
  <c r="AY231" i="6"/>
  <c r="AZ231" i="6"/>
  <c r="BA231" i="6"/>
  <c r="N232" i="6"/>
  <c r="O232" i="6"/>
  <c r="P232" i="6"/>
  <c r="Q232" i="6"/>
  <c r="R232" i="6"/>
  <c r="S232" i="6"/>
  <c r="T232" i="6"/>
  <c r="U232" i="6"/>
  <c r="V232" i="6"/>
  <c r="W232" i="6"/>
  <c r="X232" i="6"/>
  <c r="Y232" i="6"/>
  <c r="Z232" i="6"/>
  <c r="AA232" i="6"/>
  <c r="AB232" i="6"/>
  <c r="AC232" i="6"/>
  <c r="AD232" i="6"/>
  <c r="AE232" i="6"/>
  <c r="AF232" i="6"/>
  <c r="AG232" i="6"/>
  <c r="AH232" i="6"/>
  <c r="AI232" i="6"/>
  <c r="AK232" i="6"/>
  <c r="AL232" i="6"/>
  <c r="AM232" i="6"/>
  <c r="AN232" i="6"/>
  <c r="AO232" i="6"/>
  <c r="AP232" i="6"/>
  <c r="AQ232" i="6"/>
  <c r="AR232" i="6"/>
  <c r="AS232" i="6"/>
  <c r="AT232" i="6"/>
  <c r="AU232" i="6"/>
  <c r="AV232" i="6"/>
  <c r="AW232" i="6"/>
  <c r="AX232" i="6"/>
  <c r="AY232" i="6"/>
  <c r="AZ232" i="6"/>
  <c r="BA232" i="6"/>
  <c r="N233" i="6"/>
  <c r="O233" i="6"/>
  <c r="P233" i="6"/>
  <c r="Q233" i="6"/>
  <c r="R233" i="6"/>
  <c r="S233" i="6"/>
  <c r="T233" i="6"/>
  <c r="U233" i="6"/>
  <c r="V233" i="6"/>
  <c r="W233" i="6"/>
  <c r="X233" i="6"/>
  <c r="Y233" i="6"/>
  <c r="Z233" i="6"/>
  <c r="AA233" i="6"/>
  <c r="AB233" i="6"/>
  <c r="AC233" i="6"/>
  <c r="AD233" i="6"/>
  <c r="AE233" i="6"/>
  <c r="AF233" i="6"/>
  <c r="AG233" i="6"/>
  <c r="AH233" i="6"/>
  <c r="AI233" i="6"/>
  <c r="AJ233" i="6"/>
  <c r="AL233" i="6"/>
  <c r="AM233" i="6"/>
  <c r="AN233" i="6"/>
  <c r="AO233" i="6"/>
  <c r="AP233" i="6"/>
  <c r="AQ233" i="6"/>
  <c r="AR233" i="6"/>
  <c r="AS233" i="6"/>
  <c r="AT233" i="6"/>
  <c r="AU233" i="6"/>
  <c r="AV233" i="6"/>
  <c r="AW233" i="6"/>
  <c r="AX233" i="6"/>
  <c r="AY233" i="6"/>
  <c r="AZ233" i="6"/>
  <c r="BA233" i="6"/>
  <c r="N234" i="6"/>
  <c r="O234" i="6"/>
  <c r="P234" i="6"/>
  <c r="Q234" i="6"/>
  <c r="R234" i="6"/>
  <c r="S234" i="6"/>
  <c r="T234" i="6"/>
  <c r="U234" i="6"/>
  <c r="V234" i="6"/>
  <c r="W234" i="6"/>
  <c r="X234" i="6"/>
  <c r="Y234" i="6"/>
  <c r="Z234" i="6"/>
  <c r="AA234" i="6"/>
  <c r="AB234" i="6"/>
  <c r="AC234" i="6"/>
  <c r="AD234" i="6"/>
  <c r="AE234" i="6"/>
  <c r="AF234" i="6"/>
  <c r="AG234" i="6"/>
  <c r="AH234" i="6"/>
  <c r="AI234" i="6"/>
  <c r="AJ234" i="6"/>
  <c r="AK234" i="6"/>
  <c r="AM234" i="6"/>
  <c r="AN234" i="6"/>
  <c r="AO234" i="6"/>
  <c r="AP234" i="6"/>
  <c r="AQ234" i="6"/>
  <c r="AR234" i="6"/>
  <c r="AS234" i="6"/>
  <c r="AT234" i="6"/>
  <c r="AU234" i="6"/>
  <c r="AV234" i="6"/>
  <c r="AW234" i="6"/>
  <c r="AX234" i="6"/>
  <c r="AY234" i="6"/>
  <c r="AZ234" i="6"/>
  <c r="BA234" i="6"/>
  <c r="N235" i="6"/>
  <c r="O235" i="6"/>
  <c r="P235" i="6"/>
  <c r="Q235" i="6"/>
  <c r="R235" i="6"/>
  <c r="S235" i="6"/>
  <c r="T235" i="6"/>
  <c r="U235" i="6"/>
  <c r="V235" i="6"/>
  <c r="W235" i="6"/>
  <c r="X235" i="6"/>
  <c r="Y235" i="6"/>
  <c r="Z235" i="6"/>
  <c r="AA235" i="6"/>
  <c r="AB235" i="6"/>
  <c r="AC235" i="6"/>
  <c r="AD235" i="6"/>
  <c r="AE235" i="6"/>
  <c r="AF235" i="6"/>
  <c r="AG235" i="6"/>
  <c r="AH235" i="6"/>
  <c r="AI235" i="6"/>
  <c r="AJ235" i="6"/>
  <c r="AK235" i="6"/>
  <c r="AL235" i="6"/>
  <c r="AN235" i="6"/>
  <c r="AO235" i="6"/>
  <c r="AP235" i="6"/>
  <c r="AQ235" i="6"/>
  <c r="AR235" i="6"/>
  <c r="AS235" i="6"/>
  <c r="AT235" i="6"/>
  <c r="AU235" i="6"/>
  <c r="AV235" i="6"/>
  <c r="AW235" i="6"/>
  <c r="AX235" i="6"/>
  <c r="AY235" i="6"/>
  <c r="AZ235" i="6"/>
  <c r="BA235" i="6"/>
  <c r="N236" i="6"/>
  <c r="O236" i="6"/>
  <c r="P236" i="6"/>
  <c r="Q236" i="6"/>
  <c r="R236" i="6"/>
  <c r="S236" i="6"/>
  <c r="T236" i="6"/>
  <c r="U236" i="6"/>
  <c r="V236" i="6"/>
  <c r="W236" i="6"/>
  <c r="X236" i="6"/>
  <c r="Y236" i="6"/>
  <c r="Z236" i="6"/>
  <c r="AA236" i="6"/>
  <c r="AB236" i="6"/>
  <c r="AC236" i="6"/>
  <c r="AD236" i="6"/>
  <c r="AE236" i="6"/>
  <c r="AF236" i="6"/>
  <c r="AG236" i="6"/>
  <c r="AH236" i="6"/>
  <c r="AI236" i="6"/>
  <c r="AJ236" i="6"/>
  <c r="AK236" i="6"/>
  <c r="AL236" i="6"/>
  <c r="AM236" i="6"/>
  <c r="AO236" i="6"/>
  <c r="AP236" i="6"/>
  <c r="AQ236" i="6"/>
  <c r="AR236" i="6"/>
  <c r="AS236" i="6"/>
  <c r="AT236" i="6"/>
  <c r="AU236" i="6"/>
  <c r="AV236" i="6"/>
  <c r="AW236" i="6"/>
  <c r="AX236" i="6"/>
  <c r="AY236" i="6"/>
  <c r="AZ236" i="6"/>
  <c r="BA236" i="6"/>
  <c r="N237" i="6"/>
  <c r="O237" i="6"/>
  <c r="P237" i="6"/>
  <c r="Q237" i="6"/>
  <c r="R237" i="6"/>
  <c r="S237" i="6"/>
  <c r="T237" i="6"/>
  <c r="U237" i="6"/>
  <c r="V237" i="6"/>
  <c r="W237" i="6"/>
  <c r="X237" i="6"/>
  <c r="Y237" i="6"/>
  <c r="Z237" i="6"/>
  <c r="AA237" i="6"/>
  <c r="AB237" i="6"/>
  <c r="AC237" i="6"/>
  <c r="AD237" i="6"/>
  <c r="AE237" i="6"/>
  <c r="AF237" i="6"/>
  <c r="AG237" i="6"/>
  <c r="AH237" i="6"/>
  <c r="AI237" i="6"/>
  <c r="AJ237" i="6"/>
  <c r="AK237" i="6"/>
  <c r="AL237" i="6"/>
  <c r="AM237" i="6"/>
  <c r="AN237" i="6"/>
  <c r="AP237" i="6"/>
  <c r="AQ237" i="6"/>
  <c r="AR237" i="6"/>
  <c r="AS237" i="6"/>
  <c r="AT237" i="6"/>
  <c r="AU237" i="6"/>
  <c r="AV237" i="6"/>
  <c r="AW237" i="6"/>
  <c r="AX237" i="6"/>
  <c r="AY237" i="6"/>
  <c r="AZ237" i="6"/>
  <c r="BA237" i="6"/>
  <c r="N238" i="6"/>
  <c r="O238" i="6"/>
  <c r="P238" i="6"/>
  <c r="Q238" i="6"/>
  <c r="R238" i="6"/>
  <c r="S238" i="6"/>
  <c r="T238" i="6"/>
  <c r="U238" i="6"/>
  <c r="V238" i="6"/>
  <c r="W238" i="6"/>
  <c r="X238" i="6"/>
  <c r="Y238" i="6"/>
  <c r="Z238" i="6"/>
  <c r="AA238" i="6"/>
  <c r="AB238" i="6"/>
  <c r="AC238" i="6"/>
  <c r="AD238" i="6"/>
  <c r="AE238" i="6"/>
  <c r="AF238" i="6"/>
  <c r="AG238" i="6"/>
  <c r="AH238" i="6"/>
  <c r="AI238" i="6"/>
  <c r="AJ238" i="6"/>
  <c r="AK238" i="6"/>
  <c r="AL238" i="6"/>
  <c r="AM238" i="6"/>
  <c r="AN238" i="6"/>
  <c r="AO238" i="6"/>
  <c r="AQ238" i="6"/>
  <c r="AR238" i="6"/>
  <c r="AS238" i="6"/>
  <c r="AT238" i="6"/>
  <c r="AU238" i="6"/>
  <c r="AV238" i="6"/>
  <c r="AW238" i="6"/>
  <c r="AX238" i="6"/>
  <c r="AY238" i="6"/>
  <c r="AZ238" i="6"/>
  <c r="BA238" i="6"/>
  <c r="N239" i="6"/>
  <c r="O239" i="6"/>
  <c r="P239" i="6"/>
  <c r="Q239" i="6"/>
  <c r="R239" i="6"/>
  <c r="S239" i="6"/>
  <c r="T239" i="6"/>
  <c r="U239" i="6"/>
  <c r="V239" i="6"/>
  <c r="W239" i="6"/>
  <c r="X239" i="6"/>
  <c r="Y239" i="6"/>
  <c r="Z239" i="6"/>
  <c r="AA239" i="6"/>
  <c r="AB239" i="6"/>
  <c r="AC239" i="6"/>
  <c r="AD239" i="6"/>
  <c r="AE239" i="6"/>
  <c r="AF239" i="6"/>
  <c r="AG239" i="6"/>
  <c r="AH239" i="6"/>
  <c r="AI239" i="6"/>
  <c r="AJ239" i="6"/>
  <c r="AK239" i="6"/>
  <c r="AL239" i="6"/>
  <c r="AM239" i="6"/>
  <c r="AN239" i="6"/>
  <c r="AO239" i="6"/>
  <c r="AP239" i="6"/>
  <c r="AR239" i="6"/>
  <c r="AS239" i="6"/>
  <c r="AT239" i="6"/>
  <c r="AU239" i="6"/>
  <c r="AV239" i="6"/>
  <c r="AW239" i="6"/>
  <c r="AX239" i="6"/>
  <c r="AY239" i="6"/>
  <c r="AZ239" i="6"/>
  <c r="BA239" i="6"/>
  <c r="N240" i="6"/>
  <c r="O240" i="6"/>
  <c r="P240" i="6"/>
  <c r="Q240" i="6"/>
  <c r="R240" i="6"/>
  <c r="S240" i="6"/>
  <c r="T240" i="6"/>
  <c r="U240" i="6"/>
  <c r="V240" i="6"/>
  <c r="W240" i="6"/>
  <c r="X240" i="6"/>
  <c r="Y240" i="6"/>
  <c r="Z240" i="6"/>
  <c r="AA240" i="6"/>
  <c r="AB240" i="6"/>
  <c r="AC240" i="6"/>
  <c r="AD240" i="6"/>
  <c r="AE240" i="6"/>
  <c r="AF240" i="6"/>
  <c r="AG240" i="6"/>
  <c r="AH240" i="6"/>
  <c r="AI240" i="6"/>
  <c r="AJ240" i="6"/>
  <c r="AK240" i="6"/>
  <c r="AL240" i="6"/>
  <c r="AM240" i="6"/>
  <c r="AN240" i="6"/>
  <c r="AO240" i="6"/>
  <c r="AP240" i="6"/>
  <c r="AQ240" i="6"/>
  <c r="AS240" i="6"/>
  <c r="AT240" i="6"/>
  <c r="AU240" i="6"/>
  <c r="AV240" i="6"/>
  <c r="AW240" i="6"/>
  <c r="AX240" i="6"/>
  <c r="AY240" i="6"/>
  <c r="AZ240" i="6"/>
  <c r="BA240" i="6"/>
  <c r="N241" i="6"/>
  <c r="O241" i="6"/>
  <c r="P241" i="6"/>
  <c r="Q241" i="6"/>
  <c r="R241" i="6"/>
  <c r="S241" i="6"/>
  <c r="T241" i="6"/>
  <c r="U241" i="6"/>
  <c r="V241" i="6"/>
  <c r="W241" i="6"/>
  <c r="X241" i="6"/>
  <c r="Y241" i="6"/>
  <c r="Z241" i="6"/>
  <c r="AA241" i="6"/>
  <c r="AB241" i="6"/>
  <c r="AC241" i="6"/>
  <c r="AD241" i="6"/>
  <c r="AE241" i="6"/>
  <c r="AF241" i="6"/>
  <c r="AG241" i="6"/>
  <c r="AH241" i="6"/>
  <c r="AI241" i="6"/>
  <c r="AJ241" i="6"/>
  <c r="AK241" i="6"/>
  <c r="AL241" i="6"/>
  <c r="AM241" i="6"/>
  <c r="AN241" i="6"/>
  <c r="AO241" i="6"/>
  <c r="AP241" i="6"/>
  <c r="AQ241" i="6"/>
  <c r="AR241" i="6"/>
  <c r="AT241" i="6"/>
  <c r="AU241" i="6"/>
  <c r="AV241" i="6"/>
  <c r="AW241" i="6"/>
  <c r="AX241" i="6"/>
  <c r="AY241" i="6"/>
  <c r="AZ241" i="6"/>
  <c r="BA241" i="6"/>
  <c r="N242" i="6"/>
  <c r="O242" i="6"/>
  <c r="P242" i="6"/>
  <c r="Q242" i="6"/>
  <c r="R242" i="6"/>
  <c r="S242" i="6"/>
  <c r="T242" i="6"/>
  <c r="U242" i="6"/>
  <c r="V242" i="6"/>
  <c r="W242" i="6"/>
  <c r="X242" i="6"/>
  <c r="Y242" i="6"/>
  <c r="Z242" i="6"/>
  <c r="AA242" i="6"/>
  <c r="AB242" i="6"/>
  <c r="AC242" i="6"/>
  <c r="AD242" i="6"/>
  <c r="AE242" i="6"/>
  <c r="AF242" i="6"/>
  <c r="AG242" i="6"/>
  <c r="AH242" i="6"/>
  <c r="AI242" i="6"/>
  <c r="AJ242" i="6"/>
  <c r="AK242" i="6"/>
  <c r="AL242" i="6"/>
  <c r="AM242" i="6"/>
  <c r="AN242" i="6"/>
  <c r="AO242" i="6"/>
  <c r="AP242" i="6"/>
  <c r="AQ242" i="6"/>
  <c r="AR242" i="6"/>
  <c r="AS242" i="6"/>
  <c r="AU242" i="6"/>
  <c r="AV242" i="6"/>
  <c r="AW242" i="6"/>
  <c r="AX242" i="6"/>
  <c r="AY242" i="6"/>
  <c r="AZ242" i="6"/>
  <c r="BA242" i="6"/>
  <c r="N243" i="6"/>
  <c r="O243" i="6"/>
  <c r="P243" i="6"/>
  <c r="Q243" i="6"/>
  <c r="R243" i="6"/>
  <c r="S243" i="6"/>
  <c r="T243" i="6"/>
  <c r="U243" i="6"/>
  <c r="V243" i="6"/>
  <c r="W243" i="6"/>
  <c r="X243" i="6"/>
  <c r="Y243" i="6"/>
  <c r="Z243" i="6"/>
  <c r="AA243" i="6"/>
  <c r="AB243" i="6"/>
  <c r="AC243" i="6"/>
  <c r="AD243" i="6"/>
  <c r="AE243" i="6"/>
  <c r="AF243" i="6"/>
  <c r="AG243" i="6"/>
  <c r="AH243" i="6"/>
  <c r="AI243" i="6"/>
  <c r="AJ243" i="6"/>
  <c r="AK243" i="6"/>
  <c r="AL243" i="6"/>
  <c r="AM243" i="6"/>
  <c r="AN243" i="6"/>
  <c r="AO243" i="6"/>
  <c r="AP243" i="6"/>
  <c r="AQ243" i="6"/>
  <c r="AR243" i="6"/>
  <c r="AS243" i="6"/>
  <c r="AT243" i="6"/>
  <c r="AV243" i="6"/>
  <c r="AW243" i="6"/>
  <c r="AX243" i="6"/>
  <c r="AY243" i="6"/>
  <c r="AZ243" i="6"/>
  <c r="BA243" i="6"/>
  <c r="N244" i="6"/>
  <c r="O244" i="6"/>
  <c r="P244" i="6"/>
  <c r="Q244" i="6"/>
  <c r="R244" i="6"/>
  <c r="S244" i="6"/>
  <c r="T244" i="6"/>
  <c r="U244" i="6"/>
  <c r="V244" i="6"/>
  <c r="W244" i="6"/>
  <c r="X244" i="6"/>
  <c r="Y244" i="6"/>
  <c r="Z244" i="6"/>
  <c r="AA244" i="6"/>
  <c r="AB244" i="6"/>
  <c r="AC244" i="6"/>
  <c r="AD244" i="6"/>
  <c r="AE244" i="6"/>
  <c r="AF244" i="6"/>
  <c r="AG244" i="6"/>
  <c r="AH244" i="6"/>
  <c r="AI244" i="6"/>
  <c r="AJ244" i="6"/>
  <c r="AK244" i="6"/>
  <c r="AL244" i="6"/>
  <c r="AM244" i="6"/>
  <c r="AN244" i="6"/>
  <c r="AO244" i="6"/>
  <c r="AP244" i="6"/>
  <c r="AQ244" i="6"/>
  <c r="AR244" i="6"/>
  <c r="AS244" i="6"/>
  <c r="AT244" i="6"/>
  <c r="AU244" i="6"/>
  <c r="AW244" i="6"/>
  <c r="AX244" i="6"/>
  <c r="AY244" i="6"/>
  <c r="AZ244" i="6"/>
  <c r="BA244" i="6"/>
  <c r="N245" i="6"/>
  <c r="O245" i="6"/>
  <c r="P245" i="6"/>
  <c r="Q245" i="6"/>
  <c r="R245" i="6"/>
  <c r="S245" i="6"/>
  <c r="T245" i="6"/>
  <c r="U245" i="6"/>
  <c r="V245" i="6"/>
  <c r="W245" i="6"/>
  <c r="X245" i="6"/>
  <c r="Y245" i="6"/>
  <c r="Z245" i="6"/>
  <c r="AA245" i="6"/>
  <c r="AB245" i="6"/>
  <c r="AC245" i="6"/>
  <c r="AD245" i="6"/>
  <c r="AE245" i="6"/>
  <c r="AF245" i="6"/>
  <c r="AG245" i="6"/>
  <c r="AH245" i="6"/>
  <c r="AI245" i="6"/>
  <c r="AJ245" i="6"/>
  <c r="AK245" i="6"/>
  <c r="AL245" i="6"/>
  <c r="AM245" i="6"/>
  <c r="AN245" i="6"/>
  <c r="AO245" i="6"/>
  <c r="AP245" i="6"/>
  <c r="AQ245" i="6"/>
  <c r="AR245" i="6"/>
  <c r="AS245" i="6"/>
  <c r="AT245" i="6"/>
  <c r="AU245" i="6"/>
  <c r="AV245" i="6"/>
  <c r="AX245" i="6"/>
  <c r="AY245" i="6"/>
  <c r="AZ245" i="6"/>
  <c r="BA245" i="6"/>
  <c r="N246" i="6"/>
  <c r="O246" i="6"/>
  <c r="P246" i="6"/>
  <c r="Q246" i="6"/>
  <c r="R246" i="6"/>
  <c r="S246" i="6"/>
  <c r="T246" i="6"/>
  <c r="U246" i="6"/>
  <c r="V246" i="6"/>
  <c r="W246" i="6"/>
  <c r="X246" i="6"/>
  <c r="Y246" i="6"/>
  <c r="Z246" i="6"/>
  <c r="AA246" i="6"/>
  <c r="AB246" i="6"/>
  <c r="AC246" i="6"/>
  <c r="AD246" i="6"/>
  <c r="AE246" i="6"/>
  <c r="AF246" i="6"/>
  <c r="AG246" i="6"/>
  <c r="AH246" i="6"/>
  <c r="AI246" i="6"/>
  <c r="AJ246" i="6"/>
  <c r="AK246" i="6"/>
  <c r="AL246" i="6"/>
  <c r="AM246" i="6"/>
  <c r="AN246" i="6"/>
  <c r="AO246" i="6"/>
  <c r="AP246" i="6"/>
  <c r="AQ246" i="6"/>
  <c r="AR246" i="6"/>
  <c r="AS246" i="6"/>
  <c r="AT246" i="6"/>
  <c r="AU246" i="6"/>
  <c r="AV246" i="6"/>
  <c r="AW246" i="6"/>
  <c r="AY246" i="6"/>
  <c r="AZ246" i="6"/>
  <c r="BA246" i="6"/>
  <c r="N247" i="6"/>
  <c r="O247" i="6"/>
  <c r="P247" i="6"/>
  <c r="Q247" i="6"/>
  <c r="R247" i="6"/>
  <c r="S247" i="6"/>
  <c r="T247" i="6"/>
  <c r="U247" i="6"/>
  <c r="V247" i="6"/>
  <c r="W247" i="6"/>
  <c r="X247" i="6"/>
  <c r="Y247" i="6"/>
  <c r="Z247" i="6"/>
  <c r="AA247" i="6"/>
  <c r="AB247" i="6"/>
  <c r="AC247" i="6"/>
  <c r="AD247" i="6"/>
  <c r="AE247" i="6"/>
  <c r="AF247" i="6"/>
  <c r="AG247" i="6"/>
  <c r="AH247" i="6"/>
  <c r="AI247" i="6"/>
  <c r="AJ247" i="6"/>
  <c r="AK247" i="6"/>
  <c r="AL247" i="6"/>
  <c r="AM247" i="6"/>
  <c r="AN247" i="6"/>
  <c r="AO247" i="6"/>
  <c r="AP247" i="6"/>
  <c r="AQ247" i="6"/>
  <c r="AR247" i="6"/>
  <c r="AS247" i="6"/>
  <c r="AT247" i="6"/>
  <c r="AU247" i="6"/>
  <c r="AV247" i="6"/>
  <c r="AW247" i="6"/>
  <c r="AX247" i="6"/>
  <c r="AZ247" i="6"/>
  <c r="BA247" i="6"/>
  <c r="N248" i="6"/>
  <c r="O248" i="6"/>
  <c r="P248" i="6"/>
  <c r="Q248" i="6"/>
  <c r="R248" i="6"/>
  <c r="S248" i="6"/>
  <c r="T248" i="6"/>
  <c r="U248" i="6"/>
  <c r="V248" i="6"/>
  <c r="W248" i="6"/>
  <c r="X248" i="6"/>
  <c r="Y248" i="6"/>
  <c r="Z248" i="6"/>
  <c r="AA248" i="6"/>
  <c r="AB248" i="6"/>
  <c r="AC248" i="6"/>
  <c r="AD248" i="6"/>
  <c r="AE248" i="6"/>
  <c r="AF248" i="6"/>
  <c r="AG248" i="6"/>
  <c r="AH248" i="6"/>
  <c r="AI248" i="6"/>
  <c r="AJ248" i="6"/>
  <c r="AK248" i="6"/>
  <c r="AL248" i="6"/>
  <c r="AM248" i="6"/>
  <c r="AN248" i="6"/>
  <c r="AO248" i="6"/>
  <c r="AP248" i="6"/>
  <c r="AQ248" i="6"/>
  <c r="AR248" i="6"/>
  <c r="AS248" i="6"/>
  <c r="AT248" i="6"/>
  <c r="AU248" i="6"/>
  <c r="AV248" i="6"/>
  <c r="AW248" i="6"/>
  <c r="AX248" i="6"/>
  <c r="AY248" i="6"/>
  <c r="BA248" i="6"/>
  <c r="N10" i="6"/>
  <c r="O10" i="6"/>
  <c r="P10" i="6"/>
  <c r="Q10" i="6"/>
  <c r="R10" i="6"/>
  <c r="S10" i="6"/>
  <c r="T10" i="6"/>
  <c r="U10" i="6"/>
  <c r="V10" i="6"/>
  <c r="W10" i="6"/>
  <c r="X10" i="6"/>
  <c r="Y10" i="6"/>
  <c r="Z10" i="6"/>
  <c r="AA10" i="6"/>
  <c r="AB10" i="6"/>
  <c r="AC10" i="6"/>
  <c r="AD10" i="6"/>
  <c r="AE10" i="6"/>
  <c r="AF10" i="6"/>
  <c r="AG10" i="6"/>
  <c r="AH10" i="6"/>
  <c r="AI10" i="6"/>
  <c r="AJ10" i="6"/>
  <c r="AK10" i="6"/>
  <c r="AL10" i="6"/>
  <c r="AM10" i="6"/>
  <c r="AN10" i="6"/>
  <c r="AO10" i="6"/>
  <c r="AP10" i="6"/>
  <c r="AQ10" i="6"/>
  <c r="AR10" i="6"/>
  <c r="AS10" i="6"/>
  <c r="AT10" i="6"/>
  <c r="AU10" i="6"/>
  <c r="AV10" i="6"/>
  <c r="AW10" i="6"/>
  <c r="AX10" i="6"/>
  <c r="AY10" i="6"/>
  <c r="AZ10" i="6"/>
  <c r="BA10" i="6"/>
  <c r="B1819" i="11" l="1" a="1"/>
  <c r="B1819" i="11" s="1"/>
  <c r="B917" i="11" a="1"/>
  <c r="B917" i="11" s="1"/>
  <c r="B403" i="11" s="1" a="1"/>
  <c r="B403" i="11" s="1"/>
  <c r="B129" i="11" a="1"/>
  <c r="B129" i="11" s="1"/>
  <c r="B1139" i="11" s="1" a="1"/>
  <c r="B1139" i="11" s="1"/>
  <c r="B1083" i="11" a="1"/>
  <c r="B1083" i="11" s="1"/>
  <c r="B202" i="11" a="1"/>
  <c r="B202" i="11" s="1"/>
  <c r="B70" i="11" s="1" a="1"/>
  <c r="B70" i="11" s="1"/>
  <c r="B1935" i="11" s="1" a="1"/>
  <c r="B1935" i="11" s="1"/>
  <c r="B2105" i="11" s="1" a="1"/>
  <c r="B2105" i="11" s="1"/>
  <c r="B282" i="11" a="1"/>
  <c r="B282" i="11" s="1"/>
  <c r="B1979" i="11" a="1"/>
  <c r="B1979" i="11" s="1"/>
  <c r="B1567" i="11" a="1"/>
  <c r="B1567" i="11" s="1"/>
  <c r="B427" i="11" s="1" a="1"/>
  <c r="B427" i="11" s="1"/>
  <c r="B1727" i="11" a="1"/>
  <c r="B1727" i="11" s="1"/>
  <c r="B345" i="11" a="1"/>
  <c r="B345" i="11" s="1"/>
  <c r="B954" i="11" s="1" a="1"/>
  <c r="B954" i="11" s="1"/>
  <c r="B1584" i="11" s="1" a="1"/>
  <c r="B1584" i="11" s="1"/>
  <c r="B643" i="11" s="1" a="1"/>
  <c r="B643" i="11" s="1"/>
  <c r="B1696" i="11" s="1" a="1"/>
  <c r="B1696" i="11" s="1"/>
  <c r="B1558" i="11" s="1" a="1"/>
  <c r="B1558" i="11" s="1"/>
  <c r="B1717" i="11" s="1" a="1"/>
  <c r="B1717" i="11" s="1"/>
  <c r="B1226" i="11" s="1" a="1"/>
  <c r="B1226" i="11" s="1"/>
  <c r="B789" i="11" s="1" a="1"/>
  <c r="B789" i="11" s="1"/>
  <c r="B1930" i="11" s="1" a="1"/>
  <c r="B1930" i="11" s="1"/>
  <c r="B763" i="11" s="1" a="1"/>
  <c r="B763" i="11" s="1"/>
  <c r="B372" i="11" s="1" a="1"/>
  <c r="B372" i="11" s="1"/>
  <c r="B1294" i="11" s="1" a="1"/>
  <c r="B1294" i="11" s="1"/>
  <c r="B1375" i="11" a="1"/>
  <c r="B1375" i="11" s="1"/>
  <c r="B47" i="11" a="1"/>
  <c r="B47" i="11" s="1"/>
  <c r="B1241" i="11" s="1" a="1"/>
  <c r="B1241" i="11" s="1"/>
  <c r="B1626" i="11" s="1" a="1"/>
  <c r="B1626" i="11" s="1"/>
  <c r="B2276" i="11" a="1"/>
  <c r="B2276" i="11" s="1"/>
  <c r="B1789" i="11" a="1"/>
  <c r="B1789" i="11" s="1"/>
  <c r="B270" i="11" a="1"/>
  <c r="B270" i="11" s="1"/>
  <c r="B1695" i="11" a="1"/>
  <c r="B1695" i="11" s="1"/>
  <c r="B516" i="11" s="1" a="1"/>
  <c r="B516" i="11" s="1"/>
  <c r="B1103" i="11" a="1"/>
  <c r="B1103" i="11" s="1"/>
  <c r="B1507" i="11" s="1" a="1"/>
  <c r="B1507" i="11" s="1"/>
  <c r="B753" i="11" s="1" a="1"/>
  <c r="B753" i="11" s="1"/>
  <c r="B1036" i="11" s="1" a="1"/>
  <c r="B1036" i="11" s="1"/>
  <c r="B2237" i="11" s="1" a="1"/>
  <c r="B2237" i="11" s="1"/>
  <c r="B1749" i="11" s="1" a="1"/>
  <c r="B1749" i="11" s="1"/>
  <c r="B1334" i="11" s="1" a="1"/>
  <c r="B1334" i="11" s="1"/>
  <c r="B758" i="11" a="1"/>
  <c r="B758" i="11" s="1"/>
  <c r="B1430" i="11" s="1" a="1"/>
  <c r="B1430" i="11" s="1"/>
  <c r="B738" i="11" s="1" a="1"/>
  <c r="B738" i="11" s="1"/>
  <c r="B1383" i="11" s="1" a="1"/>
  <c r="B1383" i="11" s="1"/>
  <c r="B389" i="11" s="1" a="1"/>
  <c r="B389" i="11" s="1"/>
  <c r="B357" i="11" s="1" a="1"/>
  <c r="B357" i="11" s="1"/>
  <c r="B1248" i="11" s="1" a="1"/>
  <c r="B1248" i="11" s="1"/>
  <c r="B400" i="11" s="1" a="1"/>
  <c r="B400" i="11" s="1"/>
  <c r="B1747" i="11" s="1" a="1"/>
  <c r="B1747" i="11" s="1"/>
  <c r="B2008" i="11" s="1" a="1"/>
  <c r="B2008" i="11" s="1"/>
  <c r="B1688" i="11" s="1" a="1"/>
  <c r="B1688" i="11" s="1"/>
  <c r="B622" i="11" s="1" a="1"/>
  <c r="B622" i="11" s="1"/>
  <c r="B926" i="11" s="1" a="1"/>
  <c r="B926" i="11" s="1"/>
  <c r="B1540" i="11" s="1" a="1"/>
  <c r="B1540" i="11" s="1"/>
  <c r="B265" i="11" a="1"/>
  <c r="B265" i="11" s="1"/>
  <c r="B1001" i="11" s="1" a="1"/>
  <c r="B1001" i="11" s="1"/>
  <c r="B2342" i="11" s="1" a="1"/>
  <c r="B2342" i="11" s="1"/>
  <c r="B1842" i="11" s="1" a="1"/>
  <c r="B1842" i="11" s="1"/>
  <c r="B977" i="11" s="1" a="1"/>
  <c r="B977" i="11" s="1"/>
  <c r="B878" i="11" s="1" a="1"/>
  <c r="B878" i="11" s="1"/>
  <c r="B2366" i="11" s="1" a="1"/>
  <c r="B2366" i="11" s="1"/>
  <c r="B1264" i="11" a="1"/>
  <c r="B1264" i="11" s="1"/>
  <c r="B2184" i="11" a="1"/>
  <c r="B2184" i="11" s="1"/>
  <c r="B1052" i="11" s="1" a="1"/>
  <c r="B1052" i="11" s="1"/>
  <c r="B1566" i="11" s="1" a="1"/>
  <c r="B1566" i="11" s="1"/>
  <c r="B131" i="11" s="1" a="1"/>
  <c r="B131" i="11" s="1"/>
  <c r="B1559" i="11" a="1"/>
  <c r="B1559" i="11" s="1"/>
  <c r="B1405" i="11" s="1" a="1"/>
  <c r="B1405" i="11" s="1"/>
  <c r="B1504" i="11" a="1"/>
  <c r="B1504" i="11" s="1"/>
  <c r="B1397" i="11" s="1" a="1"/>
  <c r="B1397" i="11" s="1"/>
  <c r="B2247" i="11" s="1" a="1"/>
  <c r="B2247" i="11" s="1"/>
  <c r="B110" i="11" a="1"/>
  <c r="B110" i="11" s="1"/>
  <c r="B1623" i="11" s="1" a="1"/>
  <c r="B1623" i="11" s="1"/>
  <c r="B90" i="11" s="1" a="1"/>
  <c r="B90" i="11" s="1"/>
  <c r="B1059" i="11" s="1" a="1"/>
  <c r="B1059" i="11" s="1"/>
  <c r="B2126" i="11" s="1" a="1"/>
  <c r="B2126" i="11" s="1"/>
  <c r="B801" i="11" a="1"/>
  <c r="B801" i="11" s="1"/>
  <c r="B1389" i="11" s="1" a="1"/>
  <c r="B1389" i="11" s="1"/>
  <c r="B1328" i="11" s="1" a="1"/>
  <c r="B1328" i="11" s="1"/>
  <c r="B238" i="11" s="1" a="1"/>
  <c r="B238" i="11" s="1"/>
  <c r="B64" i="11" s="1" a="1"/>
  <c r="B64" i="11" s="1"/>
  <c r="B2169" i="11" a="1"/>
  <c r="B2169" i="11" s="1"/>
  <c r="B1130" i="11" s="1" a="1"/>
  <c r="B1130" i="11" s="1"/>
  <c r="B1008" i="11" a="1"/>
  <c r="B1008" i="11" s="1"/>
  <c r="B796" i="11" s="1" a="1"/>
  <c r="B796" i="11" s="1"/>
  <c r="B2115" i="11" s="1" a="1"/>
  <c r="B2115" i="11" s="1"/>
  <c r="B2077" i="11" a="1"/>
  <c r="B2077" i="11" s="1"/>
  <c r="B2020" i="11" s="1" a="1"/>
  <c r="B2020" i="11" s="1"/>
  <c r="B642" i="11" s="1" a="1"/>
  <c r="B642" i="11" s="1"/>
  <c r="B2222" i="11" s="1" a="1"/>
  <c r="B2222" i="11" s="1"/>
  <c r="B2168" i="11" s="1" a="1"/>
  <c r="B2168" i="11" s="1"/>
  <c r="B1180" i="11" a="1"/>
  <c r="B1180" i="11" s="1"/>
  <c r="B1421" i="11" s="1" a="1"/>
  <c r="B1421" i="11" s="1"/>
  <c r="B2130" i="11" a="1"/>
  <c r="B2130" i="11" s="1"/>
  <c r="B1004" i="11" s="1" a="1"/>
  <c r="B1004" i="11" s="1"/>
  <c r="B2357" i="11" s="1" a="1"/>
  <c r="B2357" i="11" s="1"/>
  <c r="B199" i="11" s="1" a="1"/>
  <c r="B199" i="11" s="1"/>
  <c r="B1779" i="11" s="1" a="1"/>
  <c r="B1779" i="11" s="1"/>
  <c r="B2294" i="11" a="1"/>
  <c r="B2294" i="11" s="1"/>
  <c r="B1564" i="11" a="1"/>
  <c r="B1564" i="11" s="1"/>
  <c r="B1674" i="11" a="1"/>
  <c r="B1674" i="11" s="1"/>
  <c r="B1108" i="11" s="1" a="1"/>
  <c r="B1108" i="11" s="1"/>
  <c r="B483" i="11" a="1"/>
  <c r="B483" i="11" s="1"/>
  <c r="B2027" i="11" a="1"/>
  <c r="B2027" i="11" s="1"/>
  <c r="B464" i="11" s="1" a="1"/>
  <c r="B464" i="11" s="1"/>
  <c r="B1758" i="11" a="1"/>
  <c r="B1758" i="11" s="1"/>
  <c r="B1822" i="11" a="1"/>
  <c r="B1822" i="11" s="1"/>
  <c r="B511" i="11" s="1" a="1"/>
  <c r="B511" i="11" s="1"/>
  <c r="B1516" i="11" s="1" a="1"/>
  <c r="B1516" i="11" s="1"/>
  <c r="B1746" i="11" a="1"/>
  <c r="B1746" i="11" s="1"/>
  <c r="B189" i="11" s="1" a="1"/>
  <c r="B189" i="11" s="1"/>
  <c r="B857" i="11" a="1"/>
  <c r="B857" i="11" s="1"/>
  <c r="B563" i="11" a="1"/>
  <c r="B563" i="11" s="1"/>
  <c r="B610" i="11" s="1" a="1"/>
  <c r="B610" i="11" s="1"/>
  <c r="B1580" i="11" s="1" a="1"/>
  <c r="B1580" i="11" s="1"/>
  <c r="B1759" i="11" s="1" a="1"/>
  <c r="B1759" i="11" s="1"/>
  <c r="B233" i="11" a="1"/>
  <c r="B233" i="11" s="1"/>
  <c r="B1218" i="11" s="1" a="1"/>
  <c r="B1218" i="11" s="1"/>
  <c r="B185" i="11" a="1"/>
  <c r="B185" i="11" s="1"/>
  <c r="B366" i="11" s="1" a="1"/>
  <c r="B366" i="11" s="1"/>
  <c r="B980" i="11" a="1"/>
  <c r="B980" i="11" s="1"/>
  <c r="B888" i="11" s="1" a="1"/>
  <c r="B888" i="11" s="1"/>
  <c r="B1132" i="11" s="1" a="1"/>
  <c r="B1132" i="11" s="1"/>
  <c r="B1134" i="11" s="1" a="1"/>
  <c r="B1134" i="11" s="1"/>
  <c r="B1292" i="11" s="1" a="1"/>
  <c r="B1292" i="11" s="1"/>
  <c r="B1440" i="11" a="1"/>
  <c r="B1440" i="11" s="1"/>
  <c r="B1237" i="11" s="1" a="1"/>
  <c r="B1237" i="11" s="1"/>
  <c r="B411" i="11" s="1" a="1"/>
  <c r="B411" i="11" s="1"/>
  <c r="B401" i="11" s="1" a="1"/>
  <c r="B401" i="11" s="1"/>
  <c r="B340" i="11" s="1" a="1"/>
  <c r="B340" i="11" s="1"/>
  <c r="B1262" i="11" s="1" a="1"/>
  <c r="B1262" i="11" s="1"/>
  <c r="B111" i="11" s="1" a="1"/>
  <c r="B111" i="11" s="1"/>
  <c r="B18" i="11" a="1"/>
  <c r="B18" i="11" s="1"/>
  <c r="B2249" i="11" a="1"/>
  <c r="B2249" i="11" s="1"/>
  <c r="B2019" i="11" a="1"/>
  <c r="B2019" i="11" s="1"/>
  <c r="B1348" i="11" s="1" a="1"/>
  <c r="B1348" i="11" s="1"/>
  <c r="B2098" i="11" s="1" a="1"/>
  <c r="B2098" i="11" s="1"/>
  <c r="B853" i="11" s="1" a="1"/>
  <c r="B853" i="11" s="1"/>
  <c r="B1906" i="11" a="1"/>
  <c r="B1906" i="11" s="1"/>
  <c r="B1227" i="11" s="1" a="1"/>
  <c r="B1227" i="11" s="1"/>
  <c r="B615" i="11" s="1" a="1"/>
  <c r="B615" i="11" s="1"/>
  <c r="B2340" i="11" s="1" a="1"/>
  <c r="B2340" i="11" s="1"/>
  <c r="B343" i="11" s="1" a="1"/>
  <c r="B343" i="11" s="1"/>
  <c r="B2173" i="11" s="1" a="1"/>
  <c r="B2173" i="11" s="1"/>
  <c r="B1729" i="11" s="1" a="1"/>
  <c r="B1729" i="11" s="1"/>
  <c r="B836" i="11" s="1" a="1"/>
  <c r="B836" i="11" s="1"/>
  <c r="B879" i="11" s="1" a="1"/>
  <c r="B879" i="11" s="1"/>
  <c r="B921" i="11" a="1"/>
  <c r="B921" i="11" s="1"/>
  <c r="B1983" i="11" a="1"/>
  <c r="B1983" i="11" s="1"/>
  <c r="B1406" i="11" s="1" a="1"/>
  <c r="B1406" i="11" s="1"/>
  <c r="B939" i="11" s="1" a="1"/>
  <c r="B939" i="11" s="1"/>
  <c r="B1939" i="11" s="1" a="1"/>
  <c r="B1939" i="11" s="1"/>
  <c r="B1310" i="11" a="1"/>
  <c r="B1310" i="11" s="1"/>
  <c r="B147" i="11" s="1" a="1"/>
  <c r="B147" i="11" s="1"/>
  <c r="B935" i="11" a="1"/>
  <c r="B935" i="11" s="1"/>
  <c r="B398" i="11" s="1" a="1"/>
  <c r="B398" i="11" s="1"/>
  <c r="B344" i="11" s="1" a="1"/>
  <c r="B344" i="11" s="1"/>
  <c r="B2260" i="11" a="1"/>
  <c r="B2260" i="11" s="1"/>
  <c r="B1382" i="11" a="1"/>
  <c r="B1382" i="11" s="1"/>
  <c r="B1765" i="11" s="1" a="1"/>
  <c r="B1765" i="11" s="1"/>
  <c r="B1607" i="11" s="1" a="1"/>
  <c r="B1607" i="11" s="1"/>
  <c r="B1528" i="11" s="1" a="1"/>
  <c r="B1528" i="11" s="1"/>
  <c r="B1271" i="11" s="1" a="1"/>
  <c r="B1271" i="11" s="1"/>
  <c r="B2212" i="11" s="1" a="1"/>
  <c r="B2212" i="11" s="1"/>
  <c r="B2328" i="11" a="1"/>
  <c r="B2328" i="11" s="1"/>
  <c r="B1919" i="11" s="1" a="1"/>
  <c r="B1919" i="11" s="1"/>
  <c r="B1416" i="11" s="1" a="1"/>
  <c r="B1416" i="11" s="1"/>
  <c r="B1369" i="11" a="1"/>
  <c r="B1369" i="11" s="1"/>
  <c r="B34" i="11" a="1"/>
  <c r="B34" i="11" s="1"/>
  <c r="B1813" i="11" s="1" a="1"/>
  <c r="B1813" i="11" s="1"/>
  <c r="B873" i="11" s="1" a="1"/>
  <c r="B873" i="11" s="1"/>
  <c r="B460" i="11" s="1" a="1"/>
  <c r="B460" i="11" s="1"/>
  <c r="B1630" i="11" s="1" a="1"/>
  <c r="B1630" i="11" s="1"/>
  <c r="B379" i="11" s="1" a="1"/>
  <c r="B379" i="11" s="1"/>
  <c r="B107" i="11" a="1"/>
  <c r="B107" i="11" s="1"/>
  <c r="B456" i="11" s="1" a="1"/>
  <c r="B456" i="11" s="1"/>
  <c r="B658" i="11" a="1"/>
  <c r="B658" i="11" s="1"/>
  <c r="B2333" i="11" s="1" a="1"/>
  <c r="B2333" i="11" s="1"/>
  <c r="B2365" i="11" a="1"/>
  <c r="B2365" i="11" s="1"/>
  <c r="B2002" i="11" a="1"/>
  <c r="B2002" i="11" s="1"/>
  <c r="B317" i="11" a="1"/>
  <c r="B317" i="11" s="1"/>
  <c r="B1297" i="11" s="1" a="1"/>
  <c r="B1297" i="11" s="1"/>
  <c r="B264" i="11" s="1" a="1"/>
  <c r="B264" i="11" s="1"/>
  <c r="B2209" i="11" a="1"/>
  <c r="B2209" i="11" s="1"/>
  <c r="B21" i="11" s="1" a="1"/>
  <c r="B21" i="11" s="1"/>
  <c r="B1442" i="11" s="1" a="1"/>
  <c r="B1442" i="11" s="1"/>
  <c r="B154" i="11" s="1" a="1"/>
  <c r="B154" i="11" s="1"/>
  <c r="B861" i="11" s="1" a="1"/>
  <c r="B861" i="11" s="1"/>
  <c r="B2037" i="11" s="1" a="1"/>
  <c r="B2037" i="11" s="1"/>
  <c r="E2158" i="10"/>
  <c r="E2150" i="10"/>
  <c r="E2157" i="10"/>
  <c r="E2149" i="10"/>
  <c r="E2164" i="10"/>
  <c r="E2156" i="10"/>
  <c r="E2148" i="10"/>
  <c r="E2140" i="10"/>
  <c r="E2132" i="10"/>
  <c r="E2124" i="10"/>
  <c r="E2116" i="10"/>
  <c r="E2108" i="10"/>
  <c r="E2100" i="10"/>
  <c r="E2092" i="10"/>
  <c r="E2084" i="10"/>
  <c r="E2076" i="10"/>
  <c r="E2068" i="10"/>
  <c r="E2060" i="10"/>
  <c r="E2052" i="10"/>
  <c r="E2044" i="10"/>
  <c r="E2036" i="10"/>
  <c r="E2028" i="10"/>
  <c r="E2020" i="10"/>
  <c r="E2012" i="10"/>
  <c r="E2004" i="10"/>
  <c r="E1996" i="10"/>
  <c r="E1988" i="10"/>
  <c r="E1980" i="10"/>
  <c r="E1972" i="10"/>
  <c r="E1964" i="10"/>
  <c r="E1956" i="10"/>
  <c r="E1948" i="10"/>
  <c r="E1940" i="10"/>
  <c r="E1932" i="10"/>
  <c r="E1924" i="10"/>
  <c r="E1916" i="10"/>
  <c r="E1908" i="10"/>
  <c r="E1900" i="10"/>
  <c r="E1892" i="10"/>
  <c r="E1884" i="10"/>
  <c r="E1876" i="10"/>
  <c r="E1868" i="10"/>
  <c r="E2163" i="10"/>
  <c r="E2155" i="10"/>
  <c r="E2147" i="10"/>
  <c r="E2139" i="10"/>
  <c r="E2131" i="10"/>
  <c r="E2123" i="10"/>
  <c r="E2115" i="10"/>
  <c r="E2107" i="10"/>
  <c r="E2099" i="10"/>
  <c r="E2091" i="10"/>
  <c r="E2083" i="10"/>
  <c r="E2075" i="10"/>
  <c r="E2067" i="10"/>
  <c r="E2059" i="10"/>
  <c r="E2051" i="10"/>
  <c r="E2043" i="10"/>
  <c r="E2035" i="10"/>
  <c r="E2027" i="10"/>
  <c r="E2019" i="10"/>
  <c r="E2011" i="10"/>
  <c r="E2003" i="10"/>
  <c r="E1995" i="10"/>
  <c r="E1987" i="10"/>
  <c r="E1979" i="10"/>
  <c r="E1971" i="10"/>
  <c r="E1963" i="10"/>
  <c r="E1955" i="10"/>
  <c r="E1947" i="10"/>
  <c r="E1939" i="10"/>
  <c r="E1931" i="10"/>
  <c r="E1923" i="10"/>
  <c r="E1915" i="10"/>
  <c r="E1907" i="10"/>
  <c r="E1899" i="10"/>
  <c r="E1891" i="10"/>
  <c r="E1883" i="10"/>
  <c r="E1875" i="10"/>
  <c r="E1867" i="10"/>
  <c r="E1859" i="10"/>
  <c r="E1851" i="10"/>
  <c r="E1843" i="10"/>
  <c r="E1835" i="10"/>
  <c r="E1827" i="10"/>
  <c r="E1819" i="10"/>
  <c r="E1811" i="10"/>
  <c r="E1803" i="10"/>
  <c r="E1795" i="10"/>
  <c r="E1787" i="10"/>
  <c r="E1779" i="10"/>
  <c r="E1771" i="10"/>
  <c r="E1763" i="10"/>
  <c r="E1755" i="10"/>
  <c r="E1747" i="10"/>
  <c r="E1739" i="10"/>
  <c r="E1731" i="10"/>
  <c r="E1723" i="10"/>
  <c r="E1715" i="10"/>
  <c r="E1707" i="10"/>
  <c r="E1699" i="10"/>
  <c r="E1691" i="10"/>
  <c r="E1683" i="10"/>
  <c r="E1675" i="10"/>
  <c r="E1667" i="10"/>
  <c r="E1659" i="10"/>
  <c r="E1651" i="10"/>
  <c r="E1643" i="10"/>
  <c r="E1635" i="10"/>
  <c r="E1627" i="10"/>
  <c r="E1619" i="10"/>
  <c r="E1611" i="10"/>
  <c r="E1603" i="10"/>
  <c r="E1595" i="10"/>
  <c r="E1587" i="10"/>
  <c r="E1579" i="10"/>
  <c r="E1571" i="10"/>
  <c r="E1563" i="10"/>
  <c r="E1555" i="10"/>
  <c r="E1547" i="10"/>
  <c r="E1539" i="10"/>
  <c r="E1531" i="10"/>
  <c r="E1523" i="10"/>
  <c r="E1515" i="10"/>
  <c r="E1507" i="10"/>
  <c r="E1499" i="10"/>
  <c r="E1491" i="10"/>
  <c r="E2162" i="10"/>
  <c r="E2154" i="10"/>
  <c r="E2146" i="10"/>
  <c r="E2138" i="10"/>
  <c r="E2130" i="10"/>
  <c r="E2122" i="10"/>
  <c r="E2114" i="10"/>
  <c r="E2106" i="10"/>
  <c r="E2098" i="10"/>
  <c r="E2090" i="10"/>
  <c r="E2082" i="10"/>
  <c r="E2074" i="10"/>
  <c r="E2066" i="10"/>
  <c r="E2058" i="10"/>
  <c r="E2050" i="10"/>
  <c r="E2042" i="10"/>
  <c r="E2034" i="10"/>
  <c r="E2026" i="10"/>
  <c r="E2018" i="10"/>
  <c r="E2010" i="10"/>
  <c r="E2002" i="10"/>
  <c r="E1994" i="10"/>
  <c r="E1986" i="10"/>
  <c r="E1978" i="10"/>
  <c r="E1970" i="10"/>
  <c r="E1962" i="10"/>
  <c r="E1954" i="10"/>
  <c r="E1946" i="10"/>
  <c r="E1938" i="10"/>
  <c r="E1930" i="10"/>
  <c r="E1922" i="10"/>
  <c r="E1914" i="10"/>
  <c r="E1906" i="10"/>
  <c r="E1898" i="10"/>
  <c r="E1890" i="10"/>
  <c r="E1882" i="10"/>
  <c r="E1874" i="10"/>
  <c r="E1866" i="10"/>
  <c r="E1858" i="10"/>
  <c r="E1850" i="10"/>
  <c r="E1842" i="10"/>
  <c r="E1834" i="10"/>
  <c r="E1826" i="10"/>
  <c r="E1818" i="10"/>
  <c r="E1810" i="10"/>
  <c r="E1802" i="10"/>
  <c r="E2161" i="10"/>
  <c r="E2153" i="10"/>
  <c r="E2145" i="10"/>
  <c r="E2137" i="10"/>
  <c r="E2129" i="10"/>
  <c r="E2121" i="10"/>
  <c r="E2113" i="10"/>
  <c r="E2105" i="10"/>
  <c r="E2097" i="10"/>
  <c r="E2089" i="10"/>
  <c r="E2081" i="10"/>
  <c r="E2073" i="10"/>
  <c r="E2065" i="10"/>
  <c r="E2057" i="10"/>
  <c r="E2049" i="10"/>
  <c r="E2041" i="10"/>
  <c r="E2033" i="10"/>
  <c r="E2025" i="10"/>
  <c r="E2017" i="10"/>
  <c r="E2009" i="10"/>
  <c r="E2001" i="10"/>
  <c r="E1993" i="10"/>
  <c r="E1985" i="10"/>
  <c r="E1977" i="10"/>
  <c r="E1969" i="10"/>
  <c r="E1961" i="10"/>
  <c r="E1953" i="10"/>
  <c r="E1945" i="10"/>
  <c r="E1937" i="10"/>
  <c r="E1929" i="10"/>
  <c r="E1921" i="10"/>
  <c r="E1913" i="10"/>
  <c r="E1905" i="10"/>
  <c r="E1897" i="10"/>
  <c r="E1889" i="10"/>
  <c r="E1881" i="10"/>
  <c r="E1873" i="10"/>
  <c r="E1865" i="10"/>
  <c r="E1857" i="10"/>
  <c r="E1849" i="10"/>
  <c r="E1841" i="10"/>
  <c r="E1833" i="10"/>
  <c r="E1825" i="10"/>
  <c r="E1817" i="10"/>
  <c r="E1809" i="10"/>
  <c r="E1801" i="10"/>
  <c r="E1793" i="10"/>
  <c r="E1785" i="10"/>
  <c r="E1777" i="10"/>
  <c r="E1769" i="10"/>
  <c r="E1761" i="10"/>
  <c r="E1753" i="10"/>
  <c r="E1745" i="10"/>
  <c r="E1737" i="10"/>
  <c r="E1729" i="10"/>
  <c r="E1721" i="10"/>
  <c r="E1713" i="10"/>
  <c r="E1705" i="10"/>
  <c r="E1697" i="10"/>
  <c r="E1689" i="10"/>
  <c r="E1681" i="10"/>
  <c r="E1673" i="10"/>
  <c r="E1665" i="10"/>
  <c r="E1657" i="10"/>
  <c r="E1649" i="10"/>
  <c r="E1641" i="10"/>
  <c r="E1633" i="10"/>
  <c r="E1625" i="10"/>
  <c r="E1617" i="10"/>
  <c r="E1609" i="10"/>
  <c r="E1601" i="10"/>
  <c r="E1593" i="10"/>
  <c r="E1585" i="10"/>
  <c r="E1577" i="10"/>
  <c r="E1569" i="10"/>
  <c r="E1561" i="10"/>
  <c r="E1553" i="10"/>
  <c r="E1545" i="10"/>
  <c r="E1537" i="10"/>
  <c r="E1529" i="10"/>
  <c r="E1521" i="10"/>
  <c r="E1513" i="10"/>
  <c r="E2160" i="10"/>
  <c r="E2152" i="10"/>
  <c r="E2144" i="10"/>
  <c r="E2136" i="10"/>
  <c r="E2128" i="10"/>
  <c r="E2120" i="10"/>
  <c r="E2112" i="10"/>
  <c r="E2104" i="10"/>
  <c r="E2096" i="10"/>
  <c r="E2088" i="10"/>
  <c r="E2080" i="10"/>
  <c r="E2072" i="10"/>
  <c r="E2064" i="10"/>
  <c r="E2056" i="10"/>
  <c r="E2048" i="10"/>
  <c r="E2040" i="10"/>
  <c r="E2032" i="10"/>
  <c r="E2024" i="10"/>
  <c r="E2016" i="10"/>
  <c r="E2008" i="10"/>
  <c r="E2000" i="10"/>
  <c r="E1992" i="10"/>
  <c r="E1984" i="10"/>
  <c r="E1976" i="10"/>
  <c r="E1968" i="10"/>
  <c r="E1960" i="10"/>
  <c r="E1952" i="10"/>
  <c r="E1944" i="10"/>
  <c r="E1936" i="10"/>
  <c r="E1928" i="10"/>
  <c r="E1920" i="10"/>
  <c r="E1912" i="10"/>
  <c r="E1904" i="10"/>
  <c r="E1896" i="10"/>
  <c r="E1888" i="10"/>
  <c r="E1880" i="10"/>
  <c r="E1872" i="10"/>
  <c r="E1864" i="10"/>
  <c r="E1856" i="10"/>
  <c r="E1848" i="10"/>
  <c r="E1840" i="10"/>
  <c r="E1832" i="10"/>
  <c r="E1824" i="10"/>
  <c r="E1816" i="10"/>
  <c r="E1808" i="10"/>
  <c r="E1800" i="10"/>
  <c r="E1792" i="10"/>
  <c r="E1784" i="10"/>
  <c r="E1776" i="10"/>
  <c r="E1768" i="10"/>
  <c r="E1760" i="10"/>
  <c r="E1752" i="10"/>
  <c r="E1744" i="10"/>
  <c r="E1736" i="10"/>
  <c r="E1728" i="10"/>
  <c r="E1720" i="10"/>
  <c r="E1712" i="10"/>
  <c r="E1704" i="10"/>
  <c r="E1696" i="10"/>
  <c r="E1688" i="10"/>
  <c r="E1680" i="10"/>
  <c r="E1672" i="10"/>
  <c r="E1664" i="10"/>
  <c r="E1656" i="10"/>
  <c r="E2159" i="10"/>
  <c r="J16" i="9"/>
  <c r="J14" i="9"/>
  <c r="B40" i="9"/>
  <c r="J17" i="9"/>
  <c r="J15" i="9"/>
  <c r="J13" i="9"/>
  <c r="R16" i="9"/>
  <c r="R14" i="9"/>
  <c r="R17" i="9"/>
  <c r="R15" i="9"/>
  <c r="R13" i="9"/>
  <c r="K17" i="9"/>
  <c r="K15" i="9"/>
  <c r="K13" i="9"/>
  <c r="S17" i="9"/>
  <c r="S15" i="9"/>
  <c r="S13" i="9"/>
  <c r="B23" i="9"/>
  <c r="B30" i="9"/>
  <c r="K14" i="9"/>
  <c r="B32" i="9"/>
  <c r="B31" i="9"/>
  <c r="B38" i="9"/>
  <c r="E14" i="9"/>
  <c r="M14" i="9"/>
  <c r="U14" i="9"/>
  <c r="E16" i="9"/>
  <c r="M16" i="9"/>
  <c r="U16" i="9"/>
  <c r="B24" i="9"/>
  <c r="F14" i="9"/>
  <c r="N14" i="9"/>
  <c r="V14" i="9"/>
  <c r="F16" i="9"/>
  <c r="N16" i="9"/>
  <c r="V16" i="9"/>
  <c r="B136" i="9"/>
  <c r="B128" i="9"/>
  <c r="B120" i="9"/>
  <c r="B112" i="9"/>
  <c r="B104" i="9"/>
  <c r="B135" i="9"/>
  <c r="B127" i="9"/>
  <c r="B119" i="9"/>
  <c r="B111" i="9"/>
  <c r="B134" i="9"/>
  <c r="B126" i="9"/>
  <c r="B118" i="9"/>
  <c r="B110" i="9"/>
  <c r="B133" i="9"/>
  <c r="B125" i="9"/>
  <c r="B117" i="9"/>
  <c r="B132" i="9"/>
  <c r="B124" i="9"/>
  <c r="B116" i="9"/>
  <c r="B108" i="9"/>
  <c r="B131" i="9"/>
  <c r="B123" i="9"/>
  <c r="B115" i="9"/>
  <c r="B107" i="9"/>
  <c r="B129" i="9"/>
  <c r="B121" i="9"/>
  <c r="B113" i="9"/>
  <c r="B105" i="9"/>
  <c r="B99" i="9"/>
  <c r="B91" i="9"/>
  <c r="B83" i="9"/>
  <c r="B75" i="9"/>
  <c r="B98" i="9"/>
  <c r="B90" i="9"/>
  <c r="B82" i="9"/>
  <c r="B74" i="9"/>
  <c r="B114" i="9"/>
  <c r="B97" i="9"/>
  <c r="B89" i="9"/>
  <c r="B81" i="9"/>
  <c r="B73" i="9"/>
  <c r="B130" i="9"/>
  <c r="B96" i="9"/>
  <c r="B88" i="9"/>
  <c r="B80" i="9"/>
  <c r="B109" i="9"/>
  <c r="B106" i="9"/>
  <c r="B103" i="9"/>
  <c r="B95" i="9"/>
  <c r="B87" i="9"/>
  <c r="B79" i="9"/>
  <c r="B122" i="9"/>
  <c r="B102" i="9"/>
  <c r="B94" i="9"/>
  <c r="B86" i="9"/>
  <c r="B101" i="9"/>
  <c r="B93" i="9"/>
  <c r="B85" i="9"/>
  <c r="B77" i="9"/>
  <c r="B65" i="9"/>
  <c r="B57" i="9"/>
  <c r="B49" i="9"/>
  <c r="B41" i="9"/>
  <c r="B76" i="9"/>
  <c r="B72" i="9"/>
  <c r="B64" i="9"/>
  <c r="B56" i="9"/>
  <c r="B100" i="9"/>
  <c r="B78" i="9"/>
  <c r="B71" i="9"/>
  <c r="B63" i="9"/>
  <c r="B55" i="9"/>
  <c r="B47" i="9"/>
  <c r="B39" i="9"/>
  <c r="B70" i="9"/>
  <c r="B62" i="9"/>
  <c r="B54" i="9"/>
  <c r="B46" i="9"/>
  <c r="B92" i="9"/>
  <c r="B84" i="9"/>
  <c r="B69" i="9"/>
  <c r="B61" i="9"/>
  <c r="B53" i="9"/>
  <c r="B45" i="9"/>
  <c r="B68" i="9"/>
  <c r="B60" i="9"/>
  <c r="B52" i="9"/>
  <c r="B44" i="9"/>
  <c r="B67" i="9"/>
  <c r="B59" i="9"/>
  <c r="B51" i="9"/>
  <c r="B43" i="9"/>
  <c r="B25" i="9"/>
  <c r="B33" i="9"/>
  <c r="B42" i="9"/>
  <c r="B26" i="9"/>
  <c r="B34" i="9"/>
  <c r="B27" i="9"/>
  <c r="B35" i="9"/>
  <c r="B48" i="9"/>
  <c r="E13" i="9"/>
  <c r="M13" i="9"/>
  <c r="U13" i="9"/>
  <c r="E15" i="9"/>
  <c r="M15" i="9"/>
  <c r="U15" i="9"/>
  <c r="E17" i="9"/>
  <c r="B28" i="9"/>
  <c r="B36" i="9"/>
  <c r="B50" i="9"/>
  <c r="F13" i="9"/>
  <c r="N13" i="9"/>
  <c r="V13" i="9"/>
  <c r="F15" i="9"/>
  <c r="N15" i="9"/>
  <c r="V15" i="9"/>
  <c r="B21" i="9"/>
  <c r="B29" i="9"/>
  <c r="B37" i="9"/>
  <c r="B66" i="9"/>
  <c r="R29" i="8"/>
  <c r="R33" i="8" s="1"/>
  <c r="R35" i="8" s="1"/>
  <c r="AB31" i="8"/>
  <c r="AB30" i="8" s="1"/>
  <c r="AK29" i="8"/>
  <c r="AK26" i="8" s="1"/>
  <c r="AK42" i="8" s="1"/>
  <c r="P29" i="8"/>
  <c r="P26" i="8" s="1"/>
  <c r="P42" i="8" s="1"/>
  <c r="V31" i="8"/>
  <c r="V30" i="8" s="1"/>
  <c r="AH29" i="8"/>
  <c r="AH33" i="8" s="1"/>
  <c r="AH35" i="8" s="1"/>
  <c r="AH28" i="8" s="1"/>
  <c r="AH44" i="8" s="1"/>
  <c r="M29" i="8"/>
  <c r="T31" i="8"/>
  <c r="T30" i="8" s="1"/>
  <c r="AN29" i="8"/>
  <c r="AN33" i="8" s="1"/>
  <c r="AN35" i="8" s="1"/>
  <c r="AF29" i="8"/>
  <c r="AF26" i="8" s="1"/>
  <c r="AF42" i="8" s="1"/>
  <c r="J31" i="8"/>
  <c r="J30" i="8" s="1"/>
  <c r="N31" i="8"/>
  <c r="N30" i="8" s="1"/>
  <c r="AC29" i="8"/>
  <c r="AC26" i="8" s="1"/>
  <c r="AC42" i="8" s="1"/>
  <c r="AR31" i="8"/>
  <c r="AR30" i="8" s="1"/>
  <c r="L31" i="8"/>
  <c r="L30" i="8" s="1"/>
  <c r="Z29" i="8"/>
  <c r="Z33" i="8" s="1"/>
  <c r="Z35" i="8" s="1"/>
  <c r="Z28" i="8" s="1"/>
  <c r="Z44" i="8" s="1"/>
  <c r="AL31" i="8"/>
  <c r="AL30" i="8" s="1"/>
  <c r="J33" i="8"/>
  <c r="J35" i="8" s="1"/>
  <c r="J28" i="8" s="1"/>
  <c r="J44" i="8" s="1"/>
  <c r="AL33" i="8"/>
  <c r="AL35" i="8" s="1"/>
  <c r="AL28" i="8" s="1"/>
  <c r="AL44" i="8" s="1"/>
  <c r="AD33" i="8"/>
  <c r="AD35" i="8" s="1"/>
  <c r="AD28" i="8" s="1"/>
  <c r="AD44" i="8" s="1"/>
  <c r="V33" i="8"/>
  <c r="V35" i="8" s="1"/>
  <c r="V28" i="8" s="1"/>
  <c r="V44" i="8" s="1"/>
  <c r="N33" i="8"/>
  <c r="N35" i="8" s="1"/>
  <c r="N28" i="8" s="1"/>
  <c r="N44" i="8" s="1"/>
  <c r="AS29" i="8"/>
  <c r="AS26" i="8" s="1"/>
  <c r="AS42" i="8" s="1"/>
  <c r="X29" i="8"/>
  <c r="X33" i="8" s="1"/>
  <c r="X35" i="8" s="1"/>
  <c r="AJ31" i="8"/>
  <c r="AJ30" i="8" s="1"/>
  <c r="M33" i="8"/>
  <c r="M35" i="8" s="1"/>
  <c r="M28" i="8" s="1"/>
  <c r="M44" i="8" s="1"/>
  <c r="AP29" i="8"/>
  <c r="AP33" i="8" s="1"/>
  <c r="AP35" i="8" s="1"/>
  <c r="AP28" i="8" s="1"/>
  <c r="AP44" i="8" s="1"/>
  <c r="U29" i="8"/>
  <c r="U26" i="8" s="1"/>
  <c r="U42" i="8" s="1"/>
  <c r="AD31" i="8"/>
  <c r="AD30" i="8" s="1"/>
  <c r="S29" i="8"/>
  <c r="S31" i="8"/>
  <c r="S30" i="8" s="1"/>
  <c r="R30" i="8"/>
  <c r="E25" i="8"/>
  <c r="AR33" i="8"/>
  <c r="AR35" i="8" s="1"/>
  <c r="AR28" i="8" s="1"/>
  <c r="AR44" i="8" s="1"/>
  <c r="L33" i="8"/>
  <c r="L35" i="8" s="1"/>
  <c r="L28" i="8" s="1"/>
  <c r="L44" i="8" s="1"/>
  <c r="AQ29" i="8"/>
  <c r="AQ33" i="8" s="1"/>
  <c r="AQ35" i="8" s="1"/>
  <c r="AQ28" i="8" s="1"/>
  <c r="AQ44" i="8" s="1"/>
  <c r="AQ31" i="8"/>
  <c r="AQ30" i="8" s="1"/>
  <c r="K29" i="8"/>
  <c r="K31" i="8"/>
  <c r="K30" i="8" s="1"/>
  <c r="AO31" i="8"/>
  <c r="AO30" i="8" s="1"/>
  <c r="AO29" i="8"/>
  <c r="AO33" i="8" s="1"/>
  <c r="AO35" i="8" s="1"/>
  <c r="AO28" i="8" s="1"/>
  <c r="AO44" i="8" s="1"/>
  <c r="AG31" i="8"/>
  <c r="AG30" i="8" s="1"/>
  <c r="AG29" i="8"/>
  <c r="AG33" i="8" s="1"/>
  <c r="AG35" i="8" s="1"/>
  <c r="AG28" i="8" s="1"/>
  <c r="AG44" i="8" s="1"/>
  <c r="Y31" i="8"/>
  <c r="Y30" i="8" s="1"/>
  <c r="Y29" i="8"/>
  <c r="Y33" i="8" s="1"/>
  <c r="Y35" i="8" s="1"/>
  <c r="Q31" i="8"/>
  <c r="Q30" i="8" s="1"/>
  <c r="Q29" i="8"/>
  <c r="X26" i="8"/>
  <c r="X42" i="8" s="1"/>
  <c r="AJ33" i="8"/>
  <c r="AJ35" i="8" s="1"/>
  <c r="AJ28" i="8" s="1"/>
  <c r="AJ44" i="8" s="1"/>
  <c r="AI29" i="8"/>
  <c r="AI31" i="8"/>
  <c r="AI30" i="8" s="1"/>
  <c r="T33" i="8"/>
  <c r="T35" i="8" s="1"/>
  <c r="T28" i="8" s="1"/>
  <c r="T44" i="8" s="1"/>
  <c r="AA29" i="8"/>
  <c r="AA31" i="8"/>
  <c r="AA30" i="8" s="1"/>
  <c r="AB33" i="8"/>
  <c r="AB35" i="8" s="1"/>
  <c r="AB28" i="8" s="1"/>
  <c r="AB44" i="8" s="1"/>
  <c r="M26" i="8"/>
  <c r="M42" i="8" s="1"/>
  <c r="E23" i="8"/>
  <c r="E27" i="8"/>
  <c r="AM29" i="8"/>
  <c r="AM26" i="8" s="1"/>
  <c r="AM42" i="8" s="1"/>
  <c r="AE29" i="8"/>
  <c r="AE26" i="8" s="1"/>
  <c r="AE42" i="8" s="1"/>
  <c r="W29" i="8"/>
  <c r="W26" i="8" s="1"/>
  <c r="W42" i="8" s="1"/>
  <c r="O29" i="8"/>
  <c r="O26" i="8" s="1"/>
  <c r="O42" i="8" s="1"/>
  <c r="H4" i="6"/>
  <c r="H2" i="6"/>
  <c r="L139" i="6"/>
  <c r="W139" i="6" s="1"/>
  <c r="L75" i="6"/>
  <c r="AM75" i="6" s="1"/>
  <c r="L203" i="6"/>
  <c r="AU203" i="6" s="1"/>
  <c r="H3" i="6"/>
  <c r="L195" i="6"/>
  <c r="AM195" i="6" s="1"/>
  <c r="L131" i="6"/>
  <c r="O131" i="6" s="1"/>
  <c r="L67" i="6"/>
  <c r="AE67" i="6" s="1"/>
  <c r="AE3" i="6" s="1"/>
  <c r="L187" i="6"/>
  <c r="AE187" i="6" s="1"/>
  <c r="L123" i="6"/>
  <c r="AU123" i="6" s="1"/>
  <c r="L59" i="6"/>
  <c r="W59" i="6" s="1"/>
  <c r="L243" i="6"/>
  <c r="AU243" i="6" s="1"/>
  <c r="L179" i="6"/>
  <c r="W179" i="6" s="1"/>
  <c r="L115" i="6"/>
  <c r="AM115" i="6" s="1"/>
  <c r="L51" i="6"/>
  <c r="O51" i="6" s="1"/>
  <c r="O3" i="6" s="1"/>
  <c r="L235" i="6"/>
  <c r="AM235" i="6" s="1"/>
  <c r="L171" i="6"/>
  <c r="O171" i="6" s="1"/>
  <c r="L107" i="6"/>
  <c r="AE107" i="6" s="1"/>
  <c r="L43" i="6"/>
  <c r="AU43" i="6" s="1"/>
  <c r="L227" i="6"/>
  <c r="AE227" i="6" s="1"/>
  <c r="L163" i="6"/>
  <c r="AU163" i="6" s="1"/>
  <c r="AU5" i="6" s="1"/>
  <c r="L99" i="6"/>
  <c r="W99" i="6" s="1"/>
  <c r="L35" i="6"/>
  <c r="AM35" i="6" s="1"/>
  <c r="L219" i="6"/>
  <c r="W219" i="6" s="1"/>
  <c r="W7" i="6" s="1"/>
  <c r="L155" i="6"/>
  <c r="AM155" i="6" s="1"/>
  <c r="L91" i="6"/>
  <c r="O91" i="6" s="1"/>
  <c r="L27" i="6"/>
  <c r="AE27" i="6" s="1"/>
  <c r="L211" i="6"/>
  <c r="O211" i="6" s="1"/>
  <c r="L147" i="6"/>
  <c r="AE147" i="6" s="1"/>
  <c r="L83" i="6"/>
  <c r="AU83" i="6" s="1"/>
  <c r="L19" i="6"/>
  <c r="W19" i="6" s="1"/>
  <c r="W2" i="6" s="1"/>
  <c r="L242" i="6"/>
  <c r="AT242" i="6" s="1"/>
  <c r="AT7" i="6" s="1"/>
  <c r="L234" i="6"/>
  <c r="AL234" i="6" s="1"/>
  <c r="L226" i="6"/>
  <c r="AD226" i="6" s="1"/>
  <c r="L218" i="6"/>
  <c r="V218" i="6" s="1"/>
  <c r="L210" i="6"/>
  <c r="N210" i="6" s="1"/>
  <c r="L202" i="6"/>
  <c r="AT202" i="6" s="1"/>
  <c r="AT6" i="6" s="1"/>
  <c r="L194" i="6"/>
  <c r="AL194" i="6" s="1"/>
  <c r="L186" i="6"/>
  <c r="AD186" i="6" s="1"/>
  <c r="AD6" i="6" s="1"/>
  <c r="L178" i="6"/>
  <c r="V178" i="6" s="1"/>
  <c r="L170" i="6"/>
  <c r="N170" i="6" s="1"/>
  <c r="L162" i="6"/>
  <c r="AT162" i="6" s="1"/>
  <c r="L154" i="6"/>
  <c r="AL154" i="6" s="1"/>
  <c r="L146" i="6"/>
  <c r="AD146" i="6" s="1"/>
  <c r="L138" i="6"/>
  <c r="V138" i="6" s="1"/>
  <c r="L130" i="6"/>
  <c r="N130" i="6" s="1"/>
  <c r="L122" i="6"/>
  <c r="AT122" i="6" s="1"/>
  <c r="AT4" i="6" s="1"/>
  <c r="L114" i="6"/>
  <c r="AL114" i="6" s="1"/>
  <c r="L106" i="6"/>
  <c r="AD106" i="6" s="1"/>
  <c r="L98" i="6"/>
  <c r="V98" i="6" s="1"/>
  <c r="L90" i="6"/>
  <c r="N90" i="6" s="1"/>
  <c r="L82" i="6"/>
  <c r="AT82" i="6" s="1"/>
  <c r="L74" i="6"/>
  <c r="AL74" i="6" s="1"/>
  <c r="AL3" i="6" s="1"/>
  <c r="L66" i="6"/>
  <c r="AD66" i="6" s="1"/>
  <c r="L58" i="6"/>
  <c r="V58" i="6" s="1"/>
  <c r="V3" i="6" s="1"/>
  <c r="L50" i="6"/>
  <c r="N50" i="6" s="1"/>
  <c r="L42" i="6"/>
  <c r="AT42" i="6" s="1"/>
  <c r="L34" i="6"/>
  <c r="AL34" i="6" s="1"/>
  <c r="L26" i="6"/>
  <c r="AD26" i="6" s="1"/>
  <c r="L18" i="6"/>
  <c r="V18" i="6" s="1"/>
  <c r="L11" i="6"/>
  <c r="O11" i="6" s="1"/>
  <c r="O2" i="6" s="1"/>
  <c r="L241" i="6"/>
  <c r="AS241" i="6" s="1"/>
  <c r="L233" i="6"/>
  <c r="AK233" i="6" s="1"/>
  <c r="AK7" i="6" s="1"/>
  <c r="L225" i="6"/>
  <c r="AC225" i="6" s="1"/>
  <c r="L217" i="6"/>
  <c r="U217" i="6" s="1"/>
  <c r="L209" i="6"/>
  <c r="BA209" i="6" s="1"/>
  <c r="L201" i="6"/>
  <c r="AS201" i="6" s="1"/>
  <c r="L193" i="6"/>
  <c r="AK193" i="6" s="1"/>
  <c r="L185" i="6"/>
  <c r="AC185" i="6" s="1"/>
  <c r="L177" i="6"/>
  <c r="U177" i="6" s="1"/>
  <c r="L169" i="6"/>
  <c r="BA169" i="6" s="1"/>
  <c r="BA5" i="6" s="1"/>
  <c r="L161" i="6"/>
  <c r="AS161" i="6" s="1"/>
  <c r="AS5" i="6" s="1"/>
  <c r="L153" i="6"/>
  <c r="AK153" i="6" s="1"/>
  <c r="L145" i="6"/>
  <c r="AC145" i="6" s="1"/>
  <c r="L137" i="6"/>
  <c r="U137" i="6" s="1"/>
  <c r="L129" i="6"/>
  <c r="BA129" i="6" s="1"/>
  <c r="L121" i="6"/>
  <c r="AS121" i="6" s="1"/>
  <c r="AS4" i="6" s="1"/>
  <c r="L113" i="6"/>
  <c r="AK113" i="6" s="1"/>
  <c r="L105" i="6"/>
  <c r="AC105" i="6" s="1"/>
  <c r="AC4" i="6" s="1"/>
  <c r="L97" i="6"/>
  <c r="U97" i="6" s="1"/>
  <c r="U4" i="6" s="1"/>
  <c r="L89" i="6"/>
  <c r="BA89" i="6" s="1"/>
  <c r="L81" i="6"/>
  <c r="AS81" i="6" s="1"/>
  <c r="L73" i="6"/>
  <c r="AK73" i="6" s="1"/>
  <c r="L65" i="6"/>
  <c r="AC65" i="6" s="1"/>
  <c r="L57" i="6"/>
  <c r="U57" i="6" s="1"/>
  <c r="U3" i="6" s="1"/>
  <c r="L49" i="6"/>
  <c r="BA49" i="6" s="1"/>
  <c r="L41" i="6"/>
  <c r="AS41" i="6" s="1"/>
  <c r="AS2" i="6" s="1"/>
  <c r="L33" i="6"/>
  <c r="AK33" i="6" s="1"/>
  <c r="L25" i="6"/>
  <c r="AC25" i="6" s="1"/>
  <c r="L17" i="6"/>
  <c r="U17" i="6" s="1"/>
  <c r="L248" i="6"/>
  <c r="AZ248" i="6" s="1"/>
  <c r="AZ7" i="6" s="1"/>
  <c r="L240" i="6"/>
  <c r="AR240" i="6" s="1"/>
  <c r="L232" i="6"/>
  <c r="AJ232" i="6" s="1"/>
  <c r="AJ7" i="6" s="1"/>
  <c r="L224" i="6"/>
  <c r="AB224" i="6" s="1"/>
  <c r="L216" i="6"/>
  <c r="T216" i="6" s="1"/>
  <c r="T7" i="6" s="1"/>
  <c r="L208" i="6"/>
  <c r="AZ208" i="6" s="1"/>
  <c r="AZ6" i="6" s="1"/>
  <c r="L200" i="6"/>
  <c r="AR200" i="6" s="1"/>
  <c r="L192" i="6"/>
  <c r="AJ192" i="6" s="1"/>
  <c r="L184" i="6"/>
  <c r="AB184" i="6" s="1"/>
  <c r="L176" i="6"/>
  <c r="T176" i="6" s="1"/>
  <c r="L168" i="6"/>
  <c r="AZ168" i="6" s="1"/>
  <c r="AZ5" i="6" s="1"/>
  <c r="L160" i="6"/>
  <c r="AR160" i="6" s="1"/>
  <c r="L152" i="6"/>
  <c r="AJ152" i="6" s="1"/>
  <c r="AJ5" i="6" s="1"/>
  <c r="L144" i="6"/>
  <c r="AB144" i="6" s="1"/>
  <c r="AB5" i="6" s="1"/>
  <c r="L136" i="6"/>
  <c r="T136" i="6" s="1"/>
  <c r="L128" i="6"/>
  <c r="AZ128" i="6" s="1"/>
  <c r="L120" i="6"/>
  <c r="AR120" i="6" s="1"/>
  <c r="L112" i="6"/>
  <c r="AJ112" i="6" s="1"/>
  <c r="AJ4" i="6" s="1"/>
  <c r="L104" i="6"/>
  <c r="AB104" i="6" s="1"/>
  <c r="AB4" i="6" s="1"/>
  <c r="L96" i="6"/>
  <c r="T96" i="6" s="1"/>
  <c r="L88" i="6"/>
  <c r="AZ88" i="6" s="1"/>
  <c r="AZ3" i="6" s="1"/>
  <c r="L80" i="6"/>
  <c r="AR80" i="6" s="1"/>
  <c r="AR3" i="6" s="1"/>
  <c r="L72" i="6"/>
  <c r="AJ72" i="6" s="1"/>
  <c r="L64" i="6"/>
  <c r="AB64" i="6" s="1"/>
  <c r="L56" i="6"/>
  <c r="T56" i="6" s="1"/>
  <c r="L48" i="6"/>
  <c r="AZ48" i="6" s="1"/>
  <c r="L40" i="6"/>
  <c r="AR40" i="6" s="1"/>
  <c r="AR2" i="6" s="1"/>
  <c r="L32" i="6"/>
  <c r="AJ32" i="6" s="1"/>
  <c r="L24" i="6"/>
  <c r="AB24" i="6" s="1"/>
  <c r="AB2" i="6" s="1"/>
  <c r="L16" i="6"/>
  <c r="T16" i="6" s="1"/>
  <c r="T2" i="6" s="1"/>
  <c r="L247" i="6"/>
  <c r="AY247" i="6" s="1"/>
  <c r="L239" i="6"/>
  <c r="AQ239" i="6" s="1"/>
  <c r="L231" i="6"/>
  <c r="AI231" i="6" s="1"/>
  <c r="L223" i="6"/>
  <c r="AA223" i="6" s="1"/>
  <c r="L215" i="6"/>
  <c r="S215" i="6" s="1"/>
  <c r="S7" i="6" s="1"/>
  <c r="L207" i="6"/>
  <c r="AY207" i="6" s="1"/>
  <c r="L199" i="6"/>
  <c r="AQ199" i="6" s="1"/>
  <c r="AQ6" i="6" s="1"/>
  <c r="L191" i="6"/>
  <c r="AI191" i="6" s="1"/>
  <c r="AI6" i="6" s="1"/>
  <c r="L183" i="6"/>
  <c r="AA183" i="6" s="1"/>
  <c r="L175" i="6"/>
  <c r="S175" i="6" s="1"/>
  <c r="L167" i="6"/>
  <c r="AY167" i="6" s="1"/>
  <c r="AY5" i="6" s="1"/>
  <c r="L159" i="6"/>
  <c r="AQ159" i="6" s="1"/>
  <c r="L151" i="6"/>
  <c r="AI151" i="6" s="1"/>
  <c r="AI5" i="6" s="1"/>
  <c r="L143" i="6"/>
  <c r="AA143" i="6" s="1"/>
  <c r="L135" i="6"/>
  <c r="S135" i="6" s="1"/>
  <c r="S5" i="6" s="1"/>
  <c r="L127" i="6"/>
  <c r="AY127" i="6" s="1"/>
  <c r="L119" i="6"/>
  <c r="AQ119" i="6" s="1"/>
  <c r="L111" i="6"/>
  <c r="AI111" i="6" s="1"/>
  <c r="L103" i="6"/>
  <c r="AA103" i="6" s="1"/>
  <c r="L95" i="6"/>
  <c r="S95" i="6" s="1"/>
  <c r="S4" i="6" s="1"/>
  <c r="L87" i="6"/>
  <c r="AY87" i="6" s="1"/>
  <c r="AY3" i="6" s="1"/>
  <c r="L79" i="6"/>
  <c r="AQ79" i="6" s="1"/>
  <c r="L71" i="6"/>
  <c r="AI71" i="6" s="1"/>
  <c r="AI3" i="6" s="1"/>
  <c r="L63" i="6"/>
  <c r="AA63" i="6" s="1"/>
  <c r="AA3" i="6" s="1"/>
  <c r="L55" i="6"/>
  <c r="S55" i="6" s="1"/>
  <c r="S3" i="6" s="1"/>
  <c r="L47" i="6"/>
  <c r="AY47" i="6" s="1"/>
  <c r="L39" i="6"/>
  <c r="AQ39" i="6" s="1"/>
  <c r="L31" i="6"/>
  <c r="AI31" i="6" s="1"/>
  <c r="AI2" i="6" s="1"/>
  <c r="L23" i="6"/>
  <c r="AA23" i="6" s="1"/>
  <c r="AA2" i="6" s="1"/>
  <c r="L15" i="6"/>
  <c r="S15" i="6" s="1"/>
  <c r="L246" i="6"/>
  <c r="AX246" i="6" s="1"/>
  <c r="AX7" i="6" s="1"/>
  <c r="L238" i="6"/>
  <c r="AP238" i="6" s="1"/>
  <c r="L230" i="6"/>
  <c r="AH230" i="6" s="1"/>
  <c r="L222" i="6"/>
  <c r="Z222" i="6" s="1"/>
  <c r="L214" i="6"/>
  <c r="R214" i="6" s="1"/>
  <c r="L206" i="6"/>
  <c r="AX206" i="6" s="1"/>
  <c r="AX6" i="6" s="1"/>
  <c r="L198" i="6"/>
  <c r="AP198" i="6" s="1"/>
  <c r="AP6" i="6" s="1"/>
  <c r="L190" i="6"/>
  <c r="AH190" i="6" s="1"/>
  <c r="L182" i="6"/>
  <c r="Z182" i="6" s="1"/>
  <c r="Z6" i="6" s="1"/>
  <c r="L174" i="6"/>
  <c r="R174" i="6" s="1"/>
  <c r="R6" i="6" s="1"/>
  <c r="L166" i="6"/>
  <c r="AX166" i="6" s="1"/>
  <c r="L158" i="6"/>
  <c r="AP158" i="6" s="1"/>
  <c r="L150" i="6"/>
  <c r="AH150" i="6" s="1"/>
  <c r="AH5" i="6" s="1"/>
  <c r="L142" i="6"/>
  <c r="Z142" i="6" s="1"/>
  <c r="L134" i="6"/>
  <c r="R134" i="6" s="1"/>
  <c r="R5" i="6" s="1"/>
  <c r="L126" i="6"/>
  <c r="AX126" i="6" s="1"/>
  <c r="L118" i="6"/>
  <c r="AP118" i="6" s="1"/>
  <c r="AP4" i="6" s="1"/>
  <c r="L110" i="6"/>
  <c r="AH110" i="6" s="1"/>
  <c r="AH4" i="6" s="1"/>
  <c r="L102" i="6"/>
  <c r="Z102" i="6" s="1"/>
  <c r="L94" i="6"/>
  <c r="R94" i="6" s="1"/>
  <c r="L86" i="6"/>
  <c r="AX86" i="6" s="1"/>
  <c r="L78" i="6"/>
  <c r="AP78" i="6" s="1"/>
  <c r="AP3" i="6" s="1"/>
  <c r="L70" i="6"/>
  <c r="AH70" i="6" s="1"/>
  <c r="L62" i="6"/>
  <c r="Z62" i="6" s="1"/>
  <c r="L54" i="6"/>
  <c r="R54" i="6" s="1"/>
  <c r="R3" i="6" s="1"/>
  <c r="L46" i="6"/>
  <c r="AX46" i="6" s="1"/>
  <c r="L38" i="6"/>
  <c r="AP38" i="6" s="1"/>
  <c r="L30" i="6"/>
  <c r="AH30" i="6" s="1"/>
  <c r="L22" i="6"/>
  <c r="Z22" i="6" s="1"/>
  <c r="Z2" i="6" s="1"/>
  <c r="L14" i="6"/>
  <c r="R14" i="6" s="1"/>
  <c r="R2" i="6" s="1"/>
  <c r="AG3" i="6"/>
  <c r="L245" i="6"/>
  <c r="AW245" i="6" s="1"/>
  <c r="L237" i="6"/>
  <c r="AO237" i="6" s="1"/>
  <c r="L229" i="6"/>
  <c r="AG229" i="6" s="1"/>
  <c r="L221" i="6"/>
  <c r="Y221" i="6" s="1"/>
  <c r="L213" i="6"/>
  <c r="Q213" i="6" s="1"/>
  <c r="L205" i="6"/>
  <c r="AW205" i="6" s="1"/>
  <c r="AW6" i="6" s="1"/>
  <c r="L197" i="6"/>
  <c r="AO197" i="6" s="1"/>
  <c r="AO6" i="6" s="1"/>
  <c r="L189" i="6"/>
  <c r="AG189" i="6" s="1"/>
  <c r="AG6" i="6" s="1"/>
  <c r="L181" i="6"/>
  <c r="Y181" i="6" s="1"/>
  <c r="L173" i="6"/>
  <c r="Q173" i="6" s="1"/>
  <c r="Q6" i="6" s="1"/>
  <c r="L165" i="6"/>
  <c r="AW165" i="6" s="1"/>
  <c r="L157" i="6"/>
  <c r="AO157" i="6" s="1"/>
  <c r="L149" i="6"/>
  <c r="AG149" i="6" s="1"/>
  <c r="L141" i="6"/>
  <c r="Y141" i="6" s="1"/>
  <c r="Y5" i="6" s="1"/>
  <c r="L133" i="6"/>
  <c r="Q133" i="6" s="1"/>
  <c r="L125" i="6"/>
  <c r="AW125" i="6" s="1"/>
  <c r="AW4" i="6" s="1"/>
  <c r="L117" i="6"/>
  <c r="AO117" i="6" s="1"/>
  <c r="L109" i="6"/>
  <c r="AG109" i="6" s="1"/>
  <c r="AG4" i="6" s="1"/>
  <c r="L101" i="6"/>
  <c r="Y101" i="6" s="1"/>
  <c r="Y4" i="6" s="1"/>
  <c r="L93" i="6"/>
  <c r="Q93" i="6" s="1"/>
  <c r="L85" i="6"/>
  <c r="AW85" i="6" s="1"/>
  <c r="AW3" i="6" s="1"/>
  <c r="L77" i="6"/>
  <c r="AO77" i="6" s="1"/>
  <c r="AO3" i="6" s="1"/>
  <c r="L69" i="6"/>
  <c r="AG69" i="6" s="1"/>
  <c r="L61" i="6"/>
  <c r="Y61" i="6" s="1"/>
  <c r="Y3" i="6" s="1"/>
  <c r="L53" i="6"/>
  <c r="Q53" i="6" s="1"/>
  <c r="Q3" i="6" s="1"/>
  <c r="L45" i="6"/>
  <c r="AW45" i="6" s="1"/>
  <c r="AW2" i="6" s="1"/>
  <c r="L37" i="6"/>
  <c r="AO37" i="6" s="1"/>
  <c r="AO2" i="6" s="1"/>
  <c r="L29" i="6"/>
  <c r="AG29" i="6" s="1"/>
  <c r="AG2" i="6" s="1"/>
  <c r="L21" i="6"/>
  <c r="Y21" i="6" s="1"/>
  <c r="L13" i="6"/>
  <c r="Q13" i="6" s="1"/>
  <c r="Q2" i="6" s="1"/>
  <c r="L244" i="6"/>
  <c r="AV244" i="6" s="1"/>
  <c r="AV7" i="6" s="1"/>
  <c r="L236" i="6"/>
  <c r="AN236" i="6" s="1"/>
  <c r="AN7" i="6" s="1"/>
  <c r="L228" i="6"/>
  <c r="AF228" i="6" s="1"/>
  <c r="L220" i="6"/>
  <c r="X220" i="6" s="1"/>
  <c r="X7" i="6" s="1"/>
  <c r="L212" i="6"/>
  <c r="P212" i="6" s="1"/>
  <c r="P7" i="6" s="1"/>
  <c r="L204" i="6"/>
  <c r="AV204" i="6" s="1"/>
  <c r="L196" i="6"/>
  <c r="AN196" i="6" s="1"/>
  <c r="L188" i="6"/>
  <c r="AF188" i="6" s="1"/>
  <c r="AF6" i="6" s="1"/>
  <c r="L180" i="6"/>
  <c r="X180" i="6" s="1"/>
  <c r="L172" i="6"/>
  <c r="P172" i="6" s="1"/>
  <c r="P6" i="6" s="1"/>
  <c r="L164" i="6"/>
  <c r="AV164" i="6" s="1"/>
  <c r="L156" i="6"/>
  <c r="AN156" i="6" s="1"/>
  <c r="AN5" i="6" s="1"/>
  <c r="L148" i="6"/>
  <c r="AF148" i="6" s="1"/>
  <c r="AF5" i="6" s="1"/>
  <c r="L140" i="6"/>
  <c r="X140" i="6" s="1"/>
  <c r="L132" i="6"/>
  <c r="P132" i="6" s="1"/>
  <c r="L124" i="6"/>
  <c r="AV124" i="6" s="1"/>
  <c r="AV4" i="6" s="1"/>
  <c r="L116" i="6"/>
  <c r="AN116" i="6" s="1"/>
  <c r="AN4" i="6" s="1"/>
  <c r="L108" i="6"/>
  <c r="AF108" i="6" s="1"/>
  <c r="AF4" i="6" s="1"/>
  <c r="L100" i="6"/>
  <c r="X100" i="6" s="1"/>
  <c r="L92" i="6"/>
  <c r="P92" i="6" s="1"/>
  <c r="P4" i="6" s="1"/>
  <c r="L84" i="6"/>
  <c r="AV84" i="6" s="1"/>
  <c r="AV3" i="6" s="1"/>
  <c r="L76" i="6"/>
  <c r="AN76" i="6" s="1"/>
  <c r="L68" i="6"/>
  <c r="AF68" i="6" s="1"/>
  <c r="L60" i="6"/>
  <c r="X60" i="6" s="1"/>
  <c r="X3" i="6" s="1"/>
  <c r="L52" i="6"/>
  <c r="P52" i="6" s="1"/>
  <c r="P3" i="6" s="1"/>
  <c r="L44" i="6"/>
  <c r="AV44" i="6" s="1"/>
  <c r="AV2" i="6" s="1"/>
  <c r="L36" i="6"/>
  <c r="AN36" i="6" s="1"/>
  <c r="L28" i="6"/>
  <c r="AF28" i="6" s="1"/>
  <c r="AF2" i="6" s="1"/>
  <c r="L20" i="6"/>
  <c r="X20" i="6" s="1"/>
  <c r="X2" i="6" s="1"/>
  <c r="L12" i="6"/>
  <c r="P12" i="6" s="1"/>
  <c r="Y2" i="6"/>
  <c r="AN2" i="6"/>
  <c r="P2" i="6"/>
  <c r="AU2" i="6"/>
  <c r="AM2" i="6"/>
  <c r="AE2" i="6"/>
  <c r="AZ2" i="6"/>
  <c r="T3" i="6"/>
  <c r="AB3" i="6"/>
  <c r="AJ3" i="6"/>
  <c r="N3" i="6"/>
  <c r="AD3" i="6"/>
  <c r="AT3" i="6"/>
  <c r="AC2" i="6"/>
  <c r="U2" i="6"/>
  <c r="W3" i="6"/>
  <c r="AM3" i="6"/>
  <c r="AU3" i="6"/>
  <c r="AJ2" i="6"/>
  <c r="AQ2" i="6"/>
  <c r="AY2" i="6"/>
  <c r="S2" i="6"/>
  <c r="AX2" i="6"/>
  <c r="AP2" i="6"/>
  <c r="AH2" i="6"/>
  <c r="BA2" i="6"/>
  <c r="AK2" i="6"/>
  <c r="AF3" i="6"/>
  <c r="AN3" i="6"/>
  <c r="Z3" i="6"/>
  <c r="AH3" i="6"/>
  <c r="AX3" i="6"/>
  <c r="AQ3" i="6"/>
  <c r="G5" i="6"/>
  <c r="H5" i="6" s="1"/>
  <c r="U7" i="6"/>
  <c r="AK6" i="6"/>
  <c r="AC5" i="6"/>
  <c r="BA4" i="6"/>
  <c r="AR7" i="6"/>
  <c r="AB7" i="6"/>
  <c r="AR6" i="6"/>
  <c r="AJ6" i="6"/>
  <c r="AB6" i="6"/>
  <c r="T6" i="6"/>
  <c r="AR5" i="6"/>
  <c r="T5" i="6"/>
  <c r="AZ4" i="6"/>
  <c r="AR4" i="6"/>
  <c r="T4" i="6"/>
  <c r="AS6" i="6"/>
  <c r="AY7" i="6"/>
  <c r="AQ7" i="6"/>
  <c r="AI7" i="6"/>
  <c r="AA7" i="6"/>
  <c r="AY6" i="6"/>
  <c r="AA6" i="6"/>
  <c r="S6" i="6"/>
  <c r="AQ5" i="6"/>
  <c r="AA5" i="6"/>
  <c r="AY4" i="6"/>
  <c r="AQ4" i="6"/>
  <c r="AI4" i="6"/>
  <c r="AA4" i="6"/>
  <c r="BA6" i="6"/>
  <c r="AK4" i="6"/>
  <c r="AP7" i="6"/>
  <c r="AH7" i="6"/>
  <c r="Z7" i="6"/>
  <c r="R7" i="6"/>
  <c r="AH6" i="6"/>
  <c r="AX5" i="6"/>
  <c r="AP5" i="6"/>
  <c r="Z5" i="6"/>
  <c r="AX4" i="6"/>
  <c r="Z4" i="6"/>
  <c r="R4" i="6"/>
  <c r="U6" i="6"/>
  <c r="AK5" i="6"/>
  <c r="AW7" i="6"/>
  <c r="AO7" i="6"/>
  <c r="AG7" i="6"/>
  <c r="Y7" i="6"/>
  <c r="Q7" i="6"/>
  <c r="Y6" i="6"/>
  <c r="AW5" i="6"/>
  <c r="AO5" i="6"/>
  <c r="AG5" i="6"/>
  <c r="Q5" i="6"/>
  <c r="AO4" i="6"/>
  <c r="Q4" i="6"/>
  <c r="AS7" i="6"/>
  <c r="AF7" i="6"/>
  <c r="AV6" i="6"/>
  <c r="AN6" i="6"/>
  <c r="X6" i="6"/>
  <c r="AV5" i="6"/>
  <c r="X5" i="6"/>
  <c r="P5" i="6"/>
  <c r="X4" i="6"/>
  <c r="AC7" i="6"/>
  <c r="AC6" i="6"/>
  <c r="U5" i="6"/>
  <c r="AU7" i="6"/>
  <c r="AM7" i="6"/>
  <c r="AE7" i="6"/>
  <c r="O7" i="6"/>
  <c r="AU6" i="6"/>
  <c r="AM6" i="6"/>
  <c r="AE6" i="6"/>
  <c r="W6" i="6"/>
  <c r="O6" i="6"/>
  <c r="AM5" i="6"/>
  <c r="AE5" i="6"/>
  <c r="W5" i="6"/>
  <c r="O5" i="6"/>
  <c r="AU4" i="6"/>
  <c r="AM4" i="6"/>
  <c r="AE4" i="6"/>
  <c r="W4" i="6"/>
  <c r="O4" i="6"/>
  <c r="BA7" i="6"/>
  <c r="AC3" i="6"/>
  <c r="AK3" i="6"/>
  <c r="AS3" i="6"/>
  <c r="BA3" i="6"/>
  <c r="AL7" i="6"/>
  <c r="AD7" i="6"/>
  <c r="V7" i="6"/>
  <c r="N7" i="6"/>
  <c r="AL6" i="6"/>
  <c r="V6" i="6"/>
  <c r="N6" i="6"/>
  <c r="AT5" i="6"/>
  <c r="AL5" i="6"/>
  <c r="AD5" i="6"/>
  <c r="V5" i="6"/>
  <c r="N5" i="6"/>
  <c r="AL4" i="6"/>
  <c r="AD4" i="6"/>
  <c r="V4" i="6"/>
  <c r="N4" i="6"/>
  <c r="N2" i="6"/>
  <c r="AD2" i="6"/>
  <c r="V2" i="6"/>
  <c r="AT2" i="6"/>
  <c r="AL2" i="6"/>
  <c r="B2231" i="11" l="1" a="1"/>
  <c r="B2231" i="11" s="1"/>
  <c r="B79" i="11" s="1" a="1"/>
  <c r="B79" i="11" s="1"/>
  <c r="B375" i="11" a="1"/>
  <c r="B375" i="11" s="1"/>
  <c r="B2345" i="11" s="1" a="1"/>
  <c r="B2345" i="11" s="1"/>
  <c r="B58" i="11" s="1" a="1"/>
  <c r="B58" i="11" s="1"/>
  <c r="B2271" i="11" s="1" a="1"/>
  <c r="B2271" i="11" s="1"/>
  <c r="B810" i="11" a="1"/>
  <c r="B810" i="11" s="1"/>
  <c r="B236" i="11" a="1"/>
  <c r="B236" i="11" s="1"/>
  <c r="B1654" i="11" a="1"/>
  <c r="B1654" i="11" s="1"/>
  <c r="B543" i="11" s="1" a="1"/>
  <c r="B543" i="11" s="1"/>
  <c r="B218" i="11" s="1" a="1"/>
  <c r="B218" i="11" s="1"/>
  <c r="B823" i="11" s="1" a="1"/>
  <c r="B823" i="11" s="1"/>
  <c r="B2136" i="11" s="1" a="1"/>
  <c r="B2136" i="11" s="1"/>
  <c r="B854" i="11" s="1" a="1"/>
  <c r="B854" i="11" s="1"/>
  <c r="B649" i="11" s="1" a="1"/>
  <c r="B649" i="11" s="1"/>
  <c r="B2078" i="11" s="1" a="1"/>
  <c r="B2078" i="11" s="1"/>
  <c r="B673" i="11" s="1" a="1"/>
  <c r="B673" i="11" s="1"/>
  <c r="B2379" i="11" s="1" a="1"/>
  <c r="B2379" i="11" s="1"/>
  <c r="B1770" i="11" s="1" a="1"/>
  <c r="B1770" i="11" s="1"/>
  <c r="B1359" i="11" a="1"/>
  <c r="B1359" i="11" s="1"/>
  <c r="B1462" i="11" a="1"/>
  <c r="B1462" i="11" s="1"/>
  <c r="B2220" i="11" s="1" a="1"/>
  <c r="B2220" i="11" s="1"/>
  <c r="B1569" i="11" s="1" a="1"/>
  <c r="B1569" i="11" s="1"/>
  <c r="B399" i="11" s="1" a="1"/>
  <c r="B399" i="11" s="1"/>
  <c r="B486" i="11" s="1" a="1"/>
  <c r="B486" i="11" s="1"/>
  <c r="B2348" i="11" s="1" a="1"/>
  <c r="B2348" i="11" s="1"/>
  <c r="B1146" i="11" s="1" a="1"/>
  <c r="B1146" i="11" s="1"/>
  <c r="B2388" i="11" s="1" a="1"/>
  <c r="B2388" i="11" s="1"/>
  <c r="B1771" i="11" s="1" a="1"/>
  <c r="B1771" i="11" s="1"/>
  <c r="B1847" i="11" s="1" a="1"/>
  <c r="B1847" i="11" s="1"/>
  <c r="B1171" i="11" s="1" a="1"/>
  <c r="B1171" i="11" s="1"/>
  <c r="B205" i="11" s="1" a="1"/>
  <c r="B205" i="11" s="1"/>
  <c r="B339" i="11" s="1" a="1"/>
  <c r="B339" i="11" s="1"/>
  <c r="B1078" i="11" s="1" a="1"/>
  <c r="B1078" i="11" s="1"/>
  <c r="B320" i="11" s="1" a="1"/>
  <c r="B320" i="11" s="1"/>
  <c r="B151" i="11" s="1" a="1"/>
  <c r="B151" i="11" s="1"/>
  <c r="B1616" i="11" s="1" a="1"/>
  <c r="B1616" i="11" s="1"/>
  <c r="B1274" i="11" s="1" a="1"/>
  <c r="B1274" i="11" s="1"/>
  <c r="B425" i="11" s="1" a="1"/>
  <c r="B425" i="11" s="1"/>
  <c r="B2236" i="11" s="1" a="1"/>
  <c r="B2236" i="11" s="1"/>
  <c r="B1208" i="11" s="1" a="1"/>
  <c r="B1208" i="11" s="1"/>
  <c r="B837" i="11" s="1" a="1"/>
  <c r="B837" i="11" s="1"/>
  <c r="B1028" i="11" s="1" a="1"/>
  <c r="B1028" i="11" s="1"/>
  <c r="B2079" i="11" s="1" a="1"/>
  <c r="B2079" i="11" s="1"/>
  <c r="B2363" i="11" s="1" a="1"/>
  <c r="B2363" i="11" s="1"/>
  <c r="B786" i="11" s="1" a="1"/>
  <c r="B786" i="11" s="1"/>
  <c r="B942" i="11" s="1" a="1"/>
  <c r="B942" i="11" s="1"/>
  <c r="B947" i="11" s="1" a="1"/>
  <c r="B947" i="11" s="1"/>
  <c r="B539" i="11" s="1" a="1"/>
  <c r="B539" i="11" s="1"/>
  <c r="B978" i="11" s="1" a="1"/>
  <c r="B978" i="11" s="1"/>
  <c r="B390" i="11" s="1" a="1"/>
  <c r="B390" i="11" s="1"/>
  <c r="B847" i="11" s="1" a="1"/>
  <c r="B847" i="11" s="1"/>
  <c r="B1193" i="11" s="1" a="1"/>
  <c r="B1193" i="11" s="1"/>
  <c r="B2283" i="11" s="1" a="1"/>
  <c r="B2283" i="11" s="1"/>
  <c r="B1570" i="11" s="1" a="1"/>
  <c r="B1570" i="11" s="1"/>
  <c r="B1886" i="11" s="1" a="1"/>
  <c r="B1886" i="11" s="1"/>
  <c r="B724" i="11" s="1" a="1"/>
  <c r="B724" i="11" s="1"/>
  <c r="B93" i="11" s="1" a="1"/>
  <c r="B93" i="11" s="1"/>
  <c r="B1738" i="11" s="1" a="1"/>
  <c r="B1738" i="11" s="1"/>
  <c r="B663" i="11" s="1" a="1"/>
  <c r="B663" i="11" s="1"/>
  <c r="B1133" i="11" s="1" a="1"/>
  <c r="B1133" i="11" s="1"/>
  <c r="B1728" i="11" s="1" a="1"/>
  <c r="B1728" i="11" s="1"/>
  <c r="B1212" i="11" s="1" a="1"/>
  <c r="B1212" i="11" s="1"/>
  <c r="B179" i="11" s="1" a="1"/>
  <c r="B179" i="11" s="1"/>
  <c r="B679" i="11" s="1" a="1"/>
  <c r="B679" i="11" s="1"/>
  <c r="B1152" i="11" s="1" a="1"/>
  <c r="B1152" i="11" s="1"/>
  <c r="B2119" i="11" s="1" a="1"/>
  <c r="B2119" i="11" s="1"/>
  <c r="B829" i="11" s="1" a="1"/>
  <c r="B829" i="11" s="1"/>
  <c r="B1967" i="11" s="1" a="1"/>
  <c r="B1967" i="11" s="1"/>
  <c r="B1235" i="11" s="1" a="1"/>
  <c r="B1235" i="11" s="1"/>
  <c r="B961" i="11" s="1" a="1"/>
  <c r="B961" i="11" s="1"/>
  <c r="B1501" i="11" s="1" a="1"/>
  <c r="B1501" i="11" s="1"/>
  <c r="B1084" i="11" s="1" a="1"/>
  <c r="B1084" i="11" s="1"/>
  <c r="B517" i="11" s="1" a="1"/>
  <c r="B517" i="11" s="1"/>
  <c r="B1217" i="11" s="1" a="1"/>
  <c r="B1217" i="11" s="1"/>
  <c r="B793" i="11" a="1"/>
  <c r="B793" i="11" s="1"/>
  <c r="B993" i="11" s="1" a="1"/>
  <c r="B993" i="11" s="1"/>
  <c r="B1681" i="11" s="1" a="1"/>
  <c r="B1681" i="11" s="1"/>
  <c r="B800" i="11" a="1"/>
  <c r="B800" i="11" s="1"/>
  <c r="B712" i="11" a="1"/>
  <c r="B712" i="11" s="1"/>
  <c r="B192" i="11" s="1" a="1"/>
  <c r="B192" i="11" s="1"/>
  <c r="B1996" i="11" s="1" a="1"/>
  <c r="B1996" i="11" s="1"/>
  <c r="B683" i="11" s="1" a="1"/>
  <c r="B683" i="11" s="1"/>
  <c r="B1678" i="11" a="1"/>
  <c r="B1678" i="11" s="1"/>
  <c r="B1843" i="11" s="1" a="1"/>
  <c r="B1843" i="11" s="1"/>
  <c r="B2013" i="11" a="1"/>
  <c r="B2013" i="11" s="1"/>
  <c r="B2315" i="11" s="1" a="1"/>
  <c r="B2315" i="11" s="1"/>
  <c r="B1972" i="11" s="1" a="1"/>
  <c r="B1972" i="11" s="1"/>
  <c r="B489" i="11" s="1" a="1"/>
  <c r="B489" i="11" s="1"/>
  <c r="B1581" i="11" a="1"/>
  <c r="B1581" i="11" s="1"/>
  <c r="B580" i="11" s="1" a="1"/>
  <c r="B580" i="11" s="1"/>
  <c r="B2171" i="11" s="1" a="1"/>
  <c r="B2171" i="11" s="1"/>
  <c r="B1509" i="11" s="1" a="1"/>
  <c r="B1509" i="11" s="1"/>
  <c r="B562" i="11" s="1" a="1"/>
  <c r="B562" i="11" s="1"/>
  <c r="B1162" i="11" s="1" a="1"/>
  <c r="B1162" i="11" s="1"/>
  <c r="B623" i="11" s="1" a="1"/>
  <c r="B623" i="11" s="1"/>
  <c r="B19" i="9"/>
  <c r="Z26" i="8"/>
  <c r="Z42" i="8" s="1"/>
  <c r="P33" i="8"/>
  <c r="P35" i="8" s="1"/>
  <c r="P28" i="8" s="1"/>
  <c r="P44" i="8" s="1"/>
  <c r="S26" i="8"/>
  <c r="S42" i="8" s="1"/>
  <c r="AL26" i="8"/>
  <c r="AL42" i="8" s="1"/>
  <c r="AB26" i="8"/>
  <c r="AB42" i="8" s="1"/>
  <c r="J26" i="8"/>
  <c r="J42" i="8" s="1"/>
  <c r="Q26" i="8"/>
  <c r="Q42" i="8" s="1"/>
  <c r="AC33" i="8"/>
  <c r="AC35" i="8" s="1"/>
  <c r="AC28" i="8" s="1"/>
  <c r="AC44" i="8" s="1"/>
  <c r="T26" i="8"/>
  <c r="T42" i="8" s="1"/>
  <c r="AK33" i="8"/>
  <c r="AK35" i="8" s="1"/>
  <c r="R26" i="8"/>
  <c r="R42" i="8" s="1"/>
  <c r="V37" i="8"/>
  <c r="V32" i="8" s="1"/>
  <c r="AN26" i="8"/>
  <c r="AN42" i="8" s="1"/>
  <c r="J37" i="8"/>
  <c r="J32" i="8" s="1"/>
  <c r="AL37" i="8"/>
  <c r="AL32" i="8" s="1"/>
  <c r="AM33" i="8"/>
  <c r="AM35" i="8" s="1"/>
  <c r="AM28" i="8" s="1"/>
  <c r="AM44" i="8" s="1"/>
  <c r="AN28" i="8"/>
  <c r="AN44" i="8" s="1"/>
  <c r="AN37" i="8"/>
  <c r="AN32" i="8" s="1"/>
  <c r="R28" i="8"/>
  <c r="R44" i="8" s="1"/>
  <c r="R37" i="8"/>
  <c r="R32" i="8" s="1"/>
  <c r="V26" i="8"/>
  <c r="V42" i="8" s="1"/>
  <c r="AH26" i="8"/>
  <c r="AH42" i="8" s="1"/>
  <c r="AA26" i="8"/>
  <c r="AA42" i="8" s="1"/>
  <c r="AR37" i="8"/>
  <c r="AR32" i="8" s="1"/>
  <c r="U33" i="8"/>
  <c r="U35" i="8" s="1"/>
  <c r="AF33" i="8"/>
  <c r="AF35" i="8" s="1"/>
  <c r="AH37" i="8"/>
  <c r="AH32" i="8" s="1"/>
  <c r="N26" i="8"/>
  <c r="N42" i="8" s="1"/>
  <c r="X28" i="8"/>
  <c r="X44" i="8" s="1"/>
  <c r="X37" i="8"/>
  <c r="M37" i="8"/>
  <c r="M24" i="8" s="1"/>
  <c r="M40" i="8" s="1"/>
  <c r="AJ26" i="8"/>
  <c r="AJ42" i="8" s="1"/>
  <c r="AR26" i="8"/>
  <c r="AR42" i="8" s="1"/>
  <c r="AP37" i="8"/>
  <c r="AP26" i="8"/>
  <c r="AP42" i="8" s="1"/>
  <c r="AG26" i="8"/>
  <c r="AG42" i="8" s="1"/>
  <c r="AD26" i="8"/>
  <c r="AD42" i="8" s="1"/>
  <c r="K26" i="8"/>
  <c r="K42" i="8" s="1"/>
  <c r="N37" i="8"/>
  <c r="N32" i="8" s="1"/>
  <c r="AE33" i="8"/>
  <c r="AE35" i="8" s="1"/>
  <c r="AS33" i="8"/>
  <c r="AS35" i="8" s="1"/>
  <c r="O33" i="8"/>
  <c r="O35" i="8" s="1"/>
  <c r="AG37" i="8"/>
  <c r="AG32" i="8" s="1"/>
  <c r="AO26" i="8"/>
  <c r="AO42" i="8" s="1"/>
  <c r="AD37" i="8"/>
  <c r="AD32" i="8" s="1"/>
  <c r="L26" i="8"/>
  <c r="L42" i="8" s="1"/>
  <c r="W33" i="8"/>
  <c r="W35" i="8" s="1"/>
  <c r="E29" i="8"/>
  <c r="Q33" i="8"/>
  <c r="Q35" i="8" s="1"/>
  <c r="L37" i="8"/>
  <c r="Y26" i="8"/>
  <c r="Y42" i="8" s="1"/>
  <c r="Y28" i="8"/>
  <c r="Y44" i="8" s="1"/>
  <c r="Y37" i="8"/>
  <c r="AB37" i="8"/>
  <c r="K33" i="8"/>
  <c r="AI26" i="8"/>
  <c r="AI42" i="8" s="1"/>
  <c r="E31" i="8"/>
  <c r="Z37" i="8"/>
  <c r="AO37" i="8"/>
  <c r="S33" i="8"/>
  <c r="S35" i="8" s="1"/>
  <c r="AQ26" i="8"/>
  <c r="AQ42" i="8" s="1"/>
  <c r="T37" i="8"/>
  <c r="AQ37" i="8"/>
  <c r="AA33" i="8"/>
  <c r="AA35" i="8" s="1"/>
  <c r="AI33" i="8"/>
  <c r="AI35" i="8" s="1"/>
  <c r="AJ37" i="8"/>
  <c r="G6" i="6"/>
  <c r="H6" i="6" s="1"/>
  <c r="B569" i="11" l="1" a="1"/>
  <c r="B569" i="11" s="1"/>
  <c r="B1435" i="11" s="1" a="1"/>
  <c r="B1435" i="11" s="1"/>
  <c r="B667" i="11" s="1" a="1"/>
  <c r="B667" i="11" s="1"/>
  <c r="B183" i="11" s="1" a="1"/>
  <c r="B183" i="11" s="1"/>
  <c r="B625" i="11" a="1"/>
  <c r="B625" i="11" s="1"/>
  <c r="B654" i="11" s="1" a="1"/>
  <c r="B654" i="11" s="1"/>
  <c r="B885" i="11" a="1"/>
  <c r="B885" i="11" s="1"/>
  <c r="X9" i="9"/>
  <c r="X7" i="9"/>
  <c r="X10" i="9"/>
  <c r="X8" i="9"/>
  <c r="X6" i="9"/>
  <c r="P37" i="8"/>
  <c r="P32" i="8" s="1"/>
  <c r="AC37" i="8"/>
  <c r="AC24" i="8" s="1"/>
  <c r="AC40" i="8" s="1"/>
  <c r="AC46" i="8" s="1"/>
  <c r="R24" i="8"/>
  <c r="R40" i="8" s="1"/>
  <c r="R48" i="8" s="1"/>
  <c r="R47" i="8" s="1"/>
  <c r="AH24" i="8"/>
  <c r="AH40" i="8" s="1"/>
  <c r="AH48" i="8" s="1"/>
  <c r="AH47" i="8" s="1"/>
  <c r="AN24" i="8"/>
  <c r="AN40" i="8" s="1"/>
  <c r="AN46" i="8" s="1"/>
  <c r="AN50" i="8" s="1"/>
  <c r="AN52" i="8" s="1"/>
  <c r="AN45" i="8" s="1"/>
  <c r="AN61" i="8" s="1"/>
  <c r="AM37" i="8"/>
  <c r="AM32" i="8" s="1"/>
  <c r="AG24" i="8"/>
  <c r="AG40" i="8" s="1"/>
  <c r="AG48" i="8" s="1"/>
  <c r="AG47" i="8" s="1"/>
  <c r="J24" i="8"/>
  <c r="J40" i="8" s="1"/>
  <c r="J48" i="8" s="1"/>
  <c r="AK28" i="8"/>
  <c r="AK44" i="8" s="1"/>
  <c r="AK37" i="8"/>
  <c r="AL24" i="8"/>
  <c r="AL40" i="8" s="1"/>
  <c r="AL48" i="8" s="1"/>
  <c r="AL47" i="8" s="1"/>
  <c r="V24" i="8"/>
  <c r="V40" i="8" s="1"/>
  <c r="V48" i="8" s="1"/>
  <c r="V47" i="8" s="1"/>
  <c r="M32" i="8"/>
  <c r="M48" i="8" s="1"/>
  <c r="M47" i="8" s="1"/>
  <c r="AR24" i="8"/>
  <c r="AR40" i="8" s="1"/>
  <c r="AR46" i="8" s="1"/>
  <c r="N24" i="8"/>
  <c r="N40" i="8" s="1"/>
  <c r="N46" i="8" s="1"/>
  <c r="AF28" i="8"/>
  <c r="AF44" i="8" s="1"/>
  <c r="AF37" i="8"/>
  <c r="U28" i="8"/>
  <c r="U44" i="8" s="1"/>
  <c r="U37" i="8"/>
  <c r="E42" i="8"/>
  <c r="AS28" i="8"/>
  <c r="AS44" i="8" s="1"/>
  <c r="AS37" i="8"/>
  <c r="AP32" i="8"/>
  <c r="AP24" i="8"/>
  <c r="AP40" i="8" s="1"/>
  <c r="AE28" i="8"/>
  <c r="AE44" i="8" s="1"/>
  <c r="AE37" i="8"/>
  <c r="O28" i="8"/>
  <c r="O44" i="8" s="1"/>
  <c r="O37" i="8"/>
  <c r="X32" i="8"/>
  <c r="X24" i="8"/>
  <c r="X40" i="8" s="1"/>
  <c r="X46" i="8" s="1"/>
  <c r="X50" i="8" s="1"/>
  <c r="X52" i="8" s="1"/>
  <c r="X45" i="8" s="1"/>
  <c r="X61" i="8" s="1"/>
  <c r="AD24" i="8"/>
  <c r="AD40" i="8" s="1"/>
  <c r="AD48" i="8" s="1"/>
  <c r="AD47" i="8" s="1"/>
  <c r="AI28" i="8"/>
  <c r="AI44" i="8" s="1"/>
  <c r="AI37" i="8"/>
  <c r="S28" i="8"/>
  <c r="S44" i="8" s="1"/>
  <c r="S37" i="8"/>
  <c r="AB32" i="8"/>
  <c r="AB24" i="8"/>
  <c r="AB40" i="8" s="1"/>
  <c r="Q28" i="8"/>
  <c r="Q44" i="8" s="1"/>
  <c r="Q37" i="8"/>
  <c r="AJ32" i="8"/>
  <c r="AJ24" i="8"/>
  <c r="AJ40" i="8" s="1"/>
  <c r="AO32" i="8"/>
  <c r="AO24" i="8"/>
  <c r="AO40" i="8" s="1"/>
  <c r="L32" i="8"/>
  <c r="L24" i="8"/>
  <c r="L40" i="8" s="1"/>
  <c r="AQ32" i="8"/>
  <c r="AQ24" i="8"/>
  <c r="AQ40" i="8" s="1"/>
  <c r="M46" i="8"/>
  <c r="K35" i="8"/>
  <c r="E33" i="8"/>
  <c r="Y32" i="8"/>
  <c r="Y24" i="8"/>
  <c r="Y40" i="8" s="1"/>
  <c r="W28" i="8"/>
  <c r="W44" i="8" s="1"/>
  <c r="W37" i="8"/>
  <c r="T32" i="8"/>
  <c r="T24" i="8"/>
  <c r="T40" i="8" s="1"/>
  <c r="Z32" i="8"/>
  <c r="Z24" i="8"/>
  <c r="Z40" i="8" s="1"/>
  <c r="AH46" i="8"/>
  <c r="AA28" i="8"/>
  <c r="AA44" i="8" s="1"/>
  <c r="AA37" i="8"/>
  <c r="G7" i="6"/>
  <c r="B2096" i="11" l="1" a="1"/>
  <c r="B2096" i="11" s="1"/>
  <c r="B2289" i="11" s="1" a="1"/>
  <c r="B2289" i="11" s="1"/>
  <c r="B1461" i="11" s="1" a="1"/>
  <c r="B1461" i="11" s="1"/>
  <c r="B1791" i="11" s="1" a="1"/>
  <c r="B1791" i="11" s="1"/>
  <c r="B1796" i="11" s="1" a="1"/>
  <c r="B1796" i="11" s="1"/>
  <c r="B3" i="11" s="1"/>
  <c r="X11" i="9"/>
  <c r="X5" i="9"/>
  <c r="X3" i="9" s="1" a="1"/>
  <c r="X3" i="9" s="1"/>
  <c r="AR48" i="8"/>
  <c r="AR47" i="8" s="1"/>
  <c r="P24" i="8"/>
  <c r="P40" i="8" s="1"/>
  <c r="AG46" i="8"/>
  <c r="AN54" i="8"/>
  <c r="AN48" i="8"/>
  <c r="AN47" i="8" s="1"/>
  <c r="AC32" i="8"/>
  <c r="AC48" i="8" s="1"/>
  <c r="AC47" i="8" s="1"/>
  <c r="AM24" i="8"/>
  <c r="AM40" i="8" s="1"/>
  <c r="R46" i="8"/>
  <c r="R43" i="8" s="1"/>
  <c r="R59" i="8" s="1"/>
  <c r="J46" i="8"/>
  <c r="J43" i="8" s="1"/>
  <c r="J59" i="8" s="1"/>
  <c r="AL46" i="8"/>
  <c r="AL50" i="8" s="1"/>
  <c r="AL52" i="8" s="1"/>
  <c r="AL54" i="8" s="1"/>
  <c r="V46" i="8"/>
  <c r="V50" i="8" s="1"/>
  <c r="V52" i="8" s="1"/>
  <c r="V45" i="8" s="1"/>
  <c r="V61" i="8" s="1"/>
  <c r="N48" i="8"/>
  <c r="N47" i="8" s="1"/>
  <c r="AK24" i="8"/>
  <c r="AK40" i="8" s="1"/>
  <c r="AK46" i="8" s="1"/>
  <c r="AK32" i="8"/>
  <c r="X54" i="8"/>
  <c r="X49" i="8" s="1"/>
  <c r="AD46" i="8"/>
  <c r="AD50" i="8" s="1"/>
  <c r="AD52" i="8" s="1"/>
  <c r="U32" i="8"/>
  <c r="U24" i="8"/>
  <c r="U40" i="8" s="1"/>
  <c r="U46" i="8" s="1"/>
  <c r="U50" i="8" s="1"/>
  <c r="U52" i="8" s="1"/>
  <c r="AF32" i="8"/>
  <c r="AF24" i="8"/>
  <c r="AF40" i="8" s="1"/>
  <c r="AF46" i="8" s="1"/>
  <c r="AF50" i="8" s="1"/>
  <c r="AF52" i="8" s="1"/>
  <c r="AF45" i="8" s="1"/>
  <c r="AF61" i="8" s="1"/>
  <c r="X48" i="8"/>
  <c r="AE32" i="8"/>
  <c r="AE24" i="8"/>
  <c r="AE40" i="8" s="1"/>
  <c r="AE46" i="8" s="1"/>
  <c r="P46" i="8"/>
  <c r="P48" i="8"/>
  <c r="P47" i="8" s="1"/>
  <c r="AP48" i="8"/>
  <c r="AP47" i="8" s="1"/>
  <c r="AP46" i="8"/>
  <c r="AS32" i="8"/>
  <c r="AS24" i="8"/>
  <c r="AS40" i="8" s="1"/>
  <c r="AS46" i="8" s="1"/>
  <c r="AS50" i="8" s="1"/>
  <c r="AS52" i="8" s="1"/>
  <c r="O24" i="8"/>
  <c r="O40" i="8" s="1"/>
  <c r="O46" i="8" s="1"/>
  <c r="O32" i="8"/>
  <c r="AJ48" i="8"/>
  <c r="AJ47" i="8" s="1"/>
  <c r="AJ46" i="8"/>
  <c r="S32" i="8"/>
  <c r="S24" i="8"/>
  <c r="S40" i="8" s="1"/>
  <c r="K28" i="8"/>
  <c r="K44" i="8" s="1"/>
  <c r="K37" i="8"/>
  <c r="E35" i="8"/>
  <c r="AO48" i="8"/>
  <c r="AO47" i="8" s="1"/>
  <c r="AO46" i="8"/>
  <c r="Q32" i="8"/>
  <c r="Q24" i="8"/>
  <c r="Q40" i="8" s="1"/>
  <c r="Z48" i="8"/>
  <c r="Z47" i="8" s="1"/>
  <c r="Z46" i="8"/>
  <c r="AA32" i="8"/>
  <c r="AA24" i="8"/>
  <c r="AA40" i="8" s="1"/>
  <c r="W32" i="8"/>
  <c r="W24" i="8"/>
  <c r="W40" i="8" s="1"/>
  <c r="W46" i="8" s="1"/>
  <c r="AQ48" i="8"/>
  <c r="AQ47" i="8" s="1"/>
  <c r="AQ46" i="8"/>
  <c r="AI32" i="8"/>
  <c r="AI24" i="8"/>
  <c r="AI40" i="8" s="1"/>
  <c r="T48" i="8"/>
  <c r="T47" i="8" s="1"/>
  <c r="T46" i="8"/>
  <c r="J50" i="8"/>
  <c r="AB48" i="8"/>
  <c r="AB47" i="8" s="1"/>
  <c r="AB46" i="8"/>
  <c r="V54" i="8"/>
  <c r="M43" i="8"/>
  <c r="M59" i="8" s="1"/>
  <c r="M50" i="8"/>
  <c r="M52" i="8" s="1"/>
  <c r="AN41" i="8"/>
  <c r="AN57" i="8" s="1"/>
  <c r="AN49" i="8"/>
  <c r="AH43" i="8"/>
  <c r="AH59" i="8" s="1"/>
  <c r="AH50" i="8"/>
  <c r="AH52" i="8" s="1"/>
  <c r="Y48" i="8"/>
  <c r="Y47" i="8" s="1"/>
  <c r="Y46" i="8"/>
  <c r="L48" i="8"/>
  <c r="L47" i="8" s="1"/>
  <c r="L46" i="8"/>
  <c r="AC43" i="8"/>
  <c r="AC59" i="8" s="1"/>
  <c r="AC50" i="8"/>
  <c r="AC52" i="8" s="1"/>
  <c r="AR43" i="8"/>
  <c r="AR59" i="8" s="1"/>
  <c r="AR50" i="8"/>
  <c r="AR52" i="8" s="1"/>
  <c r="AG43" i="8"/>
  <c r="AG59" i="8" s="1"/>
  <c r="AG50" i="8"/>
  <c r="AG52" i="8" s="1"/>
  <c r="AK50" i="8"/>
  <c r="AK52" i="8" s="1"/>
  <c r="J47" i="8"/>
  <c r="N50" i="8"/>
  <c r="N52" i="8" s="1"/>
  <c r="AN43" i="8"/>
  <c r="AN59" i="8" s="1"/>
  <c r="H7" i="6"/>
  <c r="C2" i="6" s="1"/>
  <c r="W9" i="9" l="1"/>
  <c r="W7" i="9"/>
  <c r="W6" i="9"/>
  <c r="W10" i="9"/>
  <c r="W8" i="9"/>
  <c r="AL45" i="8"/>
  <c r="AL61" i="8" s="1"/>
  <c r="AN63" i="8"/>
  <c r="R50" i="8"/>
  <c r="R52" i="8" s="1"/>
  <c r="R45" i="8" s="1"/>
  <c r="R61" i="8" s="1"/>
  <c r="AM46" i="8"/>
  <c r="AM48" i="8"/>
  <c r="AM47" i="8" s="1"/>
  <c r="N43" i="8"/>
  <c r="N59" i="8" s="1"/>
  <c r="AL43" i="8"/>
  <c r="AL59" i="8" s="1"/>
  <c r="AK48" i="8"/>
  <c r="V43" i="8"/>
  <c r="V59" i="8" s="1"/>
  <c r="AD43" i="8"/>
  <c r="AD59" i="8" s="1"/>
  <c r="X41" i="8"/>
  <c r="X57" i="8" s="1"/>
  <c r="X65" i="8" s="1"/>
  <c r="X64" i="8" s="1"/>
  <c r="AS48" i="8"/>
  <c r="AS47" i="8" s="1"/>
  <c r="AF54" i="8"/>
  <c r="AF41" i="8" s="1"/>
  <c r="AF57" i="8" s="1"/>
  <c r="O48" i="8"/>
  <c r="O47" i="8" s="1"/>
  <c r="AF48" i="8"/>
  <c r="AF47" i="8" s="1"/>
  <c r="X47" i="8"/>
  <c r="X43" i="8"/>
  <c r="X59" i="8" s="1"/>
  <c r="U48" i="8"/>
  <c r="AP43" i="8"/>
  <c r="AP59" i="8" s="1"/>
  <c r="AP50" i="8"/>
  <c r="AP52" i="8" s="1"/>
  <c r="P50" i="8"/>
  <c r="P52" i="8" s="1"/>
  <c r="P43" i="8"/>
  <c r="P59" i="8" s="1"/>
  <c r="AE50" i="8"/>
  <c r="AE52" i="8" s="1"/>
  <c r="O50" i="8"/>
  <c r="O52" i="8" s="1"/>
  <c r="AE48" i="8"/>
  <c r="AE47" i="8" s="1"/>
  <c r="W48" i="8"/>
  <c r="W47" i="8" s="1"/>
  <c r="AS54" i="8"/>
  <c r="AS45" i="8"/>
  <c r="AS61" i="8" s="1"/>
  <c r="Y43" i="8"/>
  <c r="Y59" i="8" s="1"/>
  <c r="Y50" i="8"/>
  <c r="Y52" i="8" s="1"/>
  <c r="M45" i="8"/>
  <c r="M61" i="8" s="1"/>
  <c r="M54" i="8"/>
  <c r="AI48" i="8"/>
  <c r="AI47" i="8" s="1"/>
  <c r="AI46" i="8"/>
  <c r="Z43" i="8"/>
  <c r="Z59" i="8" s="1"/>
  <c r="Z50" i="8"/>
  <c r="Z52" i="8" s="1"/>
  <c r="AA48" i="8"/>
  <c r="AA47" i="8" s="1"/>
  <c r="AA46" i="8"/>
  <c r="Q48" i="8"/>
  <c r="Q47" i="8" s="1"/>
  <c r="Q46" i="8"/>
  <c r="AJ43" i="8"/>
  <c r="AJ59" i="8" s="1"/>
  <c r="AJ50" i="8"/>
  <c r="AJ52" i="8" s="1"/>
  <c r="AH45" i="8"/>
  <c r="AH61" i="8" s="1"/>
  <c r="AH54" i="8"/>
  <c r="V41" i="8"/>
  <c r="V57" i="8" s="1"/>
  <c r="V63" i="8" s="1"/>
  <c r="V49" i="8"/>
  <c r="AD45" i="8"/>
  <c r="AD61" i="8" s="1"/>
  <c r="AD54" i="8"/>
  <c r="U54" i="8"/>
  <c r="U45" i="8"/>
  <c r="U61" i="8" s="1"/>
  <c r="AO43" i="8"/>
  <c r="AO59" i="8" s="1"/>
  <c r="AO50" i="8"/>
  <c r="AO52" i="8" s="1"/>
  <c r="K32" i="8"/>
  <c r="K24" i="8"/>
  <c r="K40" i="8" s="1"/>
  <c r="E37" i="8"/>
  <c r="AK54" i="8"/>
  <c r="AK45" i="8"/>
  <c r="AK61" i="8" s="1"/>
  <c r="J52" i="8"/>
  <c r="AN67" i="8"/>
  <c r="AN69" i="8" s="1"/>
  <c r="AG45" i="8"/>
  <c r="AG61" i="8" s="1"/>
  <c r="AG54" i="8"/>
  <c r="AC54" i="8"/>
  <c r="AC45" i="8"/>
  <c r="AC61" i="8" s="1"/>
  <c r="AB43" i="8"/>
  <c r="AB59" i="8" s="1"/>
  <c r="AB50" i="8"/>
  <c r="AB52" i="8" s="1"/>
  <c r="AQ43" i="8"/>
  <c r="AQ59" i="8" s="1"/>
  <c r="AQ50" i="8"/>
  <c r="AQ52" i="8" s="1"/>
  <c r="E44" i="8"/>
  <c r="AL49" i="8"/>
  <c r="AL41" i="8"/>
  <c r="AL57" i="8" s="1"/>
  <c r="AL63" i="8" s="1"/>
  <c r="R54" i="8"/>
  <c r="N54" i="8"/>
  <c r="N45" i="8"/>
  <c r="N61" i="8" s="1"/>
  <c r="AR54" i="8"/>
  <c r="AR45" i="8"/>
  <c r="AR61" i="8" s="1"/>
  <c r="L43" i="8"/>
  <c r="L59" i="8" s="1"/>
  <c r="L50" i="8"/>
  <c r="L52" i="8" s="1"/>
  <c r="AN65" i="8"/>
  <c r="AN64" i="8" s="1"/>
  <c r="T43" i="8"/>
  <c r="T59" i="8" s="1"/>
  <c r="T50" i="8"/>
  <c r="T52" i="8" s="1"/>
  <c r="W50" i="8"/>
  <c r="W52" i="8" s="1"/>
  <c r="S48" i="8"/>
  <c r="S47" i="8" s="1"/>
  <c r="S46" i="8"/>
  <c r="W11" i="9" l="1"/>
  <c r="W5" i="9"/>
  <c r="W3" i="9" s="1" a="1"/>
  <c r="W3" i="9" s="1"/>
  <c r="AM50" i="8"/>
  <c r="AM52" i="8" s="1"/>
  <c r="AM43" i="8"/>
  <c r="AM59" i="8" s="1"/>
  <c r="X63" i="8"/>
  <c r="X60" i="8" s="1"/>
  <c r="X76" i="8" s="1"/>
  <c r="AK47" i="8"/>
  <c r="AK43" i="8"/>
  <c r="AK59" i="8" s="1"/>
  <c r="AS43" i="8"/>
  <c r="AS59" i="8" s="1"/>
  <c r="W43" i="8"/>
  <c r="W59" i="8" s="1"/>
  <c r="AF63" i="8"/>
  <c r="AE43" i="8"/>
  <c r="AE59" i="8" s="1"/>
  <c r="AF49" i="8"/>
  <c r="AF65" i="8" s="1"/>
  <c r="AF64" i="8" s="1"/>
  <c r="AF43" i="8"/>
  <c r="AF59" i="8" s="1"/>
  <c r="O43" i="8"/>
  <c r="O59" i="8" s="1"/>
  <c r="U47" i="8"/>
  <c r="U43" i="8"/>
  <c r="U59" i="8" s="1"/>
  <c r="O45" i="8"/>
  <c r="O61" i="8" s="1"/>
  <c r="O54" i="8"/>
  <c r="AE45" i="8"/>
  <c r="AE61" i="8" s="1"/>
  <c r="AE54" i="8"/>
  <c r="P45" i="8"/>
  <c r="P61" i="8" s="1"/>
  <c r="P54" i="8"/>
  <c r="AP45" i="8"/>
  <c r="AP61" i="8" s="1"/>
  <c r="AP54" i="8"/>
  <c r="V67" i="8"/>
  <c r="V69" i="8" s="1"/>
  <c r="AI43" i="8"/>
  <c r="AI59" i="8" s="1"/>
  <c r="AI50" i="8"/>
  <c r="AI52" i="8" s="1"/>
  <c r="J54" i="8"/>
  <c r="J45" i="8"/>
  <c r="J61" i="8" s="1"/>
  <c r="AO45" i="8"/>
  <c r="AO61" i="8" s="1"/>
  <c r="AO54" i="8"/>
  <c r="AA43" i="8"/>
  <c r="AA59" i="8" s="1"/>
  <c r="AA50" i="8"/>
  <c r="AA52" i="8" s="1"/>
  <c r="AS49" i="8"/>
  <c r="AS41" i="8"/>
  <c r="AS57" i="8" s="1"/>
  <c r="AS63" i="8" s="1"/>
  <c r="AK41" i="8"/>
  <c r="AK57" i="8" s="1"/>
  <c r="AK63" i="8" s="1"/>
  <c r="AK49" i="8"/>
  <c r="AH49" i="8"/>
  <c r="AH41" i="8"/>
  <c r="AH57" i="8" s="1"/>
  <c r="AH63" i="8" s="1"/>
  <c r="M41" i="8"/>
  <c r="M57" i="8" s="1"/>
  <c r="M63" i="8" s="1"/>
  <c r="M67" i="8" s="1"/>
  <c r="M69" i="8" s="1"/>
  <c r="M49" i="8"/>
  <c r="W45" i="8"/>
  <c r="W61" i="8" s="1"/>
  <c r="W54" i="8"/>
  <c r="T45" i="8"/>
  <c r="T61" i="8" s="1"/>
  <c r="T54" i="8"/>
  <c r="N41" i="8"/>
  <c r="N57" i="8" s="1"/>
  <c r="N63" i="8" s="1"/>
  <c r="N49" i="8"/>
  <c r="AL67" i="8"/>
  <c r="AL69" i="8" s="1"/>
  <c r="AQ54" i="8"/>
  <c r="AQ45" i="8"/>
  <c r="AQ61" i="8" s="1"/>
  <c r="AC41" i="8"/>
  <c r="AC57" i="8" s="1"/>
  <c r="AC63" i="8" s="1"/>
  <c r="AC49" i="8"/>
  <c r="U41" i="8"/>
  <c r="U57" i="8" s="1"/>
  <c r="U49" i="8"/>
  <c r="AN60" i="8"/>
  <c r="AN76" i="8" s="1"/>
  <c r="AL65" i="8"/>
  <c r="AL64" i="8" s="1"/>
  <c r="AG49" i="8"/>
  <c r="AG41" i="8"/>
  <c r="AG57" i="8" s="1"/>
  <c r="AG63" i="8" s="1"/>
  <c r="AG67" i="8" s="1"/>
  <c r="AG69" i="8" s="1"/>
  <c r="AD49" i="8"/>
  <c r="AD41" i="8"/>
  <c r="AD57" i="8" s="1"/>
  <c r="AJ45" i="8"/>
  <c r="AJ61" i="8" s="1"/>
  <c r="AJ54" i="8"/>
  <c r="Y54" i="8"/>
  <c r="Y45" i="8"/>
  <c r="Y61" i="8" s="1"/>
  <c r="AR49" i="8"/>
  <c r="AR41" i="8"/>
  <c r="AR57" i="8" s="1"/>
  <c r="AR63" i="8" s="1"/>
  <c r="R49" i="8"/>
  <c r="R41" i="8"/>
  <c r="R57" i="8" s="1"/>
  <c r="R63" i="8" s="1"/>
  <c r="Z45" i="8"/>
  <c r="Z61" i="8" s="1"/>
  <c r="Z54" i="8"/>
  <c r="S43" i="8"/>
  <c r="S59" i="8" s="1"/>
  <c r="S50" i="8"/>
  <c r="S52" i="8" s="1"/>
  <c r="L54" i="8"/>
  <c r="L45" i="8"/>
  <c r="L61" i="8" s="1"/>
  <c r="AB45" i="8"/>
  <c r="AB61" i="8" s="1"/>
  <c r="AB54" i="8"/>
  <c r="AN62" i="8"/>
  <c r="AN78" i="8" s="1"/>
  <c r="AN71" i="8"/>
  <c r="K48" i="8"/>
  <c r="K46" i="8"/>
  <c r="E40" i="8"/>
  <c r="V65" i="8"/>
  <c r="V64" i="8" s="1"/>
  <c r="Q43" i="8"/>
  <c r="Q59" i="8" s="1"/>
  <c r="Q50" i="8"/>
  <c r="Q52" i="8" s="1"/>
  <c r="AC67" i="8"/>
  <c r="AC69" i="8" s="1"/>
  <c r="V10" i="9" l="1"/>
  <c r="V8" i="9"/>
  <c r="V6" i="9"/>
  <c r="V9" i="9"/>
  <c r="V7" i="9"/>
  <c r="AS67" i="8"/>
  <c r="AS69" i="8" s="1"/>
  <c r="X67" i="8"/>
  <c r="X69" i="8" s="1"/>
  <c r="AF67" i="8"/>
  <c r="AF69" i="8" s="1"/>
  <c r="AF62" i="8" s="1"/>
  <c r="AF78" i="8" s="1"/>
  <c r="AM45" i="8"/>
  <c r="AM61" i="8" s="1"/>
  <c r="AM54" i="8"/>
  <c r="U63" i="8"/>
  <c r="U67" i="8" s="1"/>
  <c r="U69" i="8" s="1"/>
  <c r="U62" i="8" s="1"/>
  <c r="U78" i="8" s="1"/>
  <c r="R65" i="8"/>
  <c r="R64" i="8" s="1"/>
  <c r="P49" i="8"/>
  <c r="P41" i="8"/>
  <c r="P57" i="8" s="1"/>
  <c r="P63" i="8" s="1"/>
  <c r="AE41" i="8"/>
  <c r="AE57" i="8" s="1"/>
  <c r="AE63" i="8" s="1"/>
  <c r="AE49" i="8"/>
  <c r="AR65" i="8"/>
  <c r="AR64" i="8" s="1"/>
  <c r="AP41" i="8"/>
  <c r="AP57" i="8" s="1"/>
  <c r="AP63" i="8" s="1"/>
  <c r="AP67" i="8" s="1"/>
  <c r="AP69" i="8" s="1"/>
  <c r="AP71" i="8" s="1"/>
  <c r="AP49" i="8"/>
  <c r="O41" i="8"/>
  <c r="O57" i="8" s="1"/>
  <c r="O63" i="8" s="1"/>
  <c r="O49" i="8"/>
  <c r="N67" i="8"/>
  <c r="N69" i="8" s="1"/>
  <c r="AH67" i="8"/>
  <c r="AH69" i="8" s="1"/>
  <c r="AO49" i="8"/>
  <c r="AO41" i="8"/>
  <c r="AO57" i="8" s="1"/>
  <c r="AO63" i="8" s="1"/>
  <c r="AI45" i="8"/>
  <c r="AI61" i="8" s="1"/>
  <c r="AI54" i="8"/>
  <c r="K47" i="8"/>
  <c r="E48" i="8"/>
  <c r="L49" i="8"/>
  <c r="L41" i="8"/>
  <c r="L57" i="8" s="1"/>
  <c r="AR67" i="8"/>
  <c r="AR69" i="8" s="1"/>
  <c r="AC65" i="8"/>
  <c r="T49" i="8"/>
  <c r="T41" i="8"/>
  <c r="T57" i="8" s="1"/>
  <c r="T63" i="8" s="1"/>
  <c r="AH65" i="8"/>
  <c r="AH64" i="8" s="1"/>
  <c r="AN58" i="8"/>
  <c r="AN74" i="8" s="1"/>
  <c r="AN80" i="8" s="1"/>
  <c r="AN66" i="8"/>
  <c r="S54" i="8"/>
  <c r="S45" i="8"/>
  <c r="S61" i="8" s="1"/>
  <c r="AK65" i="8"/>
  <c r="AK64" i="8" s="1"/>
  <c r="V71" i="8"/>
  <c r="V62" i="8"/>
  <c r="V78" i="8" s="1"/>
  <c r="AD65" i="8"/>
  <c r="AD64" i="8" s="1"/>
  <c r="AD63" i="8"/>
  <c r="W49" i="8"/>
  <c r="W41" i="8"/>
  <c r="W57" i="8" s="1"/>
  <c r="W63" i="8" s="1"/>
  <c r="AK67" i="8"/>
  <c r="AK69" i="8" s="1"/>
  <c r="V60" i="8"/>
  <c r="V76" i="8" s="1"/>
  <c r="Q45" i="8"/>
  <c r="Q61" i="8" s="1"/>
  <c r="Q54" i="8"/>
  <c r="AB49" i="8"/>
  <c r="AB41" i="8"/>
  <c r="AB57" i="8" s="1"/>
  <c r="AB63" i="8" s="1"/>
  <c r="Y49" i="8"/>
  <c r="Y41" i="8"/>
  <c r="Y57" i="8" s="1"/>
  <c r="Y63" i="8" s="1"/>
  <c r="AG65" i="8"/>
  <c r="AG64" i="8" s="1"/>
  <c r="AQ41" i="8"/>
  <c r="AQ57" i="8" s="1"/>
  <c r="AQ63" i="8" s="1"/>
  <c r="AQ49" i="8"/>
  <c r="J41" i="8"/>
  <c r="J57" i="8" s="1"/>
  <c r="J63" i="8" s="1"/>
  <c r="J49" i="8"/>
  <c r="Z49" i="8"/>
  <c r="Z41" i="8"/>
  <c r="Z57" i="8" s="1"/>
  <c r="Z63" i="8" s="1"/>
  <c r="U65" i="8"/>
  <c r="AL71" i="8"/>
  <c r="AL62" i="8"/>
  <c r="AL78" i="8" s="1"/>
  <c r="M65" i="8"/>
  <c r="AS65" i="8"/>
  <c r="AJ49" i="8"/>
  <c r="AJ41" i="8"/>
  <c r="AJ57" i="8" s="1"/>
  <c r="AJ63" i="8" s="1"/>
  <c r="AL60" i="8"/>
  <c r="AL76" i="8" s="1"/>
  <c r="AA45" i="8"/>
  <c r="AA61" i="8" s="1"/>
  <c r="AA54" i="8"/>
  <c r="K43" i="8"/>
  <c r="K59" i="8" s="1"/>
  <c r="K50" i="8"/>
  <c r="E46" i="8"/>
  <c r="R60" i="8"/>
  <c r="R76" i="8" s="1"/>
  <c r="R67" i="8"/>
  <c r="R69" i="8" s="1"/>
  <c r="AF60" i="8"/>
  <c r="AF76" i="8" s="1"/>
  <c r="N65" i="8"/>
  <c r="N64" i="8" s="1"/>
  <c r="AG62" i="8"/>
  <c r="AG78" i="8" s="1"/>
  <c r="AG71" i="8"/>
  <c r="AC62" i="8"/>
  <c r="AC78" i="8" s="1"/>
  <c r="AC71" i="8"/>
  <c r="AS62" i="8"/>
  <c r="AS78" i="8" s="1"/>
  <c r="AS71" i="8"/>
  <c r="M62" i="8"/>
  <c r="M78" i="8" s="1"/>
  <c r="M71" i="8"/>
  <c r="V11" i="9" l="1"/>
  <c r="V5" i="9"/>
  <c r="V3" i="9" s="1" a="1"/>
  <c r="V3" i="9" s="1"/>
  <c r="U71" i="8"/>
  <c r="AF71" i="8"/>
  <c r="AF66" i="8" s="1"/>
  <c r="AM41" i="8"/>
  <c r="AM57" i="8" s="1"/>
  <c r="AM63" i="8" s="1"/>
  <c r="AM49" i="8"/>
  <c r="X71" i="8"/>
  <c r="X62" i="8"/>
  <c r="X78" i="8" s="1"/>
  <c r="AP62" i="8"/>
  <c r="AP78" i="8" s="1"/>
  <c r="AB65" i="8"/>
  <c r="AB64" i="8" s="1"/>
  <c r="AP65" i="8"/>
  <c r="AP64" i="8" s="1"/>
  <c r="AR60" i="8"/>
  <c r="AR76" i="8" s="1"/>
  <c r="O65" i="8"/>
  <c r="O64" i="8" s="1"/>
  <c r="L65" i="8"/>
  <c r="L64" i="8" s="1"/>
  <c r="AH60" i="8"/>
  <c r="AH76" i="8" s="1"/>
  <c r="AE65" i="8"/>
  <c r="AE64" i="8" s="1"/>
  <c r="AE67" i="8"/>
  <c r="AE69" i="8" s="1"/>
  <c r="Z65" i="8"/>
  <c r="Z64" i="8" s="1"/>
  <c r="AK60" i="8"/>
  <c r="AK76" i="8" s="1"/>
  <c r="Y65" i="8"/>
  <c r="Y64" i="8" s="1"/>
  <c r="P67" i="8"/>
  <c r="P69" i="8" s="1"/>
  <c r="W65" i="8"/>
  <c r="W64" i="8" s="1"/>
  <c r="AN82" i="8"/>
  <c r="AN81" i="8" s="1"/>
  <c r="O67" i="8"/>
  <c r="O69" i="8" s="1"/>
  <c r="P65" i="8"/>
  <c r="P64" i="8" s="1"/>
  <c r="AA49" i="8"/>
  <c r="AA41" i="8"/>
  <c r="AA57" i="8" s="1"/>
  <c r="AA63" i="8" s="1"/>
  <c r="T67" i="8"/>
  <c r="T69" i="8" s="1"/>
  <c r="M64" i="8"/>
  <c r="M60" i="8"/>
  <c r="M76" i="8" s="1"/>
  <c r="AP66" i="8"/>
  <c r="AP58" i="8"/>
  <c r="AP74" i="8" s="1"/>
  <c r="V66" i="8"/>
  <c r="V58" i="8"/>
  <c r="V74" i="8" s="1"/>
  <c r="V80" i="8" s="1"/>
  <c r="V84" i="8" s="1"/>
  <c r="V86" i="8" s="1"/>
  <c r="T65" i="8"/>
  <c r="T64" i="8" s="1"/>
  <c r="N62" i="8"/>
  <c r="N78" i="8" s="1"/>
  <c r="N71" i="8"/>
  <c r="Y67" i="8"/>
  <c r="Y69" i="8" s="1"/>
  <c r="AK62" i="8"/>
  <c r="AK78" i="8" s="1"/>
  <c r="AK71" i="8"/>
  <c r="AC64" i="8"/>
  <c r="AC60" i="8"/>
  <c r="AC76" i="8" s="1"/>
  <c r="N60" i="8"/>
  <c r="N76" i="8" s="1"/>
  <c r="R62" i="8"/>
  <c r="R78" i="8" s="1"/>
  <c r="R71" i="8"/>
  <c r="AJ67" i="8"/>
  <c r="AJ69" i="8" s="1"/>
  <c r="AL58" i="8"/>
  <c r="AL74" i="8" s="1"/>
  <c r="AL80" i="8" s="1"/>
  <c r="AL84" i="8" s="1"/>
  <c r="AL86" i="8" s="1"/>
  <c r="AL66" i="8"/>
  <c r="AI49" i="8"/>
  <c r="AI41" i="8"/>
  <c r="AI57" i="8" s="1"/>
  <c r="AI63" i="8" s="1"/>
  <c r="AQ67" i="8"/>
  <c r="AQ69" i="8" s="1"/>
  <c r="K52" i="8"/>
  <c r="E50" i="8"/>
  <c r="AJ65" i="8"/>
  <c r="AJ64" i="8" s="1"/>
  <c r="U64" i="8"/>
  <c r="U60" i="8"/>
  <c r="U76" i="8" s="1"/>
  <c r="J65" i="8"/>
  <c r="J60" i="8" s="1"/>
  <c r="J76" i="8" s="1"/>
  <c r="AB60" i="8"/>
  <c r="AB76" i="8" s="1"/>
  <c r="AB67" i="8"/>
  <c r="AB69" i="8" s="1"/>
  <c r="W67" i="8"/>
  <c r="W69" i="8" s="1"/>
  <c r="S49" i="8"/>
  <c r="S41" i="8"/>
  <c r="S57" i="8" s="1"/>
  <c r="S63" i="8" s="1"/>
  <c r="E59" i="8"/>
  <c r="J67" i="8"/>
  <c r="AR71" i="8"/>
  <c r="AR62" i="8"/>
  <c r="AR78" i="8" s="1"/>
  <c r="AO67" i="8"/>
  <c r="AO69" i="8" s="1"/>
  <c r="Q49" i="8"/>
  <c r="Q41" i="8"/>
  <c r="Q57" i="8" s="1"/>
  <c r="Q63" i="8" s="1"/>
  <c r="AD67" i="8"/>
  <c r="AD69" i="8" s="1"/>
  <c r="AD60" i="8"/>
  <c r="AD76" i="8" s="1"/>
  <c r="AO65" i="8"/>
  <c r="AO64" i="8" s="1"/>
  <c r="AG60" i="8"/>
  <c r="AG76" i="8" s="1"/>
  <c r="AS64" i="8"/>
  <c r="AS60" i="8"/>
  <c r="AS76" i="8" s="1"/>
  <c r="Z67" i="8"/>
  <c r="Z69" i="8" s="1"/>
  <c r="AQ65" i="8"/>
  <c r="AQ64" i="8" s="1"/>
  <c r="L63" i="8"/>
  <c r="AH62" i="8"/>
  <c r="AH78" i="8" s="1"/>
  <c r="AH71" i="8"/>
  <c r="AN84" i="8"/>
  <c r="AN86" i="8" s="1"/>
  <c r="M66" i="8"/>
  <c r="M58" i="8"/>
  <c r="M74" i="8" s="1"/>
  <c r="AG58" i="8"/>
  <c r="AG74" i="8" s="1"/>
  <c r="AG66" i="8"/>
  <c r="AS58" i="8"/>
  <c r="AS74" i="8" s="1"/>
  <c r="AS66" i="8"/>
  <c r="AC58" i="8"/>
  <c r="AC74" i="8" s="1"/>
  <c r="AC66" i="8"/>
  <c r="U58" i="8"/>
  <c r="U74" i="8" s="1"/>
  <c r="U66" i="8"/>
  <c r="U10" i="9" l="1"/>
  <c r="U8" i="9"/>
  <c r="U6" i="9"/>
  <c r="U9" i="9"/>
  <c r="U7" i="9"/>
  <c r="AF58" i="8"/>
  <c r="AF74" i="8" s="1"/>
  <c r="AF80" i="8" s="1"/>
  <c r="AF84" i="8" s="1"/>
  <c r="AF86" i="8" s="1"/>
  <c r="AF88" i="8" s="1"/>
  <c r="AM65" i="8"/>
  <c r="AM64" i="8" s="1"/>
  <c r="X58" i="8"/>
  <c r="X74" i="8" s="1"/>
  <c r="X80" i="8" s="1"/>
  <c r="X66" i="8"/>
  <c r="X82" i="8" s="1"/>
  <c r="X81" i="8" s="1"/>
  <c r="AM67" i="8"/>
  <c r="AM69" i="8" s="1"/>
  <c r="AN77" i="8"/>
  <c r="AN93" i="8" s="1"/>
  <c r="AP80" i="8"/>
  <c r="AP60" i="8"/>
  <c r="AP76" i="8" s="1"/>
  <c r="Y60" i="8"/>
  <c r="Y76" i="8" s="1"/>
  <c r="W60" i="8"/>
  <c r="W76" i="8" s="1"/>
  <c r="AE60" i="8"/>
  <c r="AE76" i="8" s="1"/>
  <c r="O60" i="8"/>
  <c r="O76" i="8" s="1"/>
  <c r="Z60" i="8"/>
  <c r="Z76" i="8" s="1"/>
  <c r="AI65" i="8"/>
  <c r="AI64" i="8" s="1"/>
  <c r="O62" i="8"/>
  <c r="O78" i="8" s="1"/>
  <c r="O71" i="8"/>
  <c r="AF82" i="8"/>
  <c r="AF81" i="8" s="1"/>
  <c r="AE62" i="8"/>
  <c r="AE78" i="8" s="1"/>
  <c r="AE71" i="8"/>
  <c r="P60" i="8"/>
  <c r="P76" i="8" s="1"/>
  <c r="P62" i="8"/>
  <c r="P78" i="8" s="1"/>
  <c r="P71" i="8"/>
  <c r="AL82" i="8"/>
  <c r="AL81" i="8" s="1"/>
  <c r="AH66" i="8"/>
  <c r="AH58" i="8"/>
  <c r="AH74" i="8" s="1"/>
  <c r="AH80" i="8" s="1"/>
  <c r="L60" i="8"/>
  <c r="L76" i="8" s="1"/>
  <c r="L67" i="8"/>
  <c r="L69" i="8" s="1"/>
  <c r="Q65" i="8"/>
  <c r="Q64" i="8" s="1"/>
  <c r="S67" i="8"/>
  <c r="S69" i="8" s="1"/>
  <c r="N58" i="8"/>
  <c r="N74" i="8" s="1"/>
  <c r="N80" i="8" s="1"/>
  <c r="N66" i="8"/>
  <c r="Q67" i="8"/>
  <c r="Q69" i="8" s="1"/>
  <c r="J69" i="8"/>
  <c r="S65" i="8"/>
  <c r="S64" i="8" s="1"/>
  <c r="AF79" i="8"/>
  <c r="AF95" i="8" s="1"/>
  <c r="W62" i="8"/>
  <c r="W78" i="8" s="1"/>
  <c r="W71" i="8"/>
  <c r="AJ62" i="8"/>
  <c r="AJ78" i="8" s="1"/>
  <c r="AJ71" i="8"/>
  <c r="AK66" i="8"/>
  <c r="AK58" i="8"/>
  <c r="AK74" i="8" s="1"/>
  <c r="AK80" i="8" s="1"/>
  <c r="T62" i="8"/>
  <c r="T78" i="8" s="1"/>
  <c r="T71" i="8"/>
  <c r="Z62" i="8"/>
  <c r="Z78" i="8" s="1"/>
  <c r="Z71" i="8"/>
  <c r="AO62" i="8"/>
  <c r="AO78" i="8" s="1"/>
  <c r="AO71" i="8"/>
  <c r="AF77" i="8"/>
  <c r="AF93" i="8" s="1"/>
  <c r="K45" i="8"/>
  <c r="K61" i="8" s="1"/>
  <c r="K54" i="8"/>
  <c r="E52" i="8"/>
  <c r="AJ60" i="8"/>
  <c r="AJ76" i="8" s="1"/>
  <c r="T60" i="8"/>
  <c r="T76" i="8" s="1"/>
  <c r="AO60" i="8"/>
  <c r="AO76" i="8" s="1"/>
  <c r="AB62" i="8"/>
  <c r="AB78" i="8" s="1"/>
  <c r="AB71" i="8"/>
  <c r="AQ60" i="8"/>
  <c r="AQ76" i="8" s="1"/>
  <c r="R66" i="8"/>
  <c r="R58" i="8"/>
  <c r="R74" i="8" s="1"/>
  <c r="R80" i="8" s="1"/>
  <c r="Y71" i="8"/>
  <c r="Y62" i="8"/>
  <c r="Y78" i="8" s="1"/>
  <c r="V82" i="8"/>
  <c r="AA67" i="8"/>
  <c r="AA69" i="8" s="1"/>
  <c r="AD62" i="8"/>
  <c r="AD78" i="8" s="1"/>
  <c r="AD71" i="8"/>
  <c r="AN88" i="8"/>
  <c r="AN79" i="8"/>
  <c r="AN95" i="8" s="1"/>
  <c r="AQ62" i="8"/>
  <c r="AQ78" i="8" s="1"/>
  <c r="AQ71" i="8"/>
  <c r="AA65" i="8"/>
  <c r="AA64" i="8" s="1"/>
  <c r="AR58" i="8"/>
  <c r="AR74" i="8" s="1"/>
  <c r="AR80" i="8" s="1"/>
  <c r="AR84" i="8" s="1"/>
  <c r="AR86" i="8" s="1"/>
  <c r="AR66" i="8"/>
  <c r="J64" i="8"/>
  <c r="AI67" i="8"/>
  <c r="AI69" i="8" s="1"/>
  <c r="AP82" i="8"/>
  <c r="AP81" i="8" s="1"/>
  <c r="AS82" i="8"/>
  <c r="AS81" i="8" s="1"/>
  <c r="AS80" i="8"/>
  <c r="AC82" i="8"/>
  <c r="AC81" i="8" s="1"/>
  <c r="AC80" i="8"/>
  <c r="M82" i="8"/>
  <c r="M81" i="8" s="1"/>
  <c r="M80" i="8"/>
  <c r="AG82" i="8"/>
  <c r="AG81" i="8" s="1"/>
  <c r="AG80" i="8"/>
  <c r="V79" i="8"/>
  <c r="V95" i="8" s="1"/>
  <c r="V88" i="8"/>
  <c r="U82" i="8"/>
  <c r="U81" i="8" s="1"/>
  <c r="U80" i="8"/>
  <c r="AL79" i="8"/>
  <c r="AL95" i="8" s="1"/>
  <c r="AL88" i="8"/>
  <c r="U11" i="9" l="1"/>
  <c r="U5" i="9"/>
  <c r="U3" i="9" s="1" a="1"/>
  <c r="U3" i="9" s="1"/>
  <c r="AM60" i="8"/>
  <c r="AM76" i="8" s="1"/>
  <c r="AP84" i="8"/>
  <c r="AP86" i="8" s="1"/>
  <c r="AP79" i="8" s="1"/>
  <c r="AP95" i="8" s="1"/>
  <c r="AM71" i="8"/>
  <c r="AM62" i="8"/>
  <c r="AM78" i="8" s="1"/>
  <c r="X77" i="8"/>
  <c r="X93" i="8" s="1"/>
  <c r="X84" i="8"/>
  <c r="X86" i="8" s="1"/>
  <c r="AI60" i="8"/>
  <c r="AI76" i="8" s="1"/>
  <c r="R82" i="8"/>
  <c r="R81" i="8" s="1"/>
  <c r="AE66" i="8"/>
  <c r="AE58" i="8"/>
  <c r="AE74" i="8" s="1"/>
  <c r="AE80" i="8" s="1"/>
  <c r="O66" i="8"/>
  <c r="O58" i="8"/>
  <c r="O74" i="8" s="1"/>
  <c r="O80" i="8" s="1"/>
  <c r="AL77" i="8"/>
  <c r="AL93" i="8" s="1"/>
  <c r="P58" i="8"/>
  <c r="P74" i="8" s="1"/>
  <c r="P80" i="8" s="1"/>
  <c r="P66" i="8"/>
  <c r="AB66" i="8"/>
  <c r="AB58" i="8"/>
  <c r="AB74" i="8" s="1"/>
  <c r="AB80" i="8" s="1"/>
  <c r="AR82" i="8"/>
  <c r="AA60" i="8"/>
  <c r="AA76" i="8" s="1"/>
  <c r="AK82" i="8"/>
  <c r="AK81" i="8" s="1"/>
  <c r="E61" i="8"/>
  <c r="V81" i="8"/>
  <c r="V77" i="8"/>
  <c r="V93" i="8" s="1"/>
  <c r="AO66" i="8"/>
  <c r="AO58" i="8"/>
  <c r="AO74" i="8" s="1"/>
  <c r="AO80" i="8" s="1"/>
  <c r="AO84" i="8" s="1"/>
  <c r="AO86" i="8" s="1"/>
  <c r="AJ66" i="8"/>
  <c r="AJ58" i="8"/>
  <c r="AJ74" i="8" s="1"/>
  <c r="AJ80" i="8" s="1"/>
  <c r="AJ84" i="8" s="1"/>
  <c r="AJ86" i="8" s="1"/>
  <c r="J62" i="8"/>
  <c r="J78" i="8" s="1"/>
  <c r="J71" i="8"/>
  <c r="S60" i="8"/>
  <c r="S76" i="8" s="1"/>
  <c r="AN75" i="8"/>
  <c r="AN91" i="8" s="1"/>
  <c r="AN97" i="8" s="1"/>
  <c r="AN83" i="8"/>
  <c r="Q62" i="8"/>
  <c r="Q78" i="8" s="1"/>
  <c r="Q71" i="8"/>
  <c r="L62" i="8"/>
  <c r="L78" i="8" s="1"/>
  <c r="L71" i="8"/>
  <c r="AI62" i="8"/>
  <c r="AI78" i="8" s="1"/>
  <c r="AI71" i="8"/>
  <c r="AP77" i="8"/>
  <c r="AP93" i="8" s="1"/>
  <c r="Y58" i="8"/>
  <c r="Y74" i="8" s="1"/>
  <c r="Y80" i="8" s="1"/>
  <c r="Y84" i="8" s="1"/>
  <c r="Y86" i="8" s="1"/>
  <c r="Y66" i="8"/>
  <c r="Z66" i="8"/>
  <c r="Z58" i="8"/>
  <c r="Z74" i="8" s="1"/>
  <c r="Z80" i="8" s="1"/>
  <c r="W58" i="8"/>
  <c r="W74" i="8" s="1"/>
  <c r="W80" i="8" s="1"/>
  <c r="W66" i="8"/>
  <c r="Q60" i="8"/>
  <c r="Q76" i="8" s="1"/>
  <c r="R84" i="8"/>
  <c r="R86" i="8" s="1"/>
  <c r="N82" i="8"/>
  <c r="N81" i="8" s="1"/>
  <c r="AD58" i="8"/>
  <c r="AD74" i="8" s="1"/>
  <c r="AD80" i="8" s="1"/>
  <c r="AD66" i="8"/>
  <c r="T58" i="8"/>
  <c r="T74" i="8" s="1"/>
  <c r="T80" i="8" s="1"/>
  <c r="T66" i="8"/>
  <c r="AF75" i="8"/>
  <c r="AF91" i="8" s="1"/>
  <c r="AF97" i="8" s="1"/>
  <c r="AF101" i="8" s="1"/>
  <c r="AF103" i="8" s="1"/>
  <c r="AF83" i="8"/>
  <c r="N84" i="8"/>
  <c r="N86" i="8" s="1"/>
  <c r="AH84" i="8"/>
  <c r="AH86" i="8" s="1"/>
  <c r="AA62" i="8"/>
  <c r="AA78" i="8" s="1"/>
  <c r="AA71" i="8"/>
  <c r="AK84" i="8"/>
  <c r="AK86" i="8" s="1"/>
  <c r="AK79" i="8" s="1"/>
  <c r="AK95" i="8" s="1"/>
  <c r="AQ58" i="8"/>
  <c r="AQ74" i="8" s="1"/>
  <c r="AQ80" i="8" s="1"/>
  <c r="AQ84" i="8" s="1"/>
  <c r="AQ86" i="8" s="1"/>
  <c r="AQ66" i="8"/>
  <c r="K49" i="8"/>
  <c r="K41" i="8"/>
  <c r="K57" i="8" s="1"/>
  <c r="E54" i="8"/>
  <c r="S71" i="8"/>
  <c r="S62" i="8"/>
  <c r="S78" i="8" s="1"/>
  <c r="AH82" i="8"/>
  <c r="AH81" i="8" s="1"/>
  <c r="U77" i="8"/>
  <c r="U93" i="8" s="1"/>
  <c r="U84" i="8"/>
  <c r="U86" i="8" s="1"/>
  <c r="AN101" i="8"/>
  <c r="AN103" i="8" s="1"/>
  <c r="AG77" i="8"/>
  <c r="AG93" i="8" s="1"/>
  <c r="AG84" i="8"/>
  <c r="AG86" i="8" s="1"/>
  <c r="AS77" i="8"/>
  <c r="AS93" i="8" s="1"/>
  <c r="AS84" i="8"/>
  <c r="AS86" i="8" s="1"/>
  <c r="M77" i="8"/>
  <c r="M93" i="8" s="1"/>
  <c r="M84" i="8"/>
  <c r="M86" i="8" s="1"/>
  <c r="AL83" i="8"/>
  <c r="AL75" i="8"/>
  <c r="AL91" i="8" s="1"/>
  <c r="AR79" i="8"/>
  <c r="AR95" i="8" s="1"/>
  <c r="AR88" i="8"/>
  <c r="AC77" i="8"/>
  <c r="AC93" i="8" s="1"/>
  <c r="AC84" i="8"/>
  <c r="AC86" i="8" s="1"/>
  <c r="V83" i="8"/>
  <c r="V75" i="8"/>
  <c r="V91" i="8" s="1"/>
  <c r="T10" i="9" l="1"/>
  <c r="T8" i="9"/>
  <c r="T6" i="9"/>
  <c r="T9" i="9"/>
  <c r="T7" i="9"/>
  <c r="AP88" i="8"/>
  <c r="AP83" i="8" s="1"/>
  <c r="X88" i="8"/>
  <c r="X79" i="8"/>
  <c r="X95" i="8" s="1"/>
  <c r="AM58" i="8"/>
  <c r="AM74" i="8" s="1"/>
  <c r="AM80" i="8" s="1"/>
  <c r="AM66" i="8"/>
  <c r="AK88" i="8"/>
  <c r="AK75" i="8" s="1"/>
  <c r="AK91" i="8" s="1"/>
  <c r="R77" i="8"/>
  <c r="R93" i="8" s="1"/>
  <c r="AQ82" i="8"/>
  <c r="W82" i="8"/>
  <c r="W81" i="8" s="1"/>
  <c r="P82" i="8"/>
  <c r="P81" i="8" s="1"/>
  <c r="AP75" i="8"/>
  <c r="AP91" i="8" s="1"/>
  <c r="AP97" i="8" s="1"/>
  <c r="AP101" i="8" s="1"/>
  <c r="AP103" i="8" s="1"/>
  <c r="AF99" i="8"/>
  <c r="AF98" i="8" s="1"/>
  <c r="AN99" i="8"/>
  <c r="O84" i="8"/>
  <c r="O86" i="8" s="1"/>
  <c r="O82" i="8"/>
  <c r="O81" i="8" s="1"/>
  <c r="AE84" i="8"/>
  <c r="AE86" i="8" s="1"/>
  <c r="AE82" i="8"/>
  <c r="AE81" i="8" s="1"/>
  <c r="P84" i="8"/>
  <c r="P86" i="8" s="1"/>
  <c r="AH79" i="8"/>
  <c r="AH95" i="8" s="1"/>
  <c r="AH88" i="8"/>
  <c r="N88" i="8"/>
  <c r="N79" i="8"/>
  <c r="N95" i="8" s="1"/>
  <c r="AD84" i="8"/>
  <c r="AD86" i="8" s="1"/>
  <c r="AI66" i="8"/>
  <c r="AI58" i="8"/>
  <c r="AI74" i="8" s="1"/>
  <c r="AI80" i="8" s="1"/>
  <c r="N77" i="8"/>
  <c r="N93" i="8" s="1"/>
  <c r="W84" i="8"/>
  <c r="W86" i="8" s="1"/>
  <c r="L66" i="8"/>
  <c r="L58" i="8"/>
  <c r="L74" i="8" s="1"/>
  <c r="L80" i="8" s="1"/>
  <c r="J66" i="8"/>
  <c r="J58" i="8"/>
  <c r="J74" i="8" s="1"/>
  <c r="AR81" i="8"/>
  <c r="AR77" i="8"/>
  <c r="AR93" i="8" s="1"/>
  <c r="Z84" i="8"/>
  <c r="Z86" i="8" s="1"/>
  <c r="AB84" i="8"/>
  <c r="AB86" i="8" s="1"/>
  <c r="S58" i="8"/>
  <c r="S74" i="8" s="1"/>
  <c r="S80" i="8" s="1"/>
  <c r="S84" i="8" s="1"/>
  <c r="S86" i="8" s="1"/>
  <c r="S79" i="8" s="1"/>
  <c r="S95" i="8" s="1"/>
  <c r="S66" i="8"/>
  <c r="Z82" i="8"/>
  <c r="Z81" i="8" s="1"/>
  <c r="Q58" i="8"/>
  <c r="Q74" i="8" s="1"/>
  <c r="Q80" i="8" s="1"/>
  <c r="Q66" i="8"/>
  <c r="AB82" i="8"/>
  <c r="AB81" i="8" s="1"/>
  <c r="AA58" i="8"/>
  <c r="AA74" i="8" s="1"/>
  <c r="AA80" i="8" s="1"/>
  <c r="AA66" i="8"/>
  <c r="T82" i="8"/>
  <c r="T81" i="8" s="1"/>
  <c r="Y82" i="8"/>
  <c r="AJ82" i="8"/>
  <c r="K63" i="8"/>
  <c r="E57" i="8"/>
  <c r="T84" i="8"/>
  <c r="T86" i="8" s="1"/>
  <c r="R79" i="8"/>
  <c r="R95" i="8" s="1"/>
  <c r="R88" i="8"/>
  <c r="K65" i="8"/>
  <c r="AH77" i="8"/>
  <c r="AH93" i="8" s="1"/>
  <c r="AD82" i="8"/>
  <c r="AD81" i="8" s="1"/>
  <c r="AO82" i="8"/>
  <c r="AK77" i="8"/>
  <c r="AK93" i="8" s="1"/>
  <c r="Y79" i="8"/>
  <c r="Y95" i="8" s="1"/>
  <c r="Y88" i="8"/>
  <c r="AJ79" i="8"/>
  <c r="AJ95" i="8" s="1"/>
  <c r="AJ88" i="8"/>
  <c r="M79" i="8"/>
  <c r="M95" i="8" s="1"/>
  <c r="M88" i="8"/>
  <c r="AG79" i="8"/>
  <c r="AG95" i="8" s="1"/>
  <c r="AG88" i="8"/>
  <c r="AN96" i="8"/>
  <c r="AN112" i="8" s="1"/>
  <c r="AN105" i="8"/>
  <c r="AO79" i="8"/>
  <c r="AO95" i="8" s="1"/>
  <c r="AO88" i="8"/>
  <c r="AQ79" i="8"/>
  <c r="AQ95" i="8" s="1"/>
  <c r="AQ88" i="8"/>
  <c r="AL99" i="8"/>
  <c r="AL98" i="8" s="1"/>
  <c r="AL97" i="8"/>
  <c r="AS79" i="8"/>
  <c r="AS95" i="8" s="1"/>
  <c r="AS88" i="8"/>
  <c r="AF96" i="8"/>
  <c r="AF112" i="8" s="1"/>
  <c r="AF105" i="8"/>
  <c r="V99" i="8"/>
  <c r="V98" i="8" s="1"/>
  <c r="V97" i="8"/>
  <c r="AR83" i="8"/>
  <c r="AR75" i="8"/>
  <c r="AR91" i="8" s="1"/>
  <c r="U79" i="8"/>
  <c r="U95" i="8" s="1"/>
  <c r="U88" i="8"/>
  <c r="AC79" i="8"/>
  <c r="AC95" i="8" s="1"/>
  <c r="AC88" i="8"/>
  <c r="T11" i="9" l="1"/>
  <c r="T5" i="9"/>
  <c r="T3" i="9" s="1" a="1"/>
  <c r="T3" i="9" s="1"/>
  <c r="AM82" i="8"/>
  <c r="AM81" i="8" s="1"/>
  <c r="AM84" i="8"/>
  <c r="AM86" i="8" s="1"/>
  <c r="X75" i="8"/>
  <c r="X91" i="8" s="1"/>
  <c r="X97" i="8" s="1"/>
  <c r="X101" i="8" s="1"/>
  <c r="X103" i="8" s="1"/>
  <c r="X83" i="8"/>
  <c r="AK83" i="8"/>
  <c r="AK99" i="8" s="1"/>
  <c r="AK98" i="8" s="1"/>
  <c r="P77" i="8"/>
  <c r="P93" i="8" s="1"/>
  <c r="Q82" i="8"/>
  <c r="Q81" i="8" s="1"/>
  <c r="W77" i="8"/>
  <c r="W93" i="8" s="1"/>
  <c r="AP96" i="8"/>
  <c r="AP112" i="8" s="1"/>
  <c r="AP105" i="8"/>
  <c r="AP92" i="8" s="1"/>
  <c r="AP108" i="8" s="1"/>
  <c r="AP99" i="8"/>
  <c r="AB77" i="8"/>
  <c r="AB93" i="8" s="1"/>
  <c r="AQ81" i="8"/>
  <c r="AQ77" i="8"/>
  <c r="AQ93" i="8" s="1"/>
  <c r="O88" i="8"/>
  <c r="O79" i="8"/>
  <c r="O95" i="8" s="1"/>
  <c r="O77" i="8"/>
  <c r="O93" i="8" s="1"/>
  <c r="AN98" i="8"/>
  <c r="AN94" i="8"/>
  <c r="AN110" i="8" s="1"/>
  <c r="P79" i="8"/>
  <c r="P95" i="8" s="1"/>
  <c r="P88" i="8"/>
  <c r="AD77" i="8"/>
  <c r="AD93" i="8" s="1"/>
  <c r="T77" i="8"/>
  <c r="T93" i="8" s="1"/>
  <c r="AE79" i="8"/>
  <c r="AE95" i="8" s="1"/>
  <c r="AE88" i="8"/>
  <c r="AE77" i="8"/>
  <c r="AE93" i="8" s="1"/>
  <c r="AF94" i="8"/>
  <c r="AF110" i="8" s="1"/>
  <c r="AA84" i="8"/>
  <c r="AA86" i="8" s="1"/>
  <c r="S88" i="8"/>
  <c r="S75" i="8" s="1"/>
  <c r="S91" i="8" s="1"/>
  <c r="K60" i="8"/>
  <c r="K76" i="8" s="1"/>
  <c r="K67" i="8"/>
  <c r="E63" i="8"/>
  <c r="Z77" i="8"/>
  <c r="Z93" i="8" s="1"/>
  <c r="L82" i="8"/>
  <c r="L81" i="8" s="1"/>
  <c r="AD88" i="8"/>
  <c r="AD79" i="8"/>
  <c r="AD95" i="8" s="1"/>
  <c r="Z79" i="8"/>
  <c r="Z95" i="8" s="1"/>
  <c r="Z88" i="8"/>
  <c r="AJ81" i="8"/>
  <c r="AJ77" i="8"/>
  <c r="AJ93" i="8" s="1"/>
  <c r="K64" i="8"/>
  <c r="E65" i="8"/>
  <c r="Y81" i="8"/>
  <c r="Y77" i="8"/>
  <c r="Y93" i="8" s="1"/>
  <c r="S82" i="8"/>
  <c r="S81" i="8" s="1"/>
  <c r="W79" i="8"/>
  <c r="W95" i="8" s="1"/>
  <c r="W88" i="8"/>
  <c r="N83" i="8"/>
  <c r="N75" i="8"/>
  <c r="N91" i="8" s="1"/>
  <c r="N97" i="8" s="1"/>
  <c r="N101" i="8" s="1"/>
  <c r="N103" i="8" s="1"/>
  <c r="L84" i="8"/>
  <c r="L86" i="8" s="1"/>
  <c r="R83" i="8"/>
  <c r="R75" i="8"/>
  <c r="R91" i="8" s="1"/>
  <c r="R97" i="8" s="1"/>
  <c r="AH83" i="8"/>
  <c r="AH75" i="8"/>
  <c r="AH91" i="8" s="1"/>
  <c r="AH97" i="8" s="1"/>
  <c r="AH101" i="8" s="1"/>
  <c r="AH103" i="8" s="1"/>
  <c r="AO81" i="8"/>
  <c r="AO77" i="8"/>
  <c r="AO93" i="8" s="1"/>
  <c r="AA82" i="8"/>
  <c r="AA81" i="8" s="1"/>
  <c r="AB79" i="8"/>
  <c r="AB95" i="8" s="1"/>
  <c r="AB88" i="8"/>
  <c r="J80" i="8"/>
  <c r="AI84" i="8"/>
  <c r="AI86" i="8" s="1"/>
  <c r="T79" i="8"/>
  <c r="T95" i="8" s="1"/>
  <c r="T88" i="8"/>
  <c r="J82" i="8"/>
  <c r="AI82" i="8"/>
  <c r="AI81" i="8" s="1"/>
  <c r="Q84" i="8"/>
  <c r="Q86" i="8" s="1"/>
  <c r="AK97" i="8"/>
  <c r="AN100" i="8"/>
  <c r="AN92" i="8"/>
  <c r="AN108" i="8" s="1"/>
  <c r="AF100" i="8"/>
  <c r="AF92" i="8"/>
  <c r="AF108" i="8" s="1"/>
  <c r="AQ83" i="8"/>
  <c r="AQ75" i="8"/>
  <c r="AQ91" i="8" s="1"/>
  <c r="AG83" i="8"/>
  <c r="AG75" i="8"/>
  <c r="AG91" i="8" s="1"/>
  <c r="AJ83" i="8"/>
  <c r="AJ75" i="8"/>
  <c r="AJ91" i="8" s="1"/>
  <c r="U83" i="8"/>
  <c r="U75" i="8"/>
  <c r="U91" i="8" s="1"/>
  <c r="AS83" i="8"/>
  <c r="AS75" i="8"/>
  <c r="AS91" i="8" s="1"/>
  <c r="AR99" i="8"/>
  <c r="AR98" i="8" s="1"/>
  <c r="AR97" i="8"/>
  <c r="Y83" i="8"/>
  <c r="Y75" i="8"/>
  <c r="Y91" i="8" s="1"/>
  <c r="AC83" i="8"/>
  <c r="AC75" i="8"/>
  <c r="AC91" i="8" s="1"/>
  <c r="V94" i="8"/>
  <c r="V110" i="8" s="1"/>
  <c r="V101" i="8"/>
  <c r="V103" i="8" s="1"/>
  <c r="AO83" i="8"/>
  <c r="AO75" i="8"/>
  <c r="AO91" i="8" s="1"/>
  <c r="M83" i="8"/>
  <c r="M75" i="8"/>
  <c r="M91" i="8" s="1"/>
  <c r="AL94" i="8"/>
  <c r="AL110" i="8" s="1"/>
  <c r="AL101" i="8"/>
  <c r="AL103" i="8" s="1"/>
  <c r="S10" i="9" l="1"/>
  <c r="S8" i="9"/>
  <c r="S6" i="9"/>
  <c r="S7" i="9"/>
  <c r="S9" i="9"/>
  <c r="AM77" i="8"/>
  <c r="AM93" i="8" s="1"/>
  <c r="X99" i="8"/>
  <c r="S83" i="8"/>
  <c r="X105" i="8"/>
  <c r="X96" i="8"/>
  <c r="X112" i="8" s="1"/>
  <c r="AM79" i="8"/>
  <c r="AM95" i="8" s="1"/>
  <c r="AM88" i="8"/>
  <c r="AP100" i="8"/>
  <c r="AP116" i="8" s="1"/>
  <c r="AP115" i="8" s="1"/>
  <c r="Q77" i="8"/>
  <c r="Q93" i="8" s="1"/>
  <c r="AP98" i="8"/>
  <c r="AP114" i="8" s="1"/>
  <c r="AP94" i="8"/>
  <c r="AP110" i="8" s="1"/>
  <c r="AH99" i="8"/>
  <c r="AH98" i="8" s="1"/>
  <c r="AE75" i="8"/>
  <c r="AE91" i="8" s="1"/>
  <c r="AE97" i="8" s="1"/>
  <c r="AE101" i="8" s="1"/>
  <c r="AE103" i="8" s="1"/>
  <c r="AE83" i="8"/>
  <c r="P83" i="8"/>
  <c r="P75" i="8"/>
  <c r="P91" i="8" s="1"/>
  <c r="P97" i="8" s="1"/>
  <c r="O83" i="8"/>
  <c r="O75" i="8"/>
  <c r="O91" i="8" s="1"/>
  <c r="O97" i="8" s="1"/>
  <c r="L77" i="8"/>
  <c r="L93" i="8" s="1"/>
  <c r="AH96" i="8"/>
  <c r="AH112" i="8" s="1"/>
  <c r="AH105" i="8"/>
  <c r="R99" i="8"/>
  <c r="R98" i="8" s="1"/>
  <c r="J81" i="8"/>
  <c r="L88" i="8"/>
  <c r="L79" i="8"/>
  <c r="L95" i="8" s="1"/>
  <c r="Z83" i="8"/>
  <c r="Z75" i="8"/>
  <c r="Z91" i="8" s="1"/>
  <c r="Z97" i="8" s="1"/>
  <c r="K69" i="8"/>
  <c r="E67" i="8"/>
  <c r="T75" i="8"/>
  <c r="T91" i="8" s="1"/>
  <c r="T97" i="8" s="1"/>
  <c r="T101" i="8" s="1"/>
  <c r="T103" i="8" s="1"/>
  <c r="T83" i="8"/>
  <c r="E76" i="8"/>
  <c r="Q88" i="8"/>
  <c r="Q79" i="8"/>
  <c r="Q95" i="8" s="1"/>
  <c r="AI79" i="8"/>
  <c r="AI95" i="8" s="1"/>
  <c r="AI88" i="8"/>
  <c r="AB75" i="8"/>
  <c r="AB91" i="8" s="1"/>
  <c r="AB97" i="8" s="1"/>
  <c r="AB83" i="8"/>
  <c r="AD75" i="8"/>
  <c r="AD91" i="8" s="1"/>
  <c r="AD97" i="8" s="1"/>
  <c r="AD83" i="8"/>
  <c r="AA88" i="8"/>
  <c r="AA79" i="8"/>
  <c r="AA95" i="8" s="1"/>
  <c r="R101" i="8"/>
  <c r="R103" i="8" s="1"/>
  <c r="AI77" i="8"/>
  <c r="AI93" i="8" s="1"/>
  <c r="AA77" i="8"/>
  <c r="AA93" i="8" s="1"/>
  <c r="W75" i="8"/>
  <c r="W91" i="8" s="1"/>
  <c r="W97" i="8" s="1"/>
  <c r="W83" i="8"/>
  <c r="J77" i="8"/>
  <c r="J93" i="8" s="1"/>
  <c r="J84" i="8"/>
  <c r="S77" i="8"/>
  <c r="S93" i="8" s="1"/>
  <c r="N99" i="8"/>
  <c r="AO99" i="8"/>
  <c r="AO98" i="8" s="1"/>
  <c r="AO97" i="8"/>
  <c r="AG99" i="8"/>
  <c r="AG98" i="8" s="1"/>
  <c r="AG97" i="8"/>
  <c r="S99" i="8"/>
  <c r="S98" i="8" s="1"/>
  <c r="S97" i="8"/>
  <c r="Y99" i="8"/>
  <c r="Y98" i="8" s="1"/>
  <c r="Y97" i="8"/>
  <c r="AS99" i="8"/>
  <c r="AS98" i="8" s="1"/>
  <c r="AS97" i="8"/>
  <c r="AQ99" i="8"/>
  <c r="AQ98" i="8" s="1"/>
  <c r="AQ97" i="8"/>
  <c r="AN116" i="8"/>
  <c r="AN115" i="8" s="1"/>
  <c r="AN114" i="8"/>
  <c r="AC99" i="8"/>
  <c r="AC98" i="8" s="1"/>
  <c r="AC97" i="8"/>
  <c r="M99" i="8"/>
  <c r="M98" i="8" s="1"/>
  <c r="M97" i="8"/>
  <c r="V96" i="8"/>
  <c r="V112" i="8" s="1"/>
  <c r="V105" i="8"/>
  <c r="AR94" i="8"/>
  <c r="AR110" i="8" s="1"/>
  <c r="AR101" i="8"/>
  <c r="AR103" i="8" s="1"/>
  <c r="AJ99" i="8"/>
  <c r="AJ98" i="8" s="1"/>
  <c r="AJ97" i="8"/>
  <c r="AF116" i="8"/>
  <c r="AF115" i="8" s="1"/>
  <c r="AF114" i="8"/>
  <c r="U99" i="8"/>
  <c r="U98" i="8" s="1"/>
  <c r="U97" i="8"/>
  <c r="AK94" i="8"/>
  <c r="AK110" i="8" s="1"/>
  <c r="AK101" i="8"/>
  <c r="AK103" i="8" s="1"/>
  <c r="AL96" i="8"/>
  <c r="AL112" i="8" s="1"/>
  <c r="AL105" i="8"/>
  <c r="N96" i="8"/>
  <c r="N112" i="8" s="1"/>
  <c r="N105" i="8"/>
  <c r="S11" i="9" l="1"/>
  <c r="S5" i="9"/>
  <c r="S3" i="9" s="1" a="1"/>
  <c r="S3" i="9" s="1"/>
  <c r="X98" i="8"/>
  <c r="X94" i="8"/>
  <c r="X110" i="8" s="1"/>
  <c r="AM83" i="8"/>
  <c r="AM75" i="8"/>
  <c r="AM91" i="8" s="1"/>
  <c r="AM97" i="8" s="1"/>
  <c r="X92" i="8"/>
  <c r="X108" i="8" s="1"/>
  <c r="X114" i="8" s="1"/>
  <c r="X118" i="8" s="1"/>
  <c r="X120" i="8" s="1"/>
  <c r="X100" i="8"/>
  <c r="AH94" i="8"/>
  <c r="AH110" i="8" s="1"/>
  <c r="AE99" i="8"/>
  <c r="AE98" i="8" s="1"/>
  <c r="P99" i="8"/>
  <c r="P98" i="8" s="1"/>
  <c r="T99" i="8"/>
  <c r="T98" i="8" s="1"/>
  <c r="R94" i="8"/>
  <c r="R110" i="8" s="1"/>
  <c r="W99" i="8"/>
  <c r="W98" i="8" s="1"/>
  <c r="AP118" i="8"/>
  <c r="AP120" i="8" s="1"/>
  <c r="AP113" i="8" s="1"/>
  <c r="AP129" i="8" s="1"/>
  <c r="AP111" i="8"/>
  <c r="AP127" i="8" s="1"/>
  <c r="O99" i="8"/>
  <c r="O98" i="8" s="1"/>
  <c r="P101" i="8"/>
  <c r="P103" i="8" s="1"/>
  <c r="AD99" i="8"/>
  <c r="AD98" i="8" s="1"/>
  <c r="Z99" i="8"/>
  <c r="Z98" i="8" s="1"/>
  <c r="O101" i="8"/>
  <c r="O103" i="8" s="1"/>
  <c r="J86" i="8"/>
  <c r="R96" i="8"/>
  <c r="R112" i="8" s="1"/>
  <c r="R105" i="8"/>
  <c r="AI83" i="8"/>
  <c r="AI75" i="8"/>
  <c r="AI91" i="8" s="1"/>
  <c r="AI97" i="8" s="1"/>
  <c r="AB101" i="8"/>
  <c r="AB103" i="8" s="1"/>
  <c r="AB96" i="8" s="1"/>
  <c r="AB112" i="8" s="1"/>
  <c r="L83" i="8"/>
  <c r="L75" i="8"/>
  <c r="L91" i="8" s="1"/>
  <c r="L97" i="8" s="1"/>
  <c r="L101" i="8" s="1"/>
  <c r="L103" i="8" s="1"/>
  <c r="W101" i="8"/>
  <c r="W103" i="8" s="1"/>
  <c r="AA83" i="8"/>
  <c r="AA75" i="8"/>
  <c r="AA91" i="8" s="1"/>
  <c r="AA97" i="8" s="1"/>
  <c r="AA101" i="8" s="1"/>
  <c r="AA103" i="8" s="1"/>
  <c r="N98" i="8"/>
  <c r="N94" i="8"/>
  <c r="N110" i="8" s="1"/>
  <c r="AD101" i="8"/>
  <c r="AD103" i="8" s="1"/>
  <c r="Q83" i="8"/>
  <c r="Q75" i="8"/>
  <c r="Q91" i="8" s="1"/>
  <c r="Q97" i="8" s="1"/>
  <c r="Q101" i="8" s="1"/>
  <c r="Q103" i="8" s="1"/>
  <c r="K62" i="8"/>
  <c r="K78" i="8" s="1"/>
  <c r="K71" i="8"/>
  <c r="E69" i="8"/>
  <c r="AH100" i="8"/>
  <c r="AH92" i="8"/>
  <c r="AH108" i="8" s="1"/>
  <c r="AH114" i="8" s="1"/>
  <c r="AB99" i="8"/>
  <c r="AB98" i="8" s="1"/>
  <c r="Z101" i="8"/>
  <c r="Z103" i="8" s="1"/>
  <c r="AL100" i="8"/>
  <c r="AL92" i="8"/>
  <c r="AL108" i="8" s="1"/>
  <c r="AF111" i="8"/>
  <c r="AF127" i="8" s="1"/>
  <c r="AF118" i="8"/>
  <c r="AF120" i="8" s="1"/>
  <c r="V100" i="8"/>
  <c r="V92" i="8"/>
  <c r="V108" i="8" s="1"/>
  <c r="AS94" i="8"/>
  <c r="AS110" i="8" s="1"/>
  <c r="AS101" i="8"/>
  <c r="AS103" i="8" s="1"/>
  <c r="AG94" i="8"/>
  <c r="AG110" i="8" s="1"/>
  <c r="AG101" i="8"/>
  <c r="AG103" i="8" s="1"/>
  <c r="N100" i="8"/>
  <c r="N92" i="8"/>
  <c r="N108" i="8" s="1"/>
  <c r="AJ94" i="8"/>
  <c r="AJ110" i="8" s="1"/>
  <c r="AJ101" i="8"/>
  <c r="AJ103" i="8" s="1"/>
  <c r="T96" i="8"/>
  <c r="T112" i="8" s="1"/>
  <c r="T105" i="8"/>
  <c r="S94" i="8"/>
  <c r="S110" i="8" s="1"/>
  <c r="S101" i="8"/>
  <c r="S103" i="8" s="1"/>
  <c r="AK96" i="8"/>
  <c r="AK112" i="8" s="1"/>
  <c r="AK105" i="8"/>
  <c r="AE96" i="8"/>
  <c r="AE112" i="8" s="1"/>
  <c r="AE105" i="8"/>
  <c r="M94" i="8"/>
  <c r="M110" i="8" s="1"/>
  <c r="M101" i="8"/>
  <c r="M103" i="8" s="1"/>
  <c r="Y94" i="8"/>
  <c r="Y110" i="8" s="1"/>
  <c r="Y101" i="8"/>
  <c r="Y103" i="8" s="1"/>
  <c r="AQ94" i="8"/>
  <c r="AQ110" i="8" s="1"/>
  <c r="AQ101" i="8"/>
  <c r="AQ103" i="8" s="1"/>
  <c r="AN111" i="8"/>
  <c r="AN127" i="8" s="1"/>
  <c r="AN118" i="8"/>
  <c r="AN120" i="8" s="1"/>
  <c r="AO94" i="8"/>
  <c r="AO110" i="8" s="1"/>
  <c r="AO101" i="8"/>
  <c r="AO103" i="8" s="1"/>
  <c r="U94" i="8"/>
  <c r="U110" i="8" s="1"/>
  <c r="U101" i="8"/>
  <c r="U103" i="8" s="1"/>
  <c r="AR96" i="8"/>
  <c r="AR112" i="8" s="1"/>
  <c r="AR105" i="8"/>
  <c r="AC94" i="8"/>
  <c r="AC110" i="8" s="1"/>
  <c r="AC101" i="8"/>
  <c r="AC103" i="8" s="1"/>
  <c r="R9" i="9" l="1"/>
  <c r="R7" i="9"/>
  <c r="R10" i="9"/>
  <c r="R8" i="9"/>
  <c r="R6" i="9"/>
  <c r="X116" i="8"/>
  <c r="AM101" i="8"/>
  <c r="AM103" i="8" s="1"/>
  <c r="AM99" i="8"/>
  <c r="AM98" i="8" s="1"/>
  <c r="W94" i="8"/>
  <c r="W110" i="8" s="1"/>
  <c r="AP122" i="8"/>
  <c r="AP117" i="8" s="1"/>
  <c r="P94" i="8"/>
  <c r="P110" i="8" s="1"/>
  <c r="T94" i="8"/>
  <c r="T110" i="8" s="1"/>
  <c r="AE94" i="8"/>
  <c r="AE110" i="8" s="1"/>
  <c r="AI99" i="8"/>
  <c r="AI98" i="8" s="1"/>
  <c r="AI101" i="8"/>
  <c r="AI103" i="8" s="1"/>
  <c r="AI96" i="8" s="1"/>
  <c r="AI112" i="8" s="1"/>
  <c r="Z94" i="8"/>
  <c r="Z110" i="8" s="1"/>
  <c r="AB105" i="8"/>
  <c r="AB100" i="8" s="1"/>
  <c r="AD94" i="8"/>
  <c r="AD110" i="8" s="1"/>
  <c r="O94" i="8"/>
  <c r="O110" i="8" s="1"/>
  <c r="Q99" i="8"/>
  <c r="Q98" i="8" s="1"/>
  <c r="O96" i="8"/>
  <c r="O112" i="8" s="1"/>
  <c r="O105" i="8"/>
  <c r="P96" i="8"/>
  <c r="P112" i="8" s="1"/>
  <c r="P105" i="8"/>
  <c r="AA99" i="8"/>
  <c r="W96" i="8"/>
  <c r="W112" i="8" s="1"/>
  <c r="W105" i="8"/>
  <c r="AD96" i="8"/>
  <c r="AD112" i="8" s="1"/>
  <c r="AD105" i="8"/>
  <c r="R100" i="8"/>
  <c r="R92" i="8"/>
  <c r="R108" i="8" s="1"/>
  <c r="R114" i="8" s="1"/>
  <c r="AH116" i="8"/>
  <c r="AH115" i="8" s="1"/>
  <c r="L99" i="8"/>
  <c r="J88" i="8"/>
  <c r="J79" i="8"/>
  <c r="J95" i="8" s="1"/>
  <c r="K66" i="8"/>
  <c r="K58" i="8"/>
  <c r="K74" i="8" s="1"/>
  <c r="E71" i="8"/>
  <c r="AH118" i="8"/>
  <c r="AH120" i="8" s="1"/>
  <c r="Z96" i="8"/>
  <c r="Z112" i="8" s="1"/>
  <c r="Z105" i="8"/>
  <c r="E78" i="8"/>
  <c r="AB94" i="8"/>
  <c r="AB110" i="8" s="1"/>
  <c r="AN113" i="8"/>
  <c r="AN129" i="8" s="1"/>
  <c r="AN122" i="8"/>
  <c r="AQ96" i="8"/>
  <c r="AQ112" i="8" s="1"/>
  <c r="AQ105" i="8"/>
  <c r="AL116" i="8"/>
  <c r="AL115" i="8" s="1"/>
  <c r="AL114" i="8"/>
  <c r="AS96" i="8"/>
  <c r="AS112" i="8" s="1"/>
  <c r="AS105" i="8"/>
  <c r="U96" i="8"/>
  <c r="U112" i="8" s="1"/>
  <c r="U105" i="8"/>
  <c r="M96" i="8"/>
  <c r="M112" i="8" s="1"/>
  <c r="M105" i="8"/>
  <c r="X113" i="8"/>
  <c r="X129" i="8" s="1"/>
  <c r="X122" i="8"/>
  <c r="AO96" i="8"/>
  <c r="AO112" i="8" s="1"/>
  <c r="AO105" i="8"/>
  <c r="Q96" i="8"/>
  <c r="Q112" i="8" s="1"/>
  <c r="Q105" i="8"/>
  <c r="N116" i="8"/>
  <c r="N115" i="8" s="1"/>
  <c r="N114" i="8"/>
  <c r="V116" i="8"/>
  <c r="V115" i="8" s="1"/>
  <c r="V114" i="8"/>
  <c r="AE100" i="8"/>
  <c r="AE92" i="8"/>
  <c r="AE108" i="8" s="1"/>
  <c r="S96" i="8"/>
  <c r="S112" i="8" s="1"/>
  <c r="S105" i="8"/>
  <c r="AC96" i="8"/>
  <c r="AC112" i="8" s="1"/>
  <c r="AC105" i="8"/>
  <c r="Y96" i="8"/>
  <c r="Y112" i="8" s="1"/>
  <c r="Y105" i="8"/>
  <c r="AA96" i="8"/>
  <c r="AA112" i="8" s="1"/>
  <c r="AA105" i="8"/>
  <c r="AG96" i="8"/>
  <c r="AG112" i="8" s="1"/>
  <c r="AG105" i="8"/>
  <c r="AR100" i="8"/>
  <c r="AR92" i="8"/>
  <c r="AR108" i="8" s="1"/>
  <c r="L96" i="8"/>
  <c r="L112" i="8" s="1"/>
  <c r="L105" i="8"/>
  <c r="AK100" i="8"/>
  <c r="AK92" i="8"/>
  <c r="AK108" i="8" s="1"/>
  <c r="T100" i="8"/>
  <c r="T92" i="8"/>
  <c r="T108" i="8" s="1"/>
  <c r="AJ96" i="8"/>
  <c r="AJ112" i="8" s="1"/>
  <c r="AJ105" i="8"/>
  <c r="AF113" i="8"/>
  <c r="AF129" i="8" s="1"/>
  <c r="AF122" i="8"/>
  <c r="R11" i="9" l="1"/>
  <c r="R5" i="9"/>
  <c r="R3" i="9" s="1" a="1"/>
  <c r="R3" i="9" s="1"/>
  <c r="AM94" i="8"/>
  <c r="AM110" i="8" s="1"/>
  <c r="AP109" i="8"/>
  <c r="AP125" i="8" s="1"/>
  <c r="AP131" i="8" s="1"/>
  <c r="AM96" i="8"/>
  <c r="AM112" i="8" s="1"/>
  <c r="AM105" i="8"/>
  <c r="X115" i="8"/>
  <c r="X111" i="8"/>
  <c r="X127" i="8" s="1"/>
  <c r="AI105" i="8"/>
  <c r="AI100" i="8" s="1"/>
  <c r="AB92" i="8"/>
  <c r="AB108" i="8" s="1"/>
  <c r="AB116" i="8" s="1"/>
  <c r="AB115" i="8" s="1"/>
  <c r="Q94" i="8"/>
  <c r="Q110" i="8" s="1"/>
  <c r="AI94" i="8"/>
  <c r="AI110" i="8" s="1"/>
  <c r="R116" i="8"/>
  <c r="R115" i="8" s="1"/>
  <c r="AA98" i="8"/>
  <c r="AA94" i="8"/>
  <c r="AA110" i="8" s="1"/>
  <c r="P100" i="8"/>
  <c r="P92" i="8"/>
  <c r="P108" i="8" s="1"/>
  <c r="P114" i="8" s="1"/>
  <c r="O92" i="8"/>
  <c r="O108" i="8" s="1"/>
  <c r="O114" i="8" s="1"/>
  <c r="O118" i="8" s="1"/>
  <c r="O120" i="8" s="1"/>
  <c r="O100" i="8"/>
  <c r="Z100" i="8"/>
  <c r="Z92" i="8"/>
  <c r="Z108" i="8" s="1"/>
  <c r="Z114" i="8" s="1"/>
  <c r="J75" i="8"/>
  <c r="J91" i="8" s="1"/>
  <c r="J83" i="8"/>
  <c r="AD100" i="8"/>
  <c r="AD92" i="8"/>
  <c r="AD108" i="8" s="1"/>
  <c r="AD114" i="8" s="1"/>
  <c r="AD118" i="8" s="1"/>
  <c r="AD120" i="8" s="1"/>
  <c r="AH113" i="8"/>
  <c r="AH129" i="8" s="1"/>
  <c r="AH122" i="8"/>
  <c r="L98" i="8"/>
  <c r="L94" i="8"/>
  <c r="L110" i="8" s="1"/>
  <c r="W100" i="8"/>
  <c r="W92" i="8"/>
  <c r="W108" i="8" s="1"/>
  <c r="W114" i="8" s="1"/>
  <c r="W118" i="8" s="1"/>
  <c r="W120" i="8" s="1"/>
  <c r="E74" i="8"/>
  <c r="K80" i="8"/>
  <c r="K82" i="8"/>
  <c r="AP135" i="8"/>
  <c r="AP137" i="8" s="1"/>
  <c r="AH111" i="8"/>
  <c r="AH127" i="8" s="1"/>
  <c r="AP133" i="8"/>
  <c r="AP132" i="8" s="1"/>
  <c r="R118" i="8"/>
  <c r="R120" i="8" s="1"/>
  <c r="AI92" i="8"/>
  <c r="AI108" i="8" s="1"/>
  <c r="AA100" i="8"/>
  <c r="AA92" i="8"/>
  <c r="AA108" i="8" s="1"/>
  <c r="U100" i="8"/>
  <c r="U92" i="8"/>
  <c r="U108" i="8" s="1"/>
  <c r="AL111" i="8"/>
  <c r="AL127" i="8" s="1"/>
  <c r="AL118" i="8"/>
  <c r="AL120" i="8" s="1"/>
  <c r="AQ100" i="8"/>
  <c r="AQ92" i="8"/>
  <c r="AQ108" i="8" s="1"/>
  <c r="AF117" i="8"/>
  <c r="AF109" i="8"/>
  <c r="AF125" i="8" s="1"/>
  <c r="Y100" i="8"/>
  <c r="Y92" i="8"/>
  <c r="Y108" i="8" s="1"/>
  <c r="N111" i="8"/>
  <c r="N127" i="8" s="1"/>
  <c r="N118" i="8"/>
  <c r="N120" i="8" s="1"/>
  <c r="AO100" i="8"/>
  <c r="AO92" i="8"/>
  <c r="AO108" i="8" s="1"/>
  <c r="AB114" i="8"/>
  <c r="AN117" i="8"/>
  <c r="AN109" i="8"/>
  <c r="AN125" i="8" s="1"/>
  <c r="T116" i="8"/>
  <c r="T115" i="8" s="1"/>
  <c r="T114" i="8"/>
  <c r="L100" i="8"/>
  <c r="L92" i="8"/>
  <c r="L108" i="8" s="1"/>
  <c r="AR116" i="8"/>
  <c r="AR115" i="8" s="1"/>
  <c r="AR114" i="8"/>
  <c r="AE116" i="8"/>
  <c r="AE115" i="8" s="1"/>
  <c r="AE114" i="8"/>
  <c r="AK116" i="8"/>
  <c r="AK115" i="8" s="1"/>
  <c r="AK114" i="8"/>
  <c r="S100" i="8"/>
  <c r="S92" i="8"/>
  <c r="S108" i="8" s="1"/>
  <c r="V111" i="8"/>
  <c r="V127" i="8" s="1"/>
  <c r="V118" i="8"/>
  <c r="V120" i="8" s="1"/>
  <c r="X117" i="8"/>
  <c r="X109" i="8"/>
  <c r="X125" i="8" s="1"/>
  <c r="AS100" i="8"/>
  <c r="AS92" i="8"/>
  <c r="AS108" i="8" s="1"/>
  <c r="AJ100" i="8"/>
  <c r="AJ92" i="8"/>
  <c r="AJ108" i="8" s="1"/>
  <c r="AG100" i="8"/>
  <c r="AG92" i="8"/>
  <c r="AG108" i="8" s="1"/>
  <c r="AC100" i="8"/>
  <c r="AC92" i="8"/>
  <c r="AC108" i="8" s="1"/>
  <c r="Q100" i="8"/>
  <c r="Q92" i="8"/>
  <c r="Q108" i="8" s="1"/>
  <c r="M100" i="8"/>
  <c r="M92" i="8"/>
  <c r="M108" i="8" s="1"/>
  <c r="Q9" i="9" l="1"/>
  <c r="Q7" i="9"/>
  <c r="Q10" i="9"/>
  <c r="Q8" i="9"/>
  <c r="Q6" i="9"/>
  <c r="AM100" i="8"/>
  <c r="AM92" i="8"/>
  <c r="AM108" i="8" s="1"/>
  <c r="AM114" i="8" s="1"/>
  <c r="R111" i="8"/>
  <c r="R127" i="8" s="1"/>
  <c r="O116" i="8"/>
  <c r="J99" i="8"/>
  <c r="J98" i="8" s="1"/>
  <c r="P118" i="8"/>
  <c r="P120" i="8" s="1"/>
  <c r="AD116" i="8"/>
  <c r="P116" i="8"/>
  <c r="P115" i="8" s="1"/>
  <c r="W116" i="8"/>
  <c r="AP128" i="8"/>
  <c r="AP144" i="8" s="1"/>
  <c r="AP130" i="8"/>
  <c r="AP146" i="8" s="1"/>
  <c r="AP139" i="8"/>
  <c r="AH117" i="8"/>
  <c r="AH109" i="8"/>
  <c r="AH125" i="8" s="1"/>
  <c r="AH131" i="8" s="1"/>
  <c r="AH135" i="8" s="1"/>
  <c r="AH137" i="8" s="1"/>
  <c r="J97" i="8"/>
  <c r="K81" i="8"/>
  <c r="E82" i="8"/>
  <c r="Z118" i="8"/>
  <c r="Z120" i="8" s="1"/>
  <c r="R113" i="8"/>
  <c r="R129" i="8" s="1"/>
  <c r="R122" i="8"/>
  <c r="K77" i="8"/>
  <c r="K93" i="8" s="1"/>
  <c r="K84" i="8"/>
  <c r="E80" i="8"/>
  <c r="Z116" i="8"/>
  <c r="Z115" i="8" s="1"/>
  <c r="AE111" i="8"/>
  <c r="AE127" i="8" s="1"/>
  <c r="AE118" i="8"/>
  <c r="AE120" i="8" s="1"/>
  <c r="AD113" i="8"/>
  <c r="AD129" i="8" s="1"/>
  <c r="AD122" i="8"/>
  <c r="AC116" i="8"/>
  <c r="AC115" i="8" s="1"/>
  <c r="AC114" i="8"/>
  <c r="AF133" i="8"/>
  <c r="AF132" i="8" s="1"/>
  <c r="AF131" i="8"/>
  <c r="S116" i="8"/>
  <c r="S115" i="8" s="1"/>
  <c r="S114" i="8"/>
  <c r="W113" i="8"/>
  <c r="W129" i="8" s="1"/>
  <c r="W122" i="8"/>
  <c r="V113" i="8"/>
  <c r="V129" i="8" s="1"/>
  <c r="V122" i="8"/>
  <c r="AQ116" i="8"/>
  <c r="AQ115" i="8" s="1"/>
  <c r="AQ114" i="8"/>
  <c r="N113" i="8"/>
  <c r="N129" i="8" s="1"/>
  <c r="N122" i="8"/>
  <c r="AG116" i="8"/>
  <c r="AG115" i="8" s="1"/>
  <c r="AG114" i="8"/>
  <c r="AS116" i="8"/>
  <c r="AS115" i="8" s="1"/>
  <c r="AS114" i="8"/>
  <c r="AA116" i="8"/>
  <c r="AA115" i="8" s="1"/>
  <c r="AA114" i="8"/>
  <c r="Q116" i="8"/>
  <c r="Q115" i="8" s="1"/>
  <c r="Q114" i="8"/>
  <c r="AJ116" i="8"/>
  <c r="AJ115" i="8" s="1"/>
  <c r="AJ114" i="8"/>
  <c r="AB111" i="8"/>
  <c r="AB127" i="8" s="1"/>
  <c r="AB118" i="8"/>
  <c r="AB120" i="8" s="1"/>
  <c r="Y116" i="8"/>
  <c r="Y115" i="8" s="1"/>
  <c r="Y114" i="8"/>
  <c r="AL113" i="8"/>
  <c r="AL129" i="8" s="1"/>
  <c r="AL122" i="8"/>
  <c r="L116" i="8"/>
  <c r="L115" i="8" s="1"/>
  <c r="L114" i="8"/>
  <c r="O113" i="8"/>
  <c r="O129" i="8" s="1"/>
  <c r="O122" i="8"/>
  <c r="X133" i="8"/>
  <c r="X132" i="8" s="1"/>
  <c r="X131" i="8"/>
  <c r="AR111" i="8"/>
  <c r="AR127" i="8" s="1"/>
  <c r="AR118" i="8"/>
  <c r="AR120" i="8" s="1"/>
  <c r="T111" i="8"/>
  <c r="T127" i="8" s="1"/>
  <c r="T118" i="8"/>
  <c r="T120" i="8" s="1"/>
  <c r="AO116" i="8"/>
  <c r="AO115" i="8" s="1"/>
  <c r="AO114" i="8"/>
  <c r="AI116" i="8"/>
  <c r="AI115" i="8" s="1"/>
  <c r="AI114" i="8"/>
  <c r="AN133" i="8"/>
  <c r="AN132" i="8" s="1"/>
  <c r="AN131" i="8"/>
  <c r="M116" i="8"/>
  <c r="M115" i="8" s="1"/>
  <c r="M114" i="8"/>
  <c r="AK111" i="8"/>
  <c r="AK127" i="8" s="1"/>
  <c r="AK118" i="8"/>
  <c r="AK120" i="8" s="1"/>
  <c r="U116" i="8"/>
  <c r="U115" i="8" s="1"/>
  <c r="U114" i="8"/>
  <c r="Q11" i="9" l="1"/>
  <c r="Q5" i="9"/>
  <c r="Q3" i="9" s="1" a="1"/>
  <c r="Q3" i="9" s="1"/>
  <c r="AM118" i="8"/>
  <c r="AM120" i="8" s="1"/>
  <c r="AM116" i="8"/>
  <c r="AM115" i="8" s="1"/>
  <c r="O115" i="8"/>
  <c r="O111" i="8"/>
  <c r="O127" i="8" s="1"/>
  <c r="AD115" i="8"/>
  <c r="AD111" i="8"/>
  <c r="AD127" i="8" s="1"/>
  <c r="P111" i="8"/>
  <c r="P127" i="8" s="1"/>
  <c r="P122" i="8"/>
  <c r="P113" i="8"/>
  <c r="P129" i="8" s="1"/>
  <c r="AH130" i="8"/>
  <c r="AH146" i="8" s="1"/>
  <c r="AH139" i="8"/>
  <c r="AP134" i="8"/>
  <c r="AP126" i="8"/>
  <c r="AP142" i="8" s="1"/>
  <c r="AP148" i="8" s="1"/>
  <c r="K86" i="8"/>
  <c r="E84" i="8"/>
  <c r="E93" i="8"/>
  <c r="R117" i="8"/>
  <c r="R109" i="8"/>
  <c r="R125" i="8" s="1"/>
  <c r="R131" i="8" s="1"/>
  <c r="J94" i="8"/>
  <c r="J110" i="8" s="1"/>
  <c r="J101" i="8"/>
  <c r="Z113" i="8"/>
  <c r="Z129" i="8" s="1"/>
  <c r="Z122" i="8"/>
  <c r="W115" i="8"/>
  <c r="W111" i="8"/>
  <c r="W127" i="8" s="1"/>
  <c r="Z111" i="8"/>
  <c r="Z127" i="8" s="1"/>
  <c r="AH133" i="8"/>
  <c r="AH132" i="8" s="1"/>
  <c r="M111" i="8"/>
  <c r="M127" i="8" s="1"/>
  <c r="M118" i="8"/>
  <c r="M120" i="8" s="1"/>
  <c r="S111" i="8"/>
  <c r="S127" i="8" s="1"/>
  <c r="S118" i="8"/>
  <c r="S120" i="8" s="1"/>
  <c r="AB113" i="8"/>
  <c r="AB129" i="8" s="1"/>
  <c r="AB122" i="8"/>
  <c r="AQ111" i="8"/>
  <c r="AQ127" i="8" s="1"/>
  <c r="AQ118" i="8"/>
  <c r="AQ120" i="8" s="1"/>
  <c r="T113" i="8"/>
  <c r="T129" i="8" s="1"/>
  <c r="T122" i="8"/>
  <c r="W117" i="8"/>
  <c r="W109" i="8"/>
  <c r="W125" i="8" s="1"/>
  <c r="AC111" i="8"/>
  <c r="AC127" i="8" s="1"/>
  <c r="AC118" i="8"/>
  <c r="AC120" i="8" s="1"/>
  <c r="AK113" i="8"/>
  <c r="AK129" i="8" s="1"/>
  <c r="AK122" i="8"/>
  <c r="L111" i="8"/>
  <c r="L127" i="8" s="1"/>
  <c r="L118" i="8"/>
  <c r="L120" i="8" s="1"/>
  <c r="AJ111" i="8"/>
  <c r="AJ127" i="8" s="1"/>
  <c r="AJ118" i="8"/>
  <c r="AJ120" i="8" s="1"/>
  <c r="AS111" i="8"/>
  <c r="AS127" i="8" s="1"/>
  <c r="AS118" i="8"/>
  <c r="AS120" i="8" s="1"/>
  <c r="AF128" i="8"/>
  <c r="AF144" i="8" s="1"/>
  <c r="AF135" i="8"/>
  <c r="AF137" i="8" s="1"/>
  <c r="AR113" i="8"/>
  <c r="AR129" i="8" s="1"/>
  <c r="AR122" i="8"/>
  <c r="AA111" i="8"/>
  <c r="AA127" i="8" s="1"/>
  <c r="AA118" i="8"/>
  <c r="AA120" i="8" s="1"/>
  <c r="AD117" i="8"/>
  <c r="AD109" i="8"/>
  <c r="AD125" i="8" s="1"/>
  <c r="O117" i="8"/>
  <c r="O109" i="8"/>
  <c r="O125" i="8" s="1"/>
  <c r="U111" i="8"/>
  <c r="U127" i="8" s="1"/>
  <c r="U118" i="8"/>
  <c r="U120" i="8" s="1"/>
  <c r="AL117" i="8"/>
  <c r="AL109" i="8"/>
  <c r="AL125" i="8" s="1"/>
  <c r="AG111" i="8"/>
  <c r="AG127" i="8" s="1"/>
  <c r="AG118" i="8"/>
  <c r="AG120" i="8" s="1"/>
  <c r="V117" i="8"/>
  <c r="V109" i="8"/>
  <c r="V125" i="8" s="1"/>
  <c r="AI111" i="8"/>
  <c r="AI127" i="8" s="1"/>
  <c r="AI118" i="8"/>
  <c r="AI120" i="8" s="1"/>
  <c r="X128" i="8"/>
  <c r="X144" i="8" s="1"/>
  <c r="X135" i="8"/>
  <c r="X137" i="8" s="1"/>
  <c r="AE113" i="8"/>
  <c r="AE129" i="8" s="1"/>
  <c r="AE122" i="8"/>
  <c r="AN128" i="8"/>
  <c r="AN144" i="8" s="1"/>
  <c r="AN135" i="8"/>
  <c r="AN137" i="8" s="1"/>
  <c r="AO111" i="8"/>
  <c r="AO127" i="8" s="1"/>
  <c r="AO118" i="8"/>
  <c r="AO120" i="8" s="1"/>
  <c r="Y111" i="8"/>
  <c r="Y127" i="8" s="1"/>
  <c r="Y118" i="8"/>
  <c r="Y120" i="8" s="1"/>
  <c r="Q111" i="8"/>
  <c r="Q127" i="8" s="1"/>
  <c r="Q118" i="8"/>
  <c r="Q120" i="8" s="1"/>
  <c r="N117" i="8"/>
  <c r="N109" i="8"/>
  <c r="N125" i="8" s="1"/>
  <c r="P9" i="9" l="1"/>
  <c r="P7" i="9"/>
  <c r="P8" i="9"/>
  <c r="P6" i="9"/>
  <c r="P10" i="9"/>
  <c r="AM111" i="8"/>
  <c r="AM127" i="8" s="1"/>
  <c r="AM122" i="8"/>
  <c r="AM113" i="8"/>
  <c r="AM129" i="8" s="1"/>
  <c r="P109" i="8"/>
  <c r="P125" i="8" s="1"/>
  <c r="P131" i="8" s="1"/>
  <c r="P117" i="8"/>
  <c r="P133" i="8" s="1"/>
  <c r="P132" i="8" s="1"/>
  <c r="J103" i="8"/>
  <c r="K79" i="8"/>
  <c r="K95" i="8" s="1"/>
  <c r="K88" i="8"/>
  <c r="E86" i="8"/>
  <c r="AP152" i="8"/>
  <c r="AP154" i="8" s="1"/>
  <c r="AH128" i="8"/>
  <c r="AH144" i="8" s="1"/>
  <c r="R135" i="8"/>
  <c r="R137" i="8" s="1"/>
  <c r="AP150" i="8"/>
  <c r="AP149" i="8" s="1"/>
  <c r="Z117" i="8"/>
  <c r="Z109" i="8"/>
  <c r="Z125" i="8" s="1"/>
  <c r="Z131" i="8" s="1"/>
  <c r="R133" i="8"/>
  <c r="R132" i="8" s="1"/>
  <c r="AH134" i="8"/>
  <c r="AH126" i="8"/>
  <c r="AH142" i="8" s="1"/>
  <c r="AH148" i="8" s="1"/>
  <c r="L113" i="8"/>
  <c r="L129" i="8" s="1"/>
  <c r="L122" i="8"/>
  <c r="W133" i="8"/>
  <c r="W132" i="8" s="1"/>
  <c r="W131" i="8"/>
  <c r="T117" i="8"/>
  <c r="T109" i="8"/>
  <c r="T125" i="8" s="1"/>
  <c r="Y113" i="8"/>
  <c r="Y129" i="8" s="1"/>
  <c r="Y122" i="8"/>
  <c r="AR117" i="8"/>
  <c r="AR109" i="8"/>
  <c r="AR125" i="8" s="1"/>
  <c r="AB117" i="8"/>
  <c r="AB109" i="8"/>
  <c r="AB125" i="8" s="1"/>
  <c r="AE117" i="8"/>
  <c r="AE109" i="8"/>
  <c r="AE125" i="8" s="1"/>
  <c r="AD133" i="8"/>
  <c r="AD132" i="8" s="1"/>
  <c r="AD131" i="8"/>
  <c r="AN130" i="8"/>
  <c r="AN146" i="8" s="1"/>
  <c r="AN139" i="8"/>
  <c r="AL133" i="8"/>
  <c r="AL132" i="8" s="1"/>
  <c r="AL131" i="8"/>
  <c r="AS113" i="8"/>
  <c r="AS129" i="8" s="1"/>
  <c r="AS122" i="8"/>
  <c r="AK117" i="8"/>
  <c r="AK109" i="8"/>
  <c r="AK125" i="8" s="1"/>
  <c r="S113" i="8"/>
  <c r="S129" i="8" s="1"/>
  <c r="S122" i="8"/>
  <c r="AI113" i="8"/>
  <c r="AI129" i="8" s="1"/>
  <c r="AI122" i="8"/>
  <c r="V133" i="8"/>
  <c r="V132" i="8" s="1"/>
  <c r="V131" i="8"/>
  <c r="AF130" i="8"/>
  <c r="AF146" i="8" s="1"/>
  <c r="AF139" i="8"/>
  <c r="AO113" i="8"/>
  <c r="AO129" i="8" s="1"/>
  <c r="AO122" i="8"/>
  <c r="N133" i="8"/>
  <c r="N132" i="8" s="1"/>
  <c r="N131" i="8"/>
  <c r="O133" i="8"/>
  <c r="O132" i="8" s="1"/>
  <c r="O131" i="8"/>
  <c r="AA113" i="8"/>
  <c r="AA129" i="8" s="1"/>
  <c r="AA122" i="8"/>
  <c r="AQ113" i="8"/>
  <c r="AQ129" i="8" s="1"/>
  <c r="AQ122" i="8"/>
  <c r="M113" i="8"/>
  <c r="M129" i="8" s="1"/>
  <c r="M122" i="8"/>
  <c r="X130" i="8"/>
  <c r="X146" i="8" s="1"/>
  <c r="X139" i="8"/>
  <c r="Q113" i="8"/>
  <c r="Q129" i="8" s="1"/>
  <c r="Q122" i="8"/>
  <c r="AG113" i="8"/>
  <c r="AG129" i="8" s="1"/>
  <c r="AG122" i="8"/>
  <c r="U113" i="8"/>
  <c r="U129" i="8" s="1"/>
  <c r="U122" i="8"/>
  <c r="AJ113" i="8"/>
  <c r="AJ129" i="8" s="1"/>
  <c r="AJ122" i="8"/>
  <c r="AC113" i="8"/>
  <c r="AC129" i="8" s="1"/>
  <c r="AC122" i="8"/>
  <c r="P11" i="9" l="1"/>
  <c r="P5" i="9"/>
  <c r="P3" i="9" s="1" a="1"/>
  <c r="P3" i="9" s="1"/>
  <c r="AM117" i="8"/>
  <c r="AM109" i="8"/>
  <c r="AM125" i="8" s="1"/>
  <c r="AM131" i="8" s="1"/>
  <c r="R128" i="8"/>
  <c r="R144" i="8" s="1"/>
  <c r="P128" i="8"/>
  <c r="P144" i="8" s="1"/>
  <c r="P135" i="8"/>
  <c r="P137" i="8" s="1"/>
  <c r="Z133" i="8"/>
  <c r="Z132" i="8" s="1"/>
  <c r="K83" i="8"/>
  <c r="K75" i="8"/>
  <c r="K91" i="8" s="1"/>
  <c r="E88" i="8"/>
  <c r="E95" i="8"/>
  <c r="R130" i="8"/>
  <c r="R146" i="8" s="1"/>
  <c r="R139" i="8"/>
  <c r="Z135" i="8"/>
  <c r="Z137" i="8" s="1"/>
  <c r="AH152" i="8"/>
  <c r="AH154" i="8" s="1"/>
  <c r="AH150" i="8"/>
  <c r="AH149" i="8" s="1"/>
  <c r="AP147" i="8"/>
  <c r="AP163" i="8" s="1"/>
  <c r="AP156" i="8"/>
  <c r="J105" i="8"/>
  <c r="J96" i="8"/>
  <c r="J112" i="8" s="1"/>
  <c r="AP145" i="8"/>
  <c r="AP161" i="8" s="1"/>
  <c r="AO117" i="8"/>
  <c r="AO109" i="8"/>
  <c r="AO125" i="8" s="1"/>
  <c r="AS117" i="8"/>
  <c r="AS109" i="8"/>
  <c r="AS125" i="8" s="1"/>
  <c r="AQ117" i="8"/>
  <c r="AQ109" i="8"/>
  <c r="AQ125" i="8" s="1"/>
  <c r="AF134" i="8"/>
  <c r="AF126" i="8"/>
  <c r="AF142" i="8" s="1"/>
  <c r="V128" i="8"/>
  <c r="V144" i="8" s="1"/>
  <c r="V135" i="8"/>
  <c r="V137" i="8" s="1"/>
  <c r="AL128" i="8"/>
  <c r="AL144" i="8" s="1"/>
  <c r="AL135" i="8"/>
  <c r="AL137" i="8" s="1"/>
  <c r="AR133" i="8"/>
  <c r="AR132" i="8" s="1"/>
  <c r="AR131" i="8"/>
  <c r="AB133" i="8"/>
  <c r="AB132" i="8" s="1"/>
  <c r="AB131" i="8"/>
  <c r="Q117" i="8"/>
  <c r="Q109" i="8"/>
  <c r="Q125" i="8" s="1"/>
  <c r="Y117" i="8"/>
  <c r="Y109" i="8"/>
  <c r="Y125" i="8" s="1"/>
  <c r="AG117" i="8"/>
  <c r="AG109" i="8"/>
  <c r="AG125" i="8" s="1"/>
  <c r="AJ117" i="8"/>
  <c r="AJ109" i="8"/>
  <c r="AJ125" i="8" s="1"/>
  <c r="S117" i="8"/>
  <c r="S109" i="8"/>
  <c r="S125" i="8" s="1"/>
  <c r="AN134" i="8"/>
  <c r="AN126" i="8"/>
  <c r="AN142" i="8" s="1"/>
  <c r="W128" i="8"/>
  <c r="W144" i="8" s="1"/>
  <c r="W135" i="8"/>
  <c r="W137" i="8" s="1"/>
  <c r="M117" i="8"/>
  <c r="M109" i="8"/>
  <c r="M125" i="8" s="1"/>
  <c r="AM135" i="8"/>
  <c r="AM137" i="8" s="1"/>
  <c r="AI117" i="8"/>
  <c r="AI109" i="8"/>
  <c r="AI125" i="8" s="1"/>
  <c r="AE133" i="8"/>
  <c r="AE132" i="8" s="1"/>
  <c r="AE131" i="8"/>
  <c r="T133" i="8"/>
  <c r="T132" i="8" s="1"/>
  <c r="T131" i="8"/>
  <c r="U117" i="8"/>
  <c r="U109" i="8"/>
  <c r="U125" i="8" s="1"/>
  <c r="O128" i="8"/>
  <c r="O144" i="8" s="1"/>
  <c r="O135" i="8"/>
  <c r="O137" i="8" s="1"/>
  <c r="AC117" i="8"/>
  <c r="AC109" i="8"/>
  <c r="AC125" i="8" s="1"/>
  <c r="X134" i="8"/>
  <c r="X126" i="8"/>
  <c r="X142" i="8" s="1"/>
  <c r="N128" i="8"/>
  <c r="N144" i="8" s="1"/>
  <c r="N135" i="8"/>
  <c r="N137" i="8" s="1"/>
  <c r="AA117" i="8"/>
  <c r="AA109" i="8"/>
  <c r="AA125" i="8" s="1"/>
  <c r="AK133" i="8"/>
  <c r="AK132" i="8" s="1"/>
  <c r="AK131" i="8"/>
  <c r="AD128" i="8"/>
  <c r="AD144" i="8" s="1"/>
  <c r="AD135" i="8"/>
  <c r="AD137" i="8" s="1"/>
  <c r="L117" i="8"/>
  <c r="L109" i="8"/>
  <c r="L125" i="8" s="1"/>
  <c r="O9" i="9" l="1"/>
  <c r="O7" i="9"/>
  <c r="O8" i="9"/>
  <c r="O6" i="9"/>
  <c r="O10" i="9"/>
  <c r="AM133" i="8"/>
  <c r="P130" i="8"/>
  <c r="P146" i="8" s="1"/>
  <c r="P139" i="8"/>
  <c r="AH147" i="8"/>
  <c r="AH163" i="8" s="1"/>
  <c r="AH156" i="8"/>
  <c r="Z130" i="8"/>
  <c r="Z146" i="8" s="1"/>
  <c r="Z139" i="8"/>
  <c r="E91" i="8"/>
  <c r="K97" i="8"/>
  <c r="K99" i="8"/>
  <c r="J100" i="8"/>
  <c r="J92" i="8"/>
  <c r="J108" i="8" s="1"/>
  <c r="R134" i="8"/>
  <c r="R126" i="8"/>
  <c r="R142" i="8" s="1"/>
  <c r="R148" i="8" s="1"/>
  <c r="Z128" i="8"/>
  <c r="Z144" i="8" s="1"/>
  <c r="AP151" i="8"/>
  <c r="AP143" i="8"/>
  <c r="AP159" i="8" s="1"/>
  <c r="AP165" i="8" s="1"/>
  <c r="AH145" i="8"/>
  <c r="AH161" i="8" s="1"/>
  <c r="AE128" i="8"/>
  <c r="AE144" i="8" s="1"/>
  <c r="AE135" i="8"/>
  <c r="AE137" i="8" s="1"/>
  <c r="AL130" i="8"/>
  <c r="AL146" i="8" s="1"/>
  <c r="AL139" i="8"/>
  <c r="AQ133" i="8"/>
  <c r="AQ132" i="8" s="1"/>
  <c r="AQ131" i="8"/>
  <c r="AS133" i="8"/>
  <c r="AS132" i="8" s="1"/>
  <c r="AS131" i="8"/>
  <c r="U133" i="8"/>
  <c r="U132" i="8" s="1"/>
  <c r="U131" i="8"/>
  <c r="M133" i="8"/>
  <c r="M132" i="8" s="1"/>
  <c r="M131" i="8"/>
  <c r="L133" i="8"/>
  <c r="L132" i="8" s="1"/>
  <c r="L131" i="8"/>
  <c r="Y133" i="8"/>
  <c r="Y132" i="8" s="1"/>
  <c r="Y131" i="8"/>
  <c r="AM130" i="8"/>
  <c r="AM146" i="8" s="1"/>
  <c r="AM139" i="8"/>
  <c r="AA133" i="8"/>
  <c r="AA132" i="8" s="1"/>
  <c r="AA131" i="8"/>
  <c r="AD130" i="8"/>
  <c r="AD146" i="8" s="1"/>
  <c r="AD139" i="8"/>
  <c r="V130" i="8"/>
  <c r="V146" i="8" s="1"/>
  <c r="V139" i="8"/>
  <c r="S133" i="8"/>
  <c r="S132" i="8" s="1"/>
  <c r="S131" i="8"/>
  <c r="AC133" i="8"/>
  <c r="AC132" i="8" s="1"/>
  <c r="AC131" i="8"/>
  <c r="AG133" i="8"/>
  <c r="AG132" i="8" s="1"/>
  <c r="AG131" i="8"/>
  <c r="AB128" i="8"/>
  <c r="AB144" i="8" s="1"/>
  <c r="AB135" i="8"/>
  <c r="AB137" i="8" s="1"/>
  <c r="X150" i="8"/>
  <c r="X149" i="8" s="1"/>
  <c r="X148" i="8"/>
  <c r="AK128" i="8"/>
  <c r="AK144" i="8" s="1"/>
  <c r="AK135" i="8"/>
  <c r="AK137" i="8" s="1"/>
  <c r="W130" i="8"/>
  <c r="W146" i="8" s="1"/>
  <c r="W139" i="8"/>
  <c r="AN150" i="8"/>
  <c r="AN149" i="8" s="1"/>
  <c r="AN148" i="8"/>
  <c r="AF150" i="8"/>
  <c r="AF149" i="8" s="1"/>
  <c r="AF148" i="8"/>
  <c r="AO133" i="8"/>
  <c r="AO132" i="8" s="1"/>
  <c r="AO131" i="8"/>
  <c r="AI133" i="8"/>
  <c r="AI132" i="8" s="1"/>
  <c r="AI131" i="8"/>
  <c r="AJ133" i="8"/>
  <c r="AJ132" i="8" s="1"/>
  <c r="AJ131" i="8"/>
  <c r="N130" i="8"/>
  <c r="N146" i="8" s="1"/>
  <c r="N139" i="8"/>
  <c r="O130" i="8"/>
  <c r="O146" i="8" s="1"/>
  <c r="O139" i="8"/>
  <c r="T128" i="8"/>
  <c r="T144" i="8" s="1"/>
  <c r="T135" i="8"/>
  <c r="T137" i="8" s="1"/>
  <c r="Q133" i="8"/>
  <c r="Q132" i="8" s="1"/>
  <c r="Q131" i="8"/>
  <c r="AR128" i="8"/>
  <c r="AR144" i="8" s="1"/>
  <c r="AR135" i="8"/>
  <c r="AR137" i="8" s="1"/>
  <c r="O11" i="9" l="1"/>
  <c r="O5" i="9"/>
  <c r="O3" i="9" s="1" a="1"/>
  <c r="O3" i="9" s="1"/>
  <c r="AM132" i="8"/>
  <c r="AM128" i="8"/>
  <c r="AM144" i="8" s="1"/>
  <c r="P134" i="8"/>
  <c r="P126" i="8"/>
  <c r="P142" i="8" s="1"/>
  <c r="P148" i="8" s="1"/>
  <c r="K98" i="8"/>
  <c r="E99" i="8"/>
  <c r="K94" i="8"/>
  <c r="K110" i="8" s="1"/>
  <c r="K101" i="8"/>
  <c r="E97" i="8"/>
  <c r="R152" i="8"/>
  <c r="R154" i="8" s="1"/>
  <c r="R150" i="8"/>
  <c r="R149" i="8" s="1"/>
  <c r="Z134" i="8"/>
  <c r="Z126" i="8"/>
  <c r="Z142" i="8" s="1"/>
  <c r="Z148" i="8" s="1"/>
  <c r="Z152" i="8" s="1"/>
  <c r="Z154" i="8" s="1"/>
  <c r="Z147" i="8" s="1"/>
  <c r="Z163" i="8" s="1"/>
  <c r="AP169" i="8"/>
  <c r="AP171" i="8" s="1"/>
  <c r="J114" i="8"/>
  <c r="AP167" i="8"/>
  <c r="AP166" i="8" s="1"/>
  <c r="J116" i="8"/>
  <c r="AH151" i="8"/>
  <c r="AH143" i="8"/>
  <c r="AH159" i="8" s="1"/>
  <c r="AH165" i="8" s="1"/>
  <c r="AH169" i="8" s="1"/>
  <c r="AH171" i="8" s="1"/>
  <c r="AG128" i="8"/>
  <c r="AG144" i="8" s="1"/>
  <c r="AG135" i="8"/>
  <c r="AG137" i="8" s="1"/>
  <c r="AJ128" i="8"/>
  <c r="AJ144" i="8" s="1"/>
  <c r="AJ135" i="8"/>
  <c r="AJ137" i="8" s="1"/>
  <c r="S128" i="8"/>
  <c r="S144" i="8" s="1"/>
  <c r="S135" i="8"/>
  <c r="S137" i="8" s="1"/>
  <c r="Y128" i="8"/>
  <c r="Y144" i="8" s="1"/>
  <c r="Y135" i="8"/>
  <c r="Y137" i="8" s="1"/>
  <c r="AL134" i="8"/>
  <c r="AL126" i="8"/>
  <c r="AL142" i="8" s="1"/>
  <c r="AN145" i="8"/>
  <c r="AN161" i="8" s="1"/>
  <c r="AN152" i="8"/>
  <c r="AN154" i="8" s="1"/>
  <c r="X145" i="8"/>
  <c r="X161" i="8" s="1"/>
  <c r="X152" i="8"/>
  <c r="X154" i="8" s="1"/>
  <c r="AD134" i="8"/>
  <c r="AD126" i="8"/>
  <c r="AD142" i="8" s="1"/>
  <c r="P152" i="8"/>
  <c r="P154" i="8" s="1"/>
  <c r="T130" i="8"/>
  <c r="T146" i="8" s="1"/>
  <c r="T139" i="8"/>
  <c r="O134" i="8"/>
  <c r="O126" i="8"/>
  <c r="O142" i="8" s="1"/>
  <c r="W134" i="8"/>
  <c r="W126" i="8"/>
  <c r="W142" i="8" s="1"/>
  <c r="AC128" i="8"/>
  <c r="AC144" i="8" s="1"/>
  <c r="AC135" i="8"/>
  <c r="AC137" i="8" s="1"/>
  <c r="V134" i="8"/>
  <c r="V126" i="8"/>
  <c r="V142" i="8" s="1"/>
  <c r="AA128" i="8"/>
  <c r="AA144" i="8" s="1"/>
  <c r="AA135" i="8"/>
  <c r="AA137" i="8" s="1"/>
  <c r="L128" i="8"/>
  <c r="L144" i="8" s="1"/>
  <c r="L135" i="8"/>
  <c r="L137" i="8" s="1"/>
  <c r="AI128" i="8"/>
  <c r="AI144" i="8" s="1"/>
  <c r="AI135" i="8"/>
  <c r="AI137" i="8" s="1"/>
  <c r="AR130" i="8"/>
  <c r="AR146" i="8" s="1"/>
  <c r="AR139" i="8"/>
  <c r="AO128" i="8"/>
  <c r="AO144" i="8" s="1"/>
  <c r="AO135" i="8"/>
  <c r="AO137" i="8" s="1"/>
  <c r="M128" i="8"/>
  <c r="M144" i="8" s="1"/>
  <c r="M135" i="8"/>
  <c r="M137" i="8" s="1"/>
  <c r="AS128" i="8"/>
  <c r="AS144" i="8" s="1"/>
  <c r="AS135" i="8"/>
  <c r="AS137" i="8" s="1"/>
  <c r="AE130" i="8"/>
  <c r="AE146" i="8" s="1"/>
  <c r="AE139" i="8"/>
  <c r="N134" i="8"/>
  <c r="N126" i="8"/>
  <c r="N142" i="8" s="1"/>
  <c r="AB130" i="8"/>
  <c r="AB146" i="8" s="1"/>
  <c r="AB139" i="8"/>
  <c r="AM134" i="8"/>
  <c r="AM126" i="8"/>
  <c r="AM142" i="8" s="1"/>
  <c r="U128" i="8"/>
  <c r="U144" i="8" s="1"/>
  <c r="U135" i="8"/>
  <c r="U137" i="8" s="1"/>
  <c r="AK130" i="8"/>
  <c r="AK146" i="8" s="1"/>
  <c r="AK139" i="8"/>
  <c r="Q128" i="8"/>
  <c r="Q144" i="8" s="1"/>
  <c r="Q135" i="8"/>
  <c r="Q137" i="8" s="1"/>
  <c r="AF145" i="8"/>
  <c r="AF161" i="8" s="1"/>
  <c r="AF152" i="8"/>
  <c r="AF154" i="8" s="1"/>
  <c r="AQ128" i="8"/>
  <c r="AQ144" i="8" s="1"/>
  <c r="AQ135" i="8"/>
  <c r="AQ137" i="8" s="1"/>
  <c r="N10" i="9" l="1"/>
  <c r="N8" i="9"/>
  <c r="N6" i="9"/>
  <c r="N9" i="9"/>
  <c r="N7" i="9"/>
  <c r="R145" i="8"/>
  <c r="R161" i="8" s="1"/>
  <c r="Z150" i="8"/>
  <c r="Z149" i="8" s="1"/>
  <c r="P150" i="8"/>
  <c r="AH164" i="8"/>
  <c r="AH180" i="8" s="1"/>
  <c r="AH173" i="8"/>
  <c r="Z156" i="8"/>
  <c r="J111" i="8"/>
  <c r="J127" i="8" s="1"/>
  <c r="J118" i="8"/>
  <c r="R147" i="8"/>
  <c r="R163" i="8" s="1"/>
  <c r="R156" i="8"/>
  <c r="AP164" i="8"/>
  <c r="AP180" i="8" s="1"/>
  <c r="AP173" i="8"/>
  <c r="AH167" i="8"/>
  <c r="AH166" i="8" s="1"/>
  <c r="AP162" i="8"/>
  <c r="AP178" i="8" s="1"/>
  <c r="K103" i="8"/>
  <c r="E101" i="8"/>
  <c r="J115" i="8"/>
  <c r="Z145" i="8"/>
  <c r="Z161" i="8" s="1"/>
  <c r="E110" i="8"/>
  <c r="N150" i="8"/>
  <c r="N149" i="8" s="1"/>
  <c r="N148" i="8"/>
  <c r="AI130" i="8"/>
  <c r="AI146" i="8" s="1"/>
  <c r="AI139" i="8"/>
  <c r="AS130" i="8"/>
  <c r="AS146" i="8" s="1"/>
  <c r="AS139" i="8"/>
  <c r="AC130" i="8"/>
  <c r="AC146" i="8" s="1"/>
  <c r="AC139" i="8"/>
  <c r="T134" i="8"/>
  <c r="T126" i="8"/>
  <c r="T142" i="8" s="1"/>
  <c r="AN147" i="8"/>
  <c r="AN163" i="8" s="1"/>
  <c r="AN156" i="8"/>
  <c r="AO130" i="8"/>
  <c r="AO146" i="8" s="1"/>
  <c r="AO139" i="8"/>
  <c r="Y130" i="8"/>
  <c r="Y146" i="8" s="1"/>
  <c r="Y139" i="8"/>
  <c r="AJ130" i="8"/>
  <c r="AJ146" i="8" s="1"/>
  <c r="AJ139" i="8"/>
  <c r="V150" i="8"/>
  <c r="V149" i="8" s="1"/>
  <c r="V148" i="8"/>
  <c r="U130" i="8"/>
  <c r="U146" i="8" s="1"/>
  <c r="U139" i="8"/>
  <c r="L130" i="8"/>
  <c r="L146" i="8" s="1"/>
  <c r="L139" i="8"/>
  <c r="W150" i="8"/>
  <c r="W149" i="8" s="1"/>
  <c r="W148" i="8"/>
  <c r="M130" i="8"/>
  <c r="M146" i="8" s="1"/>
  <c r="M139" i="8"/>
  <c r="P147" i="8"/>
  <c r="P163" i="8" s="1"/>
  <c r="P156" i="8"/>
  <c r="AD150" i="8"/>
  <c r="AD149" i="8" s="1"/>
  <c r="AD148" i="8"/>
  <c r="AL150" i="8"/>
  <c r="AL149" i="8" s="1"/>
  <c r="AL148" i="8"/>
  <c r="X147" i="8"/>
  <c r="X163" i="8" s="1"/>
  <c r="X156" i="8"/>
  <c r="AM150" i="8"/>
  <c r="AM149" i="8" s="1"/>
  <c r="AM148" i="8"/>
  <c r="AB134" i="8"/>
  <c r="AB126" i="8"/>
  <c r="AB142" i="8" s="1"/>
  <c r="AE134" i="8"/>
  <c r="AE126" i="8"/>
  <c r="AE142" i="8" s="1"/>
  <c r="AA130" i="8"/>
  <c r="AA146" i="8" s="1"/>
  <c r="AA139" i="8"/>
  <c r="S130" i="8"/>
  <c r="S146" i="8" s="1"/>
  <c r="S139" i="8"/>
  <c r="AG130" i="8"/>
  <c r="AG146" i="8" s="1"/>
  <c r="AG139" i="8"/>
  <c r="AF147" i="8"/>
  <c r="AF163" i="8" s="1"/>
  <c r="AF156" i="8"/>
  <c r="Q130" i="8"/>
  <c r="Q146" i="8" s="1"/>
  <c r="Q139" i="8"/>
  <c r="AQ130" i="8"/>
  <c r="AQ146" i="8" s="1"/>
  <c r="AQ139" i="8"/>
  <c r="AK134" i="8"/>
  <c r="AK126" i="8"/>
  <c r="AK142" i="8" s="1"/>
  <c r="AR134" i="8"/>
  <c r="AR126" i="8"/>
  <c r="AR142" i="8" s="1"/>
  <c r="O150" i="8"/>
  <c r="O149" i="8" s="1"/>
  <c r="O148" i="8"/>
  <c r="N11" i="9" l="1"/>
  <c r="N5" i="9"/>
  <c r="N3" i="9" s="1" a="1"/>
  <c r="N3" i="9" s="1"/>
  <c r="P149" i="8"/>
  <c r="P145" i="8"/>
  <c r="P161" i="8" s="1"/>
  <c r="R151" i="8"/>
  <c r="R143" i="8"/>
  <c r="R159" i="8" s="1"/>
  <c r="R165" i="8" s="1"/>
  <c r="AP160" i="8"/>
  <c r="AP176" i="8" s="1"/>
  <c r="AP182" i="8" s="1"/>
  <c r="AP186" i="8" s="1"/>
  <c r="AP188" i="8" s="1"/>
  <c r="AP168" i="8"/>
  <c r="AP184" i="8" s="1"/>
  <c r="AP183" i="8" s="1"/>
  <c r="J120" i="8"/>
  <c r="AH162" i="8"/>
  <c r="AH178" i="8" s="1"/>
  <c r="Z151" i="8"/>
  <c r="Z143" i="8"/>
  <c r="Z159" i="8" s="1"/>
  <c r="Z165" i="8" s="1"/>
  <c r="AH168" i="8"/>
  <c r="AH160" i="8"/>
  <c r="AH176" i="8" s="1"/>
  <c r="AH182" i="8" s="1"/>
  <c r="K96" i="8"/>
  <c r="K112" i="8" s="1"/>
  <c r="E103" i="8"/>
  <c r="K105" i="8"/>
  <c r="AA134" i="8"/>
  <c r="AA126" i="8"/>
  <c r="AA142" i="8" s="1"/>
  <c r="AN151" i="8"/>
  <c r="AN143" i="8"/>
  <c r="AN159" i="8" s="1"/>
  <c r="AI134" i="8"/>
  <c r="AI126" i="8"/>
  <c r="AI142" i="8" s="1"/>
  <c r="AQ134" i="8"/>
  <c r="AQ126" i="8"/>
  <c r="AQ142" i="8" s="1"/>
  <c r="AF151" i="8"/>
  <c r="AF143" i="8"/>
  <c r="AF159" i="8" s="1"/>
  <c r="AM145" i="8"/>
  <c r="AM161" i="8" s="1"/>
  <c r="AM152" i="8"/>
  <c r="AM154" i="8" s="1"/>
  <c r="P151" i="8"/>
  <c r="P143" i="8"/>
  <c r="P159" i="8" s="1"/>
  <c r="V145" i="8"/>
  <c r="V161" i="8" s="1"/>
  <c r="V152" i="8"/>
  <c r="V154" i="8" s="1"/>
  <c r="AS134" i="8"/>
  <c r="AS126" i="8"/>
  <c r="AS142" i="8" s="1"/>
  <c r="AO134" i="8"/>
  <c r="AO126" i="8"/>
  <c r="AO142" i="8" s="1"/>
  <c r="AO148" i="8" s="1"/>
  <c r="T150" i="8"/>
  <c r="T149" i="8" s="1"/>
  <c r="T148" i="8"/>
  <c r="AD145" i="8"/>
  <c r="AD161" i="8" s="1"/>
  <c r="AD152" i="8"/>
  <c r="AD154" i="8" s="1"/>
  <c r="AE150" i="8"/>
  <c r="AE149" i="8" s="1"/>
  <c r="AE148" i="8"/>
  <c r="O145" i="8"/>
  <c r="O161" i="8" s="1"/>
  <c r="O152" i="8"/>
  <c r="O154" i="8" s="1"/>
  <c r="Q134" i="8"/>
  <c r="Q126" i="8"/>
  <c r="Q142" i="8" s="1"/>
  <c r="Q148" i="8" s="1"/>
  <c r="AG134" i="8"/>
  <c r="AG126" i="8"/>
  <c r="AG142" i="8" s="1"/>
  <c r="AG148" i="8" s="1"/>
  <c r="X151" i="8"/>
  <c r="X143" i="8"/>
  <c r="X159" i="8" s="1"/>
  <c r="W145" i="8"/>
  <c r="W161" i="8" s="1"/>
  <c r="W152" i="8"/>
  <c r="W154" i="8" s="1"/>
  <c r="AJ134" i="8"/>
  <c r="AJ126" i="8"/>
  <c r="AJ142" i="8" s="1"/>
  <c r="N145" i="8"/>
  <c r="N161" i="8" s="1"/>
  <c r="N152" i="8"/>
  <c r="N154" i="8" s="1"/>
  <c r="U134" i="8"/>
  <c r="U126" i="8"/>
  <c r="U142" i="8" s="1"/>
  <c r="AB150" i="8"/>
  <c r="AB149" i="8" s="1"/>
  <c r="AB148" i="8"/>
  <c r="M134" i="8"/>
  <c r="M126" i="8"/>
  <c r="M142" i="8" s="1"/>
  <c r="AC134" i="8"/>
  <c r="AC126" i="8"/>
  <c r="AC142" i="8" s="1"/>
  <c r="AK150" i="8"/>
  <c r="AK149" i="8" s="1"/>
  <c r="AK148" i="8"/>
  <c r="S134" i="8"/>
  <c r="S126" i="8"/>
  <c r="S142" i="8" s="1"/>
  <c r="AL145" i="8"/>
  <c r="AL161" i="8" s="1"/>
  <c r="AL152" i="8"/>
  <c r="AL154" i="8" s="1"/>
  <c r="L134" i="8"/>
  <c r="L126" i="8"/>
  <c r="L142" i="8" s="1"/>
  <c r="Y134" i="8"/>
  <c r="Y126" i="8"/>
  <c r="Y142" i="8" s="1"/>
  <c r="Y148" i="8" s="1"/>
  <c r="AR150" i="8"/>
  <c r="AR149" i="8" s="1"/>
  <c r="AR148" i="8"/>
  <c r="M10" i="9" l="1"/>
  <c r="M8" i="9"/>
  <c r="M6" i="9"/>
  <c r="M9" i="9"/>
  <c r="M7" i="9"/>
  <c r="AH184" i="8"/>
  <c r="AH183" i="8" s="1"/>
  <c r="AP181" i="8"/>
  <c r="AP197" i="8" s="1"/>
  <c r="AP190" i="8"/>
  <c r="AH179" i="8"/>
  <c r="AH195" i="8" s="1"/>
  <c r="Z167" i="8"/>
  <c r="Z166" i="8" s="1"/>
  <c r="AP179" i="8"/>
  <c r="AP195" i="8" s="1"/>
  <c r="K100" i="8"/>
  <c r="K92" i="8"/>
  <c r="K108" i="8" s="1"/>
  <c r="E105" i="8"/>
  <c r="AH186" i="8"/>
  <c r="AH188" i="8" s="1"/>
  <c r="R169" i="8"/>
  <c r="R171" i="8" s="1"/>
  <c r="Z169" i="8"/>
  <c r="Z171" i="8" s="1"/>
  <c r="R167" i="8"/>
  <c r="R166" i="8" s="1"/>
  <c r="E112" i="8"/>
  <c r="J113" i="8"/>
  <c r="J129" i="8" s="1"/>
  <c r="J122" i="8"/>
  <c r="AG152" i="8"/>
  <c r="AG154" i="8" s="1"/>
  <c r="P167" i="8"/>
  <c r="P166" i="8" s="1"/>
  <c r="P165" i="8"/>
  <c r="AR145" i="8"/>
  <c r="AR161" i="8" s="1"/>
  <c r="AR152" i="8"/>
  <c r="AR154" i="8" s="1"/>
  <c r="Y150" i="8"/>
  <c r="Y149" i="8" s="1"/>
  <c r="S150" i="8"/>
  <c r="S149" i="8" s="1"/>
  <c r="S148" i="8"/>
  <c r="AG150" i="8"/>
  <c r="AG149" i="8" s="1"/>
  <c r="L150" i="8"/>
  <c r="L149" i="8" s="1"/>
  <c r="L148" i="8"/>
  <c r="AJ150" i="8"/>
  <c r="AJ149" i="8" s="1"/>
  <c r="AJ148" i="8"/>
  <c r="Q152" i="8"/>
  <c r="Q154" i="8" s="1"/>
  <c r="AS150" i="8"/>
  <c r="AS149" i="8" s="1"/>
  <c r="AS148" i="8"/>
  <c r="AM147" i="8"/>
  <c r="AM163" i="8" s="1"/>
  <c r="AM156" i="8"/>
  <c r="AQ150" i="8"/>
  <c r="AQ149" i="8" s="1"/>
  <c r="AQ148" i="8"/>
  <c r="M150" i="8"/>
  <c r="M149" i="8" s="1"/>
  <c r="M148" i="8"/>
  <c r="Q150" i="8"/>
  <c r="Q149" i="8" s="1"/>
  <c r="Y152" i="8"/>
  <c r="Y154" i="8" s="1"/>
  <c r="AC150" i="8"/>
  <c r="AC149" i="8" s="1"/>
  <c r="AC148" i="8"/>
  <c r="U150" i="8"/>
  <c r="U149" i="8" s="1"/>
  <c r="U148" i="8"/>
  <c r="W147" i="8"/>
  <c r="W163" i="8" s="1"/>
  <c r="W156" i="8"/>
  <c r="O147" i="8"/>
  <c r="O163" i="8" s="1"/>
  <c r="O156" i="8"/>
  <c r="T145" i="8"/>
  <c r="T161" i="8" s="1"/>
  <c r="T152" i="8"/>
  <c r="T154" i="8" s="1"/>
  <c r="AI150" i="8"/>
  <c r="AI149" i="8" s="1"/>
  <c r="AI148" i="8"/>
  <c r="AA150" i="8"/>
  <c r="AA149" i="8" s="1"/>
  <c r="AA148" i="8"/>
  <c r="AD147" i="8"/>
  <c r="AD163" i="8" s="1"/>
  <c r="AD156" i="8"/>
  <c r="N147" i="8"/>
  <c r="N163" i="8" s="1"/>
  <c r="N156" i="8"/>
  <c r="X167" i="8"/>
  <c r="X166" i="8" s="1"/>
  <c r="X165" i="8"/>
  <c r="AE145" i="8"/>
  <c r="AE161" i="8" s="1"/>
  <c r="AE152" i="8"/>
  <c r="AE154" i="8" s="1"/>
  <c r="AO152" i="8"/>
  <c r="AO154" i="8" s="1"/>
  <c r="V147" i="8"/>
  <c r="V163" i="8" s="1"/>
  <c r="V156" i="8"/>
  <c r="AF167" i="8"/>
  <c r="AF166" i="8" s="1"/>
  <c r="AF165" i="8"/>
  <c r="AP185" i="8"/>
  <c r="AP177" i="8"/>
  <c r="AP193" i="8" s="1"/>
  <c r="AP199" i="8" s="1"/>
  <c r="AP203" i="8" s="1"/>
  <c r="AP205" i="8" s="1"/>
  <c r="AL147" i="8"/>
  <c r="AL163" i="8" s="1"/>
  <c r="AL156" i="8"/>
  <c r="AK145" i="8"/>
  <c r="AK161" i="8" s="1"/>
  <c r="AK152" i="8"/>
  <c r="AK154" i="8" s="1"/>
  <c r="AB145" i="8"/>
  <c r="AB161" i="8" s="1"/>
  <c r="AB152" i="8"/>
  <c r="AB154" i="8" s="1"/>
  <c r="AO150" i="8"/>
  <c r="AO149" i="8" s="1"/>
  <c r="AN167" i="8"/>
  <c r="AN166" i="8" s="1"/>
  <c r="AN165" i="8"/>
  <c r="M11" i="9" l="1"/>
  <c r="M5" i="9"/>
  <c r="M3" i="9" s="1" a="1"/>
  <c r="M3" i="9" s="1"/>
  <c r="K116" i="8"/>
  <c r="E108" i="8"/>
  <c r="K114" i="8"/>
  <c r="K115" i="8"/>
  <c r="E116" i="8"/>
  <c r="Z164" i="8"/>
  <c r="Z180" i="8" s="1"/>
  <c r="Z173" i="8"/>
  <c r="J117" i="8"/>
  <c r="J133" i="8" s="1"/>
  <c r="J109" i="8"/>
  <c r="J125" i="8" s="1"/>
  <c r="R164" i="8"/>
  <c r="R180" i="8" s="1"/>
  <c r="R173" i="8"/>
  <c r="Z162" i="8"/>
  <c r="Z178" i="8" s="1"/>
  <c r="R162" i="8"/>
  <c r="R178" i="8" s="1"/>
  <c r="AH190" i="8"/>
  <c r="AH181" i="8"/>
  <c r="AH197" i="8" s="1"/>
  <c r="Y145" i="8"/>
  <c r="Y161" i="8" s="1"/>
  <c r="Q145" i="8"/>
  <c r="Q161" i="8" s="1"/>
  <c r="AP198" i="8"/>
  <c r="AP214" i="8" s="1"/>
  <c r="AP207" i="8"/>
  <c r="AK147" i="8"/>
  <c r="AK163" i="8" s="1"/>
  <c r="AK156" i="8"/>
  <c r="AO145" i="8"/>
  <c r="AO161" i="8" s="1"/>
  <c r="Q147" i="8"/>
  <c r="Q163" i="8" s="1"/>
  <c r="Q156" i="8"/>
  <c r="AR147" i="8"/>
  <c r="AR163" i="8" s="1"/>
  <c r="AR156" i="8"/>
  <c r="AL151" i="8"/>
  <c r="AL143" i="8"/>
  <c r="AL159" i="8" s="1"/>
  <c r="AE147" i="8"/>
  <c r="AE163" i="8" s="1"/>
  <c r="AE156" i="8"/>
  <c r="AA145" i="8"/>
  <c r="AA161" i="8" s="1"/>
  <c r="AA152" i="8"/>
  <c r="AA154" i="8" s="1"/>
  <c r="W151" i="8"/>
  <c r="W143" i="8"/>
  <c r="W159" i="8" s="1"/>
  <c r="Y147" i="8"/>
  <c r="Y163" i="8" s="1"/>
  <c r="Y156" i="8"/>
  <c r="AQ145" i="8"/>
  <c r="AQ161" i="8" s="1"/>
  <c r="AQ152" i="8"/>
  <c r="AQ154" i="8" s="1"/>
  <c r="P162" i="8"/>
  <c r="P178" i="8" s="1"/>
  <c r="P169" i="8"/>
  <c r="P171" i="8" s="1"/>
  <c r="AJ145" i="8"/>
  <c r="AJ161" i="8" s="1"/>
  <c r="AJ152" i="8"/>
  <c r="AJ154" i="8" s="1"/>
  <c r="AD151" i="8"/>
  <c r="AD143" i="8"/>
  <c r="AD159" i="8" s="1"/>
  <c r="X162" i="8"/>
  <c r="X178" i="8" s="1"/>
  <c r="X169" i="8"/>
  <c r="X171" i="8" s="1"/>
  <c r="AI145" i="8"/>
  <c r="AI161" i="8" s="1"/>
  <c r="AI152" i="8"/>
  <c r="AI154" i="8" s="1"/>
  <c r="U145" i="8"/>
  <c r="U161" i="8" s="1"/>
  <c r="U152" i="8"/>
  <c r="U154" i="8" s="1"/>
  <c r="AG147" i="8"/>
  <c r="AG163" i="8" s="1"/>
  <c r="AG156" i="8"/>
  <c r="AP201" i="8"/>
  <c r="AP200" i="8" s="1"/>
  <c r="AF162" i="8"/>
  <c r="AF178" i="8" s="1"/>
  <c r="AF169" i="8"/>
  <c r="AF171" i="8" s="1"/>
  <c r="AB147" i="8"/>
  <c r="AB163" i="8" s="1"/>
  <c r="AB156" i="8"/>
  <c r="V151" i="8"/>
  <c r="V143" i="8"/>
  <c r="V159" i="8" s="1"/>
  <c r="AM151" i="8"/>
  <c r="AM143" i="8"/>
  <c r="AM159" i="8" s="1"/>
  <c r="S145" i="8"/>
  <c r="S161" i="8" s="1"/>
  <c r="S152" i="8"/>
  <c r="S154" i="8" s="1"/>
  <c r="AG145" i="8"/>
  <c r="AG161" i="8" s="1"/>
  <c r="O151" i="8"/>
  <c r="O143" i="8"/>
  <c r="O159" i="8" s="1"/>
  <c r="AN162" i="8"/>
  <c r="AN178" i="8" s="1"/>
  <c r="AN169" i="8"/>
  <c r="AN171" i="8" s="1"/>
  <c r="N151" i="8"/>
  <c r="N143" i="8"/>
  <c r="N159" i="8" s="1"/>
  <c r="T147" i="8"/>
  <c r="T163" i="8" s="1"/>
  <c r="T156" i="8"/>
  <c r="AC145" i="8"/>
  <c r="AC161" i="8" s="1"/>
  <c r="AC152" i="8"/>
  <c r="AC154" i="8" s="1"/>
  <c r="M145" i="8"/>
  <c r="M161" i="8" s="1"/>
  <c r="M152" i="8"/>
  <c r="M154" i="8" s="1"/>
  <c r="AO147" i="8"/>
  <c r="AO163" i="8" s="1"/>
  <c r="AO156" i="8"/>
  <c r="AS145" i="8"/>
  <c r="AS161" i="8" s="1"/>
  <c r="AS152" i="8"/>
  <c r="AS154" i="8" s="1"/>
  <c r="L145" i="8"/>
  <c r="L161" i="8" s="1"/>
  <c r="L152" i="8"/>
  <c r="L154" i="8" s="1"/>
  <c r="L10" i="9" l="1"/>
  <c r="L8" i="9"/>
  <c r="L6" i="9"/>
  <c r="L9" i="9"/>
  <c r="L7" i="9"/>
  <c r="J131" i="8"/>
  <c r="AH185" i="8"/>
  <c r="AH177" i="8"/>
  <c r="AH193" i="8" s="1"/>
  <c r="AH199" i="8" s="1"/>
  <c r="J132" i="8"/>
  <c r="Z168" i="8"/>
  <c r="Z160" i="8"/>
  <c r="Z176" i="8" s="1"/>
  <c r="Z182" i="8" s="1"/>
  <c r="R168" i="8"/>
  <c r="R160" i="8"/>
  <c r="R176" i="8" s="1"/>
  <c r="R182" i="8" s="1"/>
  <c r="K111" i="8"/>
  <c r="K127" i="8" s="1"/>
  <c r="E114" i="8"/>
  <c r="K118" i="8"/>
  <c r="S147" i="8"/>
  <c r="S163" i="8" s="1"/>
  <c r="S156" i="8"/>
  <c r="AI147" i="8"/>
  <c r="AI163" i="8" s="1"/>
  <c r="AI156" i="8"/>
  <c r="AN164" i="8"/>
  <c r="AN180" i="8" s="1"/>
  <c r="AN173" i="8"/>
  <c r="AS147" i="8"/>
  <c r="AS163" i="8" s="1"/>
  <c r="AS156" i="8"/>
  <c r="Y151" i="8"/>
  <c r="Y143" i="8"/>
  <c r="Y159" i="8" s="1"/>
  <c r="Q151" i="8"/>
  <c r="Q143" i="8"/>
  <c r="Q159" i="8" s="1"/>
  <c r="V167" i="8"/>
  <c r="V166" i="8" s="1"/>
  <c r="V165" i="8"/>
  <c r="AG151" i="8"/>
  <c r="AG143" i="8"/>
  <c r="AG159" i="8" s="1"/>
  <c r="X164" i="8"/>
  <c r="X180" i="8" s="1"/>
  <c r="X173" i="8"/>
  <c r="AJ147" i="8"/>
  <c r="AJ163" i="8" s="1"/>
  <c r="AJ156" i="8"/>
  <c r="AE151" i="8"/>
  <c r="AE143" i="8"/>
  <c r="AE159" i="8" s="1"/>
  <c r="AC147" i="8"/>
  <c r="AC163" i="8" s="1"/>
  <c r="AC156" i="8"/>
  <c r="T151" i="8"/>
  <c r="T143" i="8"/>
  <c r="T159" i="8" s="1"/>
  <c r="N167" i="8"/>
  <c r="N166" i="8" s="1"/>
  <c r="N165" i="8"/>
  <c r="AP196" i="8"/>
  <c r="AP212" i="8" s="1"/>
  <c r="W167" i="8"/>
  <c r="W166" i="8" s="1"/>
  <c r="W165" i="8"/>
  <c r="AK151" i="8"/>
  <c r="AK143" i="8"/>
  <c r="AK159" i="8" s="1"/>
  <c r="AF164" i="8"/>
  <c r="AF180" i="8" s="1"/>
  <c r="AF173" i="8"/>
  <c r="O167" i="8"/>
  <c r="O166" i="8" s="1"/>
  <c r="O165" i="8"/>
  <c r="AM167" i="8"/>
  <c r="AM166" i="8" s="1"/>
  <c r="AM165" i="8"/>
  <c r="P164" i="8"/>
  <c r="P180" i="8" s="1"/>
  <c r="P173" i="8"/>
  <c r="AL167" i="8"/>
  <c r="AL166" i="8" s="1"/>
  <c r="AL165" i="8"/>
  <c r="AQ147" i="8"/>
  <c r="AQ163" i="8" s="1"/>
  <c r="AQ156" i="8"/>
  <c r="AO151" i="8"/>
  <c r="AO143" i="8"/>
  <c r="AO159" i="8" s="1"/>
  <c r="M147" i="8"/>
  <c r="M163" i="8" s="1"/>
  <c r="M156" i="8"/>
  <c r="AB151" i="8"/>
  <c r="AB143" i="8"/>
  <c r="AB159" i="8" s="1"/>
  <c r="AA147" i="8"/>
  <c r="AA163" i="8" s="1"/>
  <c r="AA156" i="8"/>
  <c r="AP202" i="8"/>
  <c r="AP194" i="8"/>
  <c r="AP210" i="8" s="1"/>
  <c r="AP216" i="8" s="1"/>
  <c r="AD167" i="8"/>
  <c r="AD166" i="8" s="1"/>
  <c r="AD165" i="8"/>
  <c r="L147" i="8"/>
  <c r="L163" i="8" s="1"/>
  <c r="L156" i="8"/>
  <c r="U147" i="8"/>
  <c r="U163" i="8" s="1"/>
  <c r="U156" i="8"/>
  <c r="AR151" i="8"/>
  <c r="AR143" i="8"/>
  <c r="AR159" i="8" s="1"/>
  <c r="L5" i="9" l="1"/>
  <c r="L3" i="9" s="1" a="1"/>
  <c r="L3" i="9" s="1"/>
  <c r="L11" i="9"/>
  <c r="Z184" i="8"/>
  <c r="Z183" i="8" s="1"/>
  <c r="Z179" i="8"/>
  <c r="Z195" i="8" s="1"/>
  <c r="R184" i="8"/>
  <c r="R183" i="8" s="1"/>
  <c r="K120" i="8"/>
  <c r="E118" i="8"/>
  <c r="Z186" i="8"/>
  <c r="Z188" i="8" s="1"/>
  <c r="AH203" i="8"/>
  <c r="AH205" i="8" s="1"/>
  <c r="AH196" i="8"/>
  <c r="AH212" i="8" s="1"/>
  <c r="AH201" i="8"/>
  <c r="AH200" i="8" s="1"/>
  <c r="E127" i="8"/>
  <c r="R186" i="8"/>
  <c r="R188" i="8" s="1"/>
  <c r="J128" i="8"/>
  <c r="J144" i="8" s="1"/>
  <c r="J135" i="8"/>
  <c r="AF168" i="8"/>
  <c r="AF160" i="8"/>
  <c r="AF176" i="8" s="1"/>
  <c r="AF182" i="8" s="1"/>
  <c r="AP218" i="8"/>
  <c r="AP217" i="8" s="1"/>
  <c r="AQ151" i="8"/>
  <c r="AQ143" i="8"/>
  <c r="AQ159" i="8" s="1"/>
  <c r="AM162" i="8"/>
  <c r="AM178" i="8" s="1"/>
  <c r="AM169" i="8"/>
  <c r="AM171" i="8" s="1"/>
  <c r="AP220" i="8"/>
  <c r="AP222" i="8" s="1"/>
  <c r="T167" i="8"/>
  <c r="T166" i="8" s="1"/>
  <c r="T165" i="8"/>
  <c r="X168" i="8"/>
  <c r="X160" i="8"/>
  <c r="X176" i="8" s="1"/>
  <c r="X182" i="8" s="1"/>
  <c r="AA151" i="8"/>
  <c r="AA143" i="8"/>
  <c r="AA159" i="8" s="1"/>
  <c r="AK167" i="8"/>
  <c r="AK166" i="8" s="1"/>
  <c r="AK165" i="8"/>
  <c r="Q167" i="8"/>
  <c r="Q166" i="8" s="1"/>
  <c r="Q165" i="8"/>
  <c r="M151" i="8"/>
  <c r="M143" i="8"/>
  <c r="M159" i="8" s="1"/>
  <c r="O162" i="8"/>
  <c r="O178" i="8" s="1"/>
  <c r="O169" i="8"/>
  <c r="O171" i="8" s="1"/>
  <c r="AE167" i="8"/>
  <c r="AE166" i="8" s="1"/>
  <c r="AE165" i="8"/>
  <c r="AG167" i="8"/>
  <c r="AG166" i="8" s="1"/>
  <c r="AG165" i="8"/>
  <c r="AS151" i="8"/>
  <c r="AS143" i="8"/>
  <c r="AS159" i="8" s="1"/>
  <c r="S151" i="8"/>
  <c r="S143" i="8"/>
  <c r="S159" i="8" s="1"/>
  <c r="AI151" i="8"/>
  <c r="AI143" i="8"/>
  <c r="AI159" i="8" s="1"/>
  <c r="AO167" i="8"/>
  <c r="AO166" i="8" s="1"/>
  <c r="AO165" i="8"/>
  <c r="AL162" i="8"/>
  <c r="AL178" i="8" s="1"/>
  <c r="AL169" i="8"/>
  <c r="AL171" i="8" s="1"/>
  <c r="V162" i="8"/>
  <c r="V178" i="8" s="1"/>
  <c r="V169" i="8"/>
  <c r="V171" i="8" s="1"/>
  <c r="AN168" i="8"/>
  <c r="AN160" i="8"/>
  <c r="AN176" i="8" s="1"/>
  <c r="AN182" i="8" s="1"/>
  <c r="AR167" i="8"/>
  <c r="AR166" i="8" s="1"/>
  <c r="AR165" i="8"/>
  <c r="L151" i="8"/>
  <c r="L143" i="8"/>
  <c r="L159" i="8" s="1"/>
  <c r="AD162" i="8"/>
  <c r="AD178" i="8" s="1"/>
  <c r="AD169" i="8"/>
  <c r="AD171" i="8" s="1"/>
  <c r="U151" i="8"/>
  <c r="U143" i="8"/>
  <c r="U159" i="8" s="1"/>
  <c r="AB167" i="8"/>
  <c r="AB166" i="8" s="1"/>
  <c r="AB165" i="8"/>
  <c r="P168" i="8"/>
  <c r="P160" i="8"/>
  <c r="P176" i="8" s="1"/>
  <c r="P182" i="8" s="1"/>
  <c r="W162" i="8"/>
  <c r="W178" i="8" s="1"/>
  <c r="W169" i="8"/>
  <c r="W171" i="8" s="1"/>
  <c r="N162" i="8"/>
  <c r="N178" i="8" s="1"/>
  <c r="N169" i="8"/>
  <c r="N171" i="8" s="1"/>
  <c r="AC151" i="8"/>
  <c r="AC143" i="8"/>
  <c r="AC159" i="8" s="1"/>
  <c r="AJ151" i="8"/>
  <c r="AJ143" i="8"/>
  <c r="AJ159" i="8" s="1"/>
  <c r="Y167" i="8"/>
  <c r="Y166" i="8" s="1"/>
  <c r="Y165" i="8"/>
  <c r="K10" i="9" l="1"/>
  <c r="K8" i="9"/>
  <c r="K6" i="9"/>
  <c r="K9" i="9"/>
  <c r="K7" i="9"/>
  <c r="J137" i="8"/>
  <c r="AH198" i="8"/>
  <c r="AH214" i="8" s="1"/>
  <c r="AH207" i="8"/>
  <c r="Z181" i="8"/>
  <c r="Z197" i="8" s="1"/>
  <c r="Z190" i="8"/>
  <c r="R181" i="8"/>
  <c r="R197" i="8" s="1"/>
  <c r="R190" i="8"/>
  <c r="K113" i="8"/>
  <c r="K129" i="8" s="1"/>
  <c r="E120" i="8"/>
  <c r="K122" i="8"/>
  <c r="R179" i="8"/>
  <c r="R195" i="8" s="1"/>
  <c r="AP213" i="8"/>
  <c r="AP229" i="8" s="1"/>
  <c r="AR162" i="8"/>
  <c r="AR178" i="8" s="1"/>
  <c r="AR169" i="8"/>
  <c r="AR171" i="8" s="1"/>
  <c r="V164" i="8"/>
  <c r="V180" i="8" s="1"/>
  <c r="V173" i="8"/>
  <c r="S167" i="8"/>
  <c r="S166" i="8" s="1"/>
  <c r="S165" i="8"/>
  <c r="O164" i="8"/>
  <c r="O180" i="8" s="1"/>
  <c r="O173" i="8"/>
  <c r="X186" i="8"/>
  <c r="X188" i="8" s="1"/>
  <c r="U167" i="8"/>
  <c r="U166" i="8" s="1"/>
  <c r="U165" i="8"/>
  <c r="X184" i="8"/>
  <c r="X183" i="8" s="1"/>
  <c r="AQ167" i="8"/>
  <c r="AQ166" i="8" s="1"/>
  <c r="AQ165" i="8"/>
  <c r="AM164" i="8"/>
  <c r="AM180" i="8" s="1"/>
  <c r="AM173" i="8"/>
  <c r="P184" i="8"/>
  <c r="P183" i="8" s="1"/>
  <c r="AL164" i="8"/>
  <c r="AL180" i="8" s="1"/>
  <c r="AL173" i="8"/>
  <c r="AS167" i="8"/>
  <c r="AS166" i="8" s="1"/>
  <c r="AS165" i="8"/>
  <c r="M167" i="8"/>
  <c r="M166" i="8" s="1"/>
  <c r="M165" i="8"/>
  <c r="AK162" i="8"/>
  <c r="AK178" i="8" s="1"/>
  <c r="AK169" i="8"/>
  <c r="AK171" i="8" s="1"/>
  <c r="T162" i="8"/>
  <c r="T178" i="8" s="1"/>
  <c r="T169" i="8"/>
  <c r="T171" i="8" s="1"/>
  <c r="AD164" i="8"/>
  <c r="AD180" i="8" s="1"/>
  <c r="AD173" i="8"/>
  <c r="AA167" i="8"/>
  <c r="AA166" i="8" s="1"/>
  <c r="AA165" i="8"/>
  <c r="N164" i="8"/>
  <c r="N180" i="8" s="1"/>
  <c r="N173" i="8"/>
  <c r="AB162" i="8"/>
  <c r="AB178" i="8" s="1"/>
  <c r="AB169" i="8"/>
  <c r="AB171" i="8" s="1"/>
  <c r="AO162" i="8"/>
  <c r="AO178" i="8" s="1"/>
  <c r="AO169" i="8"/>
  <c r="AO171" i="8" s="1"/>
  <c r="AG162" i="8"/>
  <c r="AG178" i="8" s="1"/>
  <c r="AG169" i="8"/>
  <c r="AG171" i="8" s="1"/>
  <c r="AP215" i="8"/>
  <c r="AP231" i="8" s="1"/>
  <c r="AP224" i="8"/>
  <c r="L167" i="8"/>
  <c r="L166" i="8" s="1"/>
  <c r="L165" i="8"/>
  <c r="P186" i="8"/>
  <c r="P188" i="8" s="1"/>
  <c r="AN186" i="8"/>
  <c r="AN188" i="8" s="1"/>
  <c r="AF186" i="8"/>
  <c r="AF188" i="8" s="1"/>
  <c r="AJ167" i="8"/>
  <c r="AJ166" i="8" s="1"/>
  <c r="AJ165" i="8"/>
  <c r="AC167" i="8"/>
  <c r="AC166" i="8" s="1"/>
  <c r="AC165" i="8"/>
  <c r="Y162" i="8"/>
  <c r="Y178" i="8" s="1"/>
  <c r="Y169" i="8"/>
  <c r="Y171" i="8" s="1"/>
  <c r="W164" i="8"/>
  <c r="W180" i="8" s="1"/>
  <c r="W173" i="8"/>
  <c r="AN184" i="8"/>
  <c r="AN183" i="8" s="1"/>
  <c r="AI167" i="8"/>
  <c r="AI166" i="8" s="1"/>
  <c r="AI165" i="8"/>
  <c r="AE162" i="8"/>
  <c r="AE178" i="8" s="1"/>
  <c r="AE169" i="8"/>
  <c r="AE171" i="8" s="1"/>
  <c r="Q162" i="8"/>
  <c r="Q178" i="8" s="1"/>
  <c r="Q169" i="8"/>
  <c r="Q171" i="8" s="1"/>
  <c r="AF184" i="8"/>
  <c r="AF183" i="8" s="1"/>
  <c r="K5" i="9" l="1"/>
  <c r="K3" i="9" s="1" a="1"/>
  <c r="K3" i="9" s="1"/>
  <c r="K11" i="9"/>
  <c r="Z185" i="8"/>
  <c r="Z177" i="8"/>
  <c r="Z193" i="8" s="1"/>
  <c r="Z199" i="8" s="1"/>
  <c r="K117" i="8"/>
  <c r="K109" i="8"/>
  <c r="K125" i="8" s="1"/>
  <c r="E122" i="8"/>
  <c r="AH194" i="8"/>
  <c r="AH210" i="8" s="1"/>
  <c r="AH216" i="8" s="1"/>
  <c r="AH202" i="8"/>
  <c r="E129" i="8"/>
  <c r="R185" i="8"/>
  <c r="R177" i="8"/>
  <c r="R193" i="8" s="1"/>
  <c r="R199" i="8" s="1"/>
  <c r="R203" i="8" s="1"/>
  <c r="R205" i="8" s="1"/>
  <c r="R198" i="8" s="1"/>
  <c r="R214" i="8" s="1"/>
  <c r="J130" i="8"/>
  <c r="J146" i="8" s="1"/>
  <c r="J139" i="8"/>
  <c r="P179" i="8"/>
  <c r="P195" i="8" s="1"/>
  <c r="P181" i="8"/>
  <c r="P197" i="8" s="1"/>
  <c r="P190" i="8"/>
  <c r="AD168" i="8"/>
  <c r="AD160" i="8"/>
  <c r="AD176" i="8" s="1"/>
  <c r="AL168" i="8"/>
  <c r="AL160" i="8"/>
  <c r="AL176" i="8" s="1"/>
  <c r="N168" i="8"/>
  <c r="N160" i="8"/>
  <c r="N176" i="8" s="1"/>
  <c r="AO164" i="8"/>
  <c r="AO180" i="8" s="1"/>
  <c r="AO173" i="8"/>
  <c r="AA162" i="8"/>
  <c r="AA178" i="8" s="1"/>
  <c r="AA169" i="8"/>
  <c r="AA171" i="8" s="1"/>
  <c r="X181" i="8"/>
  <c r="X197" i="8" s="1"/>
  <c r="X190" i="8"/>
  <c r="V168" i="8"/>
  <c r="V160" i="8"/>
  <c r="V176" i="8" s="1"/>
  <c r="AI162" i="8"/>
  <c r="AI178" i="8" s="1"/>
  <c r="AI169" i="8"/>
  <c r="AI171" i="8" s="1"/>
  <c r="Q164" i="8"/>
  <c r="Q180" i="8" s="1"/>
  <c r="Q173" i="8"/>
  <c r="AK164" i="8"/>
  <c r="AK180" i="8" s="1"/>
  <c r="AK173" i="8"/>
  <c r="X179" i="8"/>
  <c r="X195" i="8" s="1"/>
  <c r="T164" i="8"/>
  <c r="T180" i="8" s="1"/>
  <c r="T173" i="8"/>
  <c r="AE164" i="8"/>
  <c r="AE180" i="8" s="1"/>
  <c r="AE173" i="8"/>
  <c r="AN181" i="8"/>
  <c r="AN197" i="8" s="1"/>
  <c r="AN190" i="8"/>
  <c r="AM168" i="8"/>
  <c r="AM160" i="8"/>
  <c r="AM176" i="8" s="1"/>
  <c r="AM182" i="8" s="1"/>
  <c r="O168" i="8"/>
  <c r="O160" i="8"/>
  <c r="O176" i="8" s="1"/>
  <c r="O182" i="8" s="1"/>
  <c r="AR164" i="8"/>
  <c r="AR180" i="8" s="1"/>
  <c r="AR173" i="8"/>
  <c r="AG164" i="8"/>
  <c r="AG180" i="8" s="1"/>
  <c r="AG173" i="8"/>
  <c r="AC162" i="8"/>
  <c r="AC178" i="8" s="1"/>
  <c r="AC169" i="8"/>
  <c r="AC171" i="8" s="1"/>
  <c r="AJ162" i="8"/>
  <c r="AJ178" i="8" s="1"/>
  <c r="AJ169" i="8"/>
  <c r="AJ171" i="8" s="1"/>
  <c r="AN179" i="8"/>
  <c r="AN195" i="8" s="1"/>
  <c r="M162" i="8"/>
  <c r="M178" i="8" s="1"/>
  <c r="M169" i="8"/>
  <c r="M171" i="8" s="1"/>
  <c r="Y164" i="8"/>
  <c r="Y180" i="8" s="1"/>
  <c r="Y173" i="8"/>
  <c r="W168" i="8"/>
  <c r="W160" i="8"/>
  <c r="W176" i="8" s="1"/>
  <c r="W182" i="8" s="1"/>
  <c r="AP219" i="8"/>
  <c r="AP211" i="8"/>
  <c r="AP227" i="8" s="1"/>
  <c r="AP233" i="8" s="1"/>
  <c r="AB164" i="8"/>
  <c r="AB180" i="8" s="1"/>
  <c r="AB173" i="8"/>
  <c r="AQ162" i="8"/>
  <c r="AQ178" i="8" s="1"/>
  <c r="AQ169" i="8"/>
  <c r="AQ171" i="8" s="1"/>
  <c r="S162" i="8"/>
  <c r="S178" i="8" s="1"/>
  <c r="S169" i="8"/>
  <c r="S171" i="8" s="1"/>
  <c r="AF179" i="8"/>
  <c r="AF195" i="8" s="1"/>
  <c r="L162" i="8"/>
  <c r="L178" i="8" s="1"/>
  <c r="L169" i="8"/>
  <c r="L171" i="8" s="1"/>
  <c r="AF181" i="8"/>
  <c r="AF197" i="8" s="1"/>
  <c r="AF190" i="8"/>
  <c r="AS162" i="8"/>
  <c r="AS178" i="8" s="1"/>
  <c r="AS169" i="8"/>
  <c r="AS171" i="8" s="1"/>
  <c r="U162" i="8"/>
  <c r="U178" i="8" s="1"/>
  <c r="U169" i="8"/>
  <c r="U171" i="8" s="1"/>
  <c r="J9" i="9" l="1"/>
  <c r="J7" i="9"/>
  <c r="J10" i="9"/>
  <c r="J8" i="9"/>
  <c r="J6" i="9"/>
  <c r="AH218" i="8"/>
  <c r="AH217" i="8" s="1"/>
  <c r="R201" i="8"/>
  <c r="R200" i="8" s="1"/>
  <c r="K133" i="8"/>
  <c r="K132" i="8" s="1"/>
  <c r="E133" i="8"/>
  <c r="J134" i="8"/>
  <c r="J126" i="8"/>
  <c r="J142" i="8" s="1"/>
  <c r="Z203" i="8"/>
  <c r="Z205" i="8" s="1"/>
  <c r="AH220" i="8"/>
  <c r="AH222" i="8" s="1"/>
  <c r="AH213" i="8"/>
  <c r="AH229" i="8" s="1"/>
  <c r="Z201" i="8"/>
  <c r="Z200" i="8" s="1"/>
  <c r="R196" i="8"/>
  <c r="R212" i="8" s="1"/>
  <c r="E125" i="8"/>
  <c r="K131" i="8"/>
  <c r="R207" i="8"/>
  <c r="AB168" i="8"/>
  <c r="AB160" i="8"/>
  <c r="AB176" i="8" s="1"/>
  <c r="M164" i="8"/>
  <c r="M180" i="8" s="1"/>
  <c r="M173" i="8"/>
  <c r="T168" i="8"/>
  <c r="T160" i="8"/>
  <c r="T176" i="8" s="1"/>
  <c r="AK168" i="8"/>
  <c r="AK160" i="8"/>
  <c r="AK176" i="8" s="1"/>
  <c r="AI164" i="8"/>
  <c r="AI180" i="8" s="1"/>
  <c r="AI173" i="8"/>
  <c r="AP237" i="8"/>
  <c r="AP239" i="8" s="1"/>
  <c r="Y168" i="8"/>
  <c r="Y160" i="8"/>
  <c r="Y176" i="8" s="1"/>
  <c r="AC164" i="8"/>
  <c r="AC180" i="8" s="1"/>
  <c r="AC173" i="8"/>
  <c r="O186" i="8"/>
  <c r="O188" i="8" s="1"/>
  <c r="O184" i="8"/>
  <c r="O183" i="8" s="1"/>
  <c r="AN185" i="8"/>
  <c r="AN177" i="8"/>
  <c r="AN193" i="8" s="1"/>
  <c r="V184" i="8"/>
  <c r="V183" i="8" s="1"/>
  <c r="V182" i="8"/>
  <c r="AA164" i="8"/>
  <c r="AA180" i="8" s="1"/>
  <c r="AA173" i="8"/>
  <c r="AL184" i="8"/>
  <c r="AL183" i="8" s="1"/>
  <c r="AL182" i="8"/>
  <c r="P185" i="8"/>
  <c r="P177" i="8"/>
  <c r="P193" i="8" s="1"/>
  <c r="AQ164" i="8"/>
  <c r="AQ180" i="8" s="1"/>
  <c r="AQ173" i="8"/>
  <c r="S164" i="8"/>
  <c r="S180" i="8" s="1"/>
  <c r="S173" i="8"/>
  <c r="AP235" i="8"/>
  <c r="AP234" i="8" s="1"/>
  <c r="W186" i="8"/>
  <c r="W188" i="8" s="1"/>
  <c r="AJ164" i="8"/>
  <c r="AJ180" i="8" s="1"/>
  <c r="AJ173" i="8"/>
  <c r="X185" i="8"/>
  <c r="X177" i="8"/>
  <c r="X193" i="8" s="1"/>
  <c r="AO168" i="8"/>
  <c r="AO160" i="8"/>
  <c r="AO176" i="8" s="1"/>
  <c r="AF185" i="8"/>
  <c r="AF177" i="8"/>
  <c r="AF193" i="8" s="1"/>
  <c r="W184" i="8"/>
  <c r="W183" i="8" s="1"/>
  <c r="AG168" i="8"/>
  <c r="AG160" i="8"/>
  <c r="AG176" i="8" s="1"/>
  <c r="AM186" i="8"/>
  <c r="AM188" i="8" s="1"/>
  <c r="AE168" i="8"/>
  <c r="AE160" i="8"/>
  <c r="AE176" i="8" s="1"/>
  <c r="AE182" i="8" s="1"/>
  <c r="AD184" i="8"/>
  <c r="AD183" i="8" s="1"/>
  <c r="AD182" i="8"/>
  <c r="AR168" i="8"/>
  <c r="AR160" i="8"/>
  <c r="AR176" i="8" s="1"/>
  <c r="U164" i="8"/>
  <c r="U180" i="8" s="1"/>
  <c r="U173" i="8"/>
  <c r="L164" i="8"/>
  <c r="L180" i="8" s="1"/>
  <c r="L173" i="8"/>
  <c r="AS164" i="8"/>
  <c r="AS180" i="8" s="1"/>
  <c r="AS173" i="8"/>
  <c r="AM184" i="8"/>
  <c r="AM183" i="8" s="1"/>
  <c r="Q168" i="8"/>
  <c r="Q160" i="8"/>
  <c r="Q176" i="8" s="1"/>
  <c r="N184" i="8"/>
  <c r="N183" i="8" s="1"/>
  <c r="N182" i="8"/>
  <c r="J11" i="9" l="1"/>
  <c r="J5" i="9"/>
  <c r="J3" i="9" s="1" a="1"/>
  <c r="J3" i="9" s="1"/>
  <c r="Z196" i="8"/>
  <c r="Z212" i="8" s="1"/>
  <c r="R202" i="8"/>
  <c r="R194" i="8"/>
  <c r="R210" i="8" s="1"/>
  <c r="R216" i="8" s="1"/>
  <c r="K128" i="8"/>
  <c r="K144" i="8" s="1"/>
  <c r="K135" i="8"/>
  <c r="E131" i="8"/>
  <c r="Z198" i="8"/>
  <c r="Z214" i="8" s="1"/>
  <c r="Z207" i="8"/>
  <c r="J148" i="8"/>
  <c r="J150" i="8"/>
  <c r="AH215" i="8"/>
  <c r="AH231" i="8" s="1"/>
  <c r="AH224" i="8"/>
  <c r="O179" i="8"/>
  <c r="O195" i="8" s="1"/>
  <c r="AA168" i="8"/>
  <c r="AA160" i="8"/>
  <c r="AA176" i="8" s="1"/>
  <c r="Y184" i="8"/>
  <c r="Y183" i="8" s="1"/>
  <c r="Y182" i="8"/>
  <c r="T184" i="8"/>
  <c r="T183" i="8" s="1"/>
  <c r="T182" i="8"/>
  <c r="AD179" i="8"/>
  <c r="AD195" i="8" s="1"/>
  <c r="AD186" i="8"/>
  <c r="AD188" i="8" s="1"/>
  <c r="S168" i="8"/>
  <c r="S160" i="8"/>
  <c r="S176" i="8" s="1"/>
  <c r="AQ168" i="8"/>
  <c r="AQ160" i="8"/>
  <c r="AQ176" i="8" s="1"/>
  <c r="V179" i="8"/>
  <c r="V195" i="8" s="1"/>
  <c r="V186" i="8"/>
  <c r="V188" i="8" s="1"/>
  <c r="AP232" i="8"/>
  <c r="AP248" i="8" s="1"/>
  <c r="AP241" i="8"/>
  <c r="L168" i="8"/>
  <c r="L160" i="8"/>
  <c r="L176" i="8" s="1"/>
  <c r="AJ168" i="8"/>
  <c r="AJ160" i="8"/>
  <c r="AJ176" i="8" s="1"/>
  <c r="AO184" i="8"/>
  <c r="AO183" i="8" s="1"/>
  <c r="AO182" i="8"/>
  <c r="O181" i="8"/>
  <c r="O197" i="8" s="1"/>
  <c r="O190" i="8"/>
  <c r="AP230" i="8"/>
  <c r="AP246" i="8" s="1"/>
  <c r="U168" i="8"/>
  <c r="U160" i="8"/>
  <c r="U176" i="8" s="1"/>
  <c r="AM181" i="8"/>
  <c r="AM197" i="8" s="1"/>
  <c r="AM190" i="8"/>
  <c r="AF201" i="8"/>
  <c r="AF200" i="8" s="1"/>
  <c r="AF199" i="8"/>
  <c r="W181" i="8"/>
  <c r="W197" i="8" s="1"/>
  <c r="W190" i="8"/>
  <c r="P201" i="8"/>
  <c r="P200" i="8" s="1"/>
  <c r="P199" i="8"/>
  <c r="AN201" i="8"/>
  <c r="AN200" i="8" s="1"/>
  <c r="AN199" i="8"/>
  <c r="AI168" i="8"/>
  <c r="AI160" i="8"/>
  <c r="AI176" i="8" s="1"/>
  <c r="AE186" i="8"/>
  <c r="AE188" i="8" s="1"/>
  <c r="N179" i="8"/>
  <c r="N195" i="8" s="1"/>
  <c r="N186" i="8"/>
  <c r="N188" i="8" s="1"/>
  <c r="AS168" i="8"/>
  <c r="AS160" i="8"/>
  <c r="AS176" i="8" s="1"/>
  <c r="AM179" i="8"/>
  <c r="AM195" i="8" s="1"/>
  <c r="X201" i="8"/>
  <c r="X200" i="8" s="1"/>
  <c r="X199" i="8"/>
  <c r="W179" i="8"/>
  <c r="W195" i="8" s="1"/>
  <c r="AC168" i="8"/>
  <c r="AC160" i="8"/>
  <c r="AC176" i="8" s="1"/>
  <c r="AB184" i="8"/>
  <c r="AB183" i="8" s="1"/>
  <c r="AB182" i="8"/>
  <c r="AE184" i="8"/>
  <c r="AE183" i="8" s="1"/>
  <c r="AR184" i="8"/>
  <c r="AR183" i="8" s="1"/>
  <c r="AR182" i="8"/>
  <c r="Q184" i="8"/>
  <c r="Q183" i="8" s="1"/>
  <c r="Q182" i="8"/>
  <c r="AG184" i="8"/>
  <c r="AG183" i="8" s="1"/>
  <c r="AG182" i="8"/>
  <c r="AL179" i="8"/>
  <c r="AL195" i="8" s="1"/>
  <c r="AL186" i="8"/>
  <c r="AL188" i="8" s="1"/>
  <c r="AK184" i="8"/>
  <c r="AK183" i="8" s="1"/>
  <c r="AK182" i="8"/>
  <c r="M168" i="8"/>
  <c r="M160" i="8"/>
  <c r="M176" i="8" s="1"/>
  <c r="I9" i="9" l="1"/>
  <c r="I7" i="9"/>
  <c r="I10" i="9"/>
  <c r="I8" i="9"/>
  <c r="I6" i="9"/>
  <c r="Z202" i="8"/>
  <c r="Z194" i="8"/>
  <c r="Z210" i="8" s="1"/>
  <c r="Z216" i="8" s="1"/>
  <c r="AH219" i="8"/>
  <c r="AH211" i="8"/>
  <c r="AH227" i="8" s="1"/>
  <c r="AH233" i="8" s="1"/>
  <c r="K137" i="8"/>
  <c r="E135" i="8"/>
  <c r="E144" i="8"/>
  <c r="J149" i="8"/>
  <c r="R220" i="8"/>
  <c r="R222" i="8" s="1"/>
  <c r="J145" i="8"/>
  <c r="J161" i="8" s="1"/>
  <c r="J152" i="8"/>
  <c r="R218" i="8"/>
  <c r="R217" i="8" s="1"/>
  <c r="AE179" i="8"/>
  <c r="AE195" i="8" s="1"/>
  <c r="P196" i="8"/>
  <c r="P212" i="8" s="1"/>
  <c r="P203" i="8"/>
  <c r="P205" i="8" s="1"/>
  <c r="AJ184" i="8"/>
  <c r="AJ183" i="8" s="1"/>
  <c r="AJ182" i="8"/>
  <c r="V181" i="8"/>
  <c r="V197" i="8" s="1"/>
  <c r="V190" i="8"/>
  <c r="S184" i="8"/>
  <c r="S183" i="8" s="1"/>
  <c r="S182" i="8"/>
  <c r="T179" i="8"/>
  <c r="T195" i="8" s="1"/>
  <c r="T186" i="8"/>
  <c r="T188" i="8" s="1"/>
  <c r="AR179" i="8"/>
  <c r="AR195" i="8" s="1"/>
  <c r="AR186" i="8"/>
  <c r="AR188" i="8" s="1"/>
  <c r="L184" i="8"/>
  <c r="L183" i="8" s="1"/>
  <c r="L182" i="8"/>
  <c r="AD181" i="8"/>
  <c r="AD197" i="8" s="1"/>
  <c r="AD190" i="8"/>
  <c r="AS184" i="8"/>
  <c r="AS183" i="8" s="1"/>
  <c r="AS182" i="8"/>
  <c r="W185" i="8"/>
  <c r="W177" i="8"/>
  <c r="W193" i="8" s="1"/>
  <c r="U184" i="8"/>
  <c r="U183" i="8" s="1"/>
  <c r="U182" i="8"/>
  <c r="Y179" i="8"/>
  <c r="Y195" i="8" s="1"/>
  <c r="Y186" i="8"/>
  <c r="Y188" i="8" s="1"/>
  <c r="AQ184" i="8"/>
  <c r="AQ183" i="8" s="1"/>
  <c r="AQ182" i="8"/>
  <c r="AC184" i="8"/>
  <c r="AC183" i="8" s="1"/>
  <c r="AC182" i="8"/>
  <c r="AL181" i="8"/>
  <c r="AL197" i="8" s="1"/>
  <c r="AL190" i="8"/>
  <c r="N181" i="8"/>
  <c r="N197" i="8" s="1"/>
  <c r="N190" i="8"/>
  <c r="AF196" i="8"/>
  <c r="AF212" i="8" s="1"/>
  <c r="AF203" i="8"/>
  <c r="AF205" i="8" s="1"/>
  <c r="AK179" i="8"/>
  <c r="AK195" i="8" s="1"/>
  <c r="AK186" i="8"/>
  <c r="AK188" i="8" s="1"/>
  <c r="AG179" i="8"/>
  <c r="AG195" i="8" s="1"/>
  <c r="AG186" i="8"/>
  <c r="AG188" i="8" s="1"/>
  <c r="AI184" i="8"/>
  <c r="AI183" i="8" s="1"/>
  <c r="AI182" i="8"/>
  <c r="M184" i="8"/>
  <c r="M183" i="8" s="1"/>
  <c r="M182" i="8"/>
  <c r="Q179" i="8"/>
  <c r="Q195" i="8" s="1"/>
  <c r="Q186" i="8"/>
  <c r="Q188" i="8" s="1"/>
  <c r="AB179" i="8"/>
  <c r="AB195" i="8" s="1"/>
  <c r="AB186" i="8"/>
  <c r="AB188" i="8" s="1"/>
  <c r="AA184" i="8"/>
  <c r="AA183" i="8" s="1"/>
  <c r="AA182" i="8"/>
  <c r="AP236" i="8"/>
  <c r="AP228" i="8"/>
  <c r="AP244" i="8" s="1"/>
  <c r="AP250" i="8" s="1"/>
  <c r="AP254" i="8" s="1"/>
  <c r="AP256" i="8" s="1"/>
  <c r="AP249" i="8" s="1"/>
  <c r="AP265" i="8" s="1"/>
  <c r="O185" i="8"/>
  <c r="O177" i="8"/>
  <c r="O193" i="8" s="1"/>
  <c r="X196" i="8"/>
  <c r="X212" i="8" s="1"/>
  <c r="X203" i="8"/>
  <c r="X205" i="8" s="1"/>
  <c r="AE181" i="8"/>
  <c r="AE197" i="8" s="1"/>
  <c r="AE190" i="8"/>
  <c r="AN196" i="8"/>
  <c r="AN212" i="8" s="1"/>
  <c r="AN203" i="8"/>
  <c r="AN205" i="8" s="1"/>
  <c r="AM185" i="8"/>
  <c r="AM177" i="8"/>
  <c r="AM193" i="8" s="1"/>
  <c r="AO179" i="8"/>
  <c r="AO195" i="8" s="1"/>
  <c r="AO186" i="8"/>
  <c r="AO188" i="8" s="1"/>
  <c r="I11" i="9" l="1"/>
  <c r="I5" i="9"/>
  <c r="I3" i="9" s="1" a="1"/>
  <c r="I3" i="9" s="1"/>
  <c r="R213" i="8"/>
  <c r="R229" i="8" s="1"/>
  <c r="K130" i="8"/>
  <c r="K146" i="8" s="1"/>
  <c r="E137" i="8"/>
  <c r="K139" i="8"/>
  <c r="AH237" i="8"/>
  <c r="AH239" i="8" s="1"/>
  <c r="AH230" i="8"/>
  <c r="AH246" i="8" s="1"/>
  <c r="R215" i="8"/>
  <c r="R231" i="8" s="1"/>
  <c r="R224" i="8"/>
  <c r="AH235" i="8"/>
  <c r="AH234" i="8" s="1"/>
  <c r="Z220" i="8"/>
  <c r="Z222" i="8" s="1"/>
  <c r="J154" i="8"/>
  <c r="Z218" i="8"/>
  <c r="Z217" i="8" s="1"/>
  <c r="AB181" i="8"/>
  <c r="AB197" i="8" s="1"/>
  <c r="AB190" i="8"/>
  <c r="AE185" i="8"/>
  <c r="AE177" i="8"/>
  <c r="AE193" i="8" s="1"/>
  <c r="O201" i="8"/>
  <c r="O200" i="8" s="1"/>
  <c r="O199" i="8"/>
  <c r="AA179" i="8"/>
  <c r="AA195" i="8" s="1"/>
  <c r="AA186" i="8"/>
  <c r="AA188" i="8" s="1"/>
  <c r="AL185" i="8"/>
  <c r="AL177" i="8"/>
  <c r="AL193" i="8" s="1"/>
  <c r="W201" i="8"/>
  <c r="W200" i="8" s="1"/>
  <c r="W199" i="8"/>
  <c r="L179" i="8"/>
  <c r="L195" i="8" s="1"/>
  <c r="L186" i="8"/>
  <c r="L188" i="8" s="1"/>
  <c r="P198" i="8"/>
  <c r="P214" i="8" s="1"/>
  <c r="P207" i="8"/>
  <c r="Y181" i="8"/>
  <c r="Y197" i="8" s="1"/>
  <c r="Y190" i="8"/>
  <c r="T181" i="8"/>
  <c r="T197" i="8" s="1"/>
  <c r="T190" i="8"/>
  <c r="X198" i="8"/>
  <c r="X214" i="8" s="1"/>
  <c r="X207" i="8"/>
  <c r="AF198" i="8"/>
  <c r="AF214" i="8" s="1"/>
  <c r="AF207" i="8"/>
  <c r="AC179" i="8"/>
  <c r="AC195" i="8" s="1"/>
  <c r="AC186" i="8"/>
  <c r="AC188" i="8" s="1"/>
  <c r="M179" i="8"/>
  <c r="M195" i="8" s="1"/>
  <c r="M186" i="8"/>
  <c r="M188" i="8" s="1"/>
  <c r="AK181" i="8"/>
  <c r="AK197" i="8" s="1"/>
  <c r="AK190" i="8"/>
  <c r="AS179" i="8"/>
  <c r="AS195" i="8" s="1"/>
  <c r="AS186" i="8"/>
  <c r="AS188" i="8" s="1"/>
  <c r="S179" i="8"/>
  <c r="S195" i="8" s="1"/>
  <c r="S186" i="8"/>
  <c r="S188" i="8" s="1"/>
  <c r="AG181" i="8"/>
  <c r="AG197" i="8" s="1"/>
  <c r="AG190" i="8"/>
  <c r="AO181" i="8"/>
  <c r="AO197" i="8" s="1"/>
  <c r="AO190" i="8"/>
  <c r="AM201" i="8"/>
  <c r="AM200" i="8" s="1"/>
  <c r="AM199" i="8"/>
  <c r="AP252" i="8"/>
  <c r="AP251" i="8" s="1"/>
  <c r="AQ179" i="8"/>
  <c r="AQ195" i="8" s="1"/>
  <c r="AQ186" i="8"/>
  <c r="AQ188" i="8" s="1"/>
  <c r="U179" i="8"/>
  <c r="U195" i="8" s="1"/>
  <c r="U186" i="8"/>
  <c r="U188" i="8" s="1"/>
  <c r="AP258" i="8"/>
  <c r="Q181" i="8"/>
  <c r="Q197" i="8" s="1"/>
  <c r="Q190" i="8"/>
  <c r="AI179" i="8"/>
  <c r="AI195" i="8" s="1"/>
  <c r="AI186" i="8"/>
  <c r="AI188" i="8" s="1"/>
  <c r="N185" i="8"/>
  <c r="N177" i="8"/>
  <c r="N193" i="8" s="1"/>
  <c r="AD185" i="8"/>
  <c r="AD177" i="8"/>
  <c r="AD193" i="8" s="1"/>
  <c r="V185" i="8"/>
  <c r="V177" i="8"/>
  <c r="V193" i="8" s="1"/>
  <c r="AJ179" i="8"/>
  <c r="AJ195" i="8" s="1"/>
  <c r="AJ186" i="8"/>
  <c r="AJ188" i="8" s="1"/>
  <c r="AN198" i="8"/>
  <c r="AN214" i="8" s="1"/>
  <c r="AN207" i="8"/>
  <c r="AR181" i="8"/>
  <c r="AR197" i="8" s="1"/>
  <c r="AR190" i="8"/>
  <c r="H9" i="9" l="1"/>
  <c r="H7" i="9"/>
  <c r="H10" i="9"/>
  <c r="H8" i="9"/>
  <c r="H6" i="9"/>
  <c r="J156" i="8"/>
  <c r="J147" i="8"/>
  <c r="J163" i="8" s="1"/>
  <c r="AH232" i="8"/>
  <c r="AH248" i="8" s="1"/>
  <c r="AH241" i="8"/>
  <c r="Z213" i="8"/>
  <c r="Z229" i="8" s="1"/>
  <c r="K134" i="8"/>
  <c r="K126" i="8"/>
  <c r="K142" i="8" s="1"/>
  <c r="E139" i="8"/>
  <c r="Z215" i="8"/>
  <c r="Z231" i="8" s="1"/>
  <c r="Z224" i="8"/>
  <c r="E146" i="8"/>
  <c r="R219" i="8"/>
  <c r="R211" i="8"/>
  <c r="R227" i="8" s="1"/>
  <c r="R233" i="8" s="1"/>
  <c r="AP247" i="8"/>
  <c r="AP263" i="8" s="1"/>
  <c r="AA181" i="8"/>
  <c r="AA197" i="8" s="1"/>
  <c r="AA190" i="8"/>
  <c r="AQ181" i="8"/>
  <c r="AQ197" i="8" s="1"/>
  <c r="AQ190" i="8"/>
  <c r="AO185" i="8"/>
  <c r="AO177" i="8"/>
  <c r="AO193" i="8" s="1"/>
  <c r="AC181" i="8"/>
  <c r="AC197" i="8" s="1"/>
  <c r="AC190" i="8"/>
  <c r="N201" i="8"/>
  <c r="N200" i="8" s="1"/>
  <c r="N199" i="8"/>
  <c r="T185" i="8"/>
  <c r="T177" i="8"/>
  <c r="T193" i="8" s="1"/>
  <c r="T199" i="8" s="1"/>
  <c r="AL201" i="8"/>
  <c r="AL200" i="8" s="1"/>
  <c r="AL199" i="8"/>
  <c r="O196" i="8"/>
  <c r="O212" i="8" s="1"/>
  <c r="O203" i="8"/>
  <c r="O205" i="8" s="1"/>
  <c r="Q185" i="8"/>
  <c r="Q177" i="8"/>
  <c r="Q193" i="8" s="1"/>
  <c r="AR185" i="8"/>
  <c r="AR177" i="8"/>
  <c r="AR193" i="8" s="1"/>
  <c r="AR199" i="8" s="1"/>
  <c r="AF202" i="8"/>
  <c r="AF194" i="8"/>
  <c r="AF210" i="8" s="1"/>
  <c r="P202" i="8"/>
  <c r="P194" i="8"/>
  <c r="P210" i="8" s="1"/>
  <c r="AJ181" i="8"/>
  <c r="AJ197" i="8" s="1"/>
  <c r="AJ190" i="8"/>
  <c r="AN202" i="8"/>
  <c r="AN194" i="8"/>
  <c r="AN210" i="8" s="1"/>
  <c r="AI181" i="8"/>
  <c r="AI197" i="8" s="1"/>
  <c r="AI190" i="8"/>
  <c r="AP253" i="8"/>
  <c r="AP245" i="8"/>
  <c r="AP261" i="8" s="1"/>
  <c r="AP267" i="8" s="1"/>
  <c r="AG185" i="8"/>
  <c r="AG177" i="8"/>
  <c r="AG193" i="8" s="1"/>
  <c r="Y185" i="8"/>
  <c r="Y177" i="8"/>
  <c r="Y193" i="8" s="1"/>
  <c r="AE201" i="8"/>
  <c r="AE200" i="8" s="1"/>
  <c r="AE199" i="8"/>
  <c r="AS181" i="8"/>
  <c r="AS197" i="8" s="1"/>
  <c r="AS190" i="8"/>
  <c r="V201" i="8"/>
  <c r="V200" i="8" s="1"/>
  <c r="V199" i="8"/>
  <c r="AK185" i="8"/>
  <c r="AK177" i="8"/>
  <c r="AK193" i="8" s="1"/>
  <c r="L181" i="8"/>
  <c r="L197" i="8" s="1"/>
  <c r="L190" i="8"/>
  <c r="AD201" i="8"/>
  <c r="AD200" i="8" s="1"/>
  <c r="AD199" i="8"/>
  <c r="S181" i="8"/>
  <c r="S197" i="8" s="1"/>
  <c r="S190" i="8"/>
  <c r="X202" i="8"/>
  <c r="X194" i="8"/>
  <c r="X210" i="8" s="1"/>
  <c r="AB185" i="8"/>
  <c r="AB177" i="8"/>
  <c r="AB193" i="8" s="1"/>
  <c r="AB199" i="8" s="1"/>
  <c r="U181" i="8"/>
  <c r="U197" i="8" s="1"/>
  <c r="U190" i="8"/>
  <c r="AM196" i="8"/>
  <c r="AM212" i="8" s="1"/>
  <c r="AM203" i="8"/>
  <c r="AM205" i="8" s="1"/>
  <c r="M181" i="8"/>
  <c r="M197" i="8" s="1"/>
  <c r="M190" i="8"/>
  <c r="W196" i="8"/>
  <c r="W212" i="8" s="1"/>
  <c r="W203" i="8"/>
  <c r="W205" i="8" s="1"/>
  <c r="H11" i="9" l="1"/>
  <c r="H5" i="9"/>
  <c r="H3" i="9" s="1" a="1"/>
  <c r="H3" i="9" s="1"/>
  <c r="AH228" i="8"/>
  <c r="AH244" i="8" s="1"/>
  <c r="AH250" i="8" s="1"/>
  <c r="AH236" i="8"/>
  <c r="AH252" i="8" s="1"/>
  <c r="AH251" i="8" s="1"/>
  <c r="Z219" i="8"/>
  <c r="Z211" i="8"/>
  <c r="Z227" i="8" s="1"/>
  <c r="Z233" i="8" s="1"/>
  <c r="J143" i="8"/>
  <c r="J159" i="8" s="1"/>
  <c r="J151" i="8"/>
  <c r="R237" i="8"/>
  <c r="R239" i="8" s="1"/>
  <c r="K148" i="8"/>
  <c r="E142" i="8"/>
  <c r="R235" i="8"/>
  <c r="R234" i="8" s="1"/>
  <c r="K150" i="8"/>
  <c r="AP269" i="8"/>
  <c r="AP268" i="8" s="1"/>
  <c r="T201" i="8"/>
  <c r="T200" i="8" s="1"/>
  <c r="L185" i="8"/>
  <c r="L177" i="8"/>
  <c r="L193" i="8" s="1"/>
  <c r="L199" i="8" s="1"/>
  <c r="Q201" i="8"/>
  <c r="Q200" i="8" s="1"/>
  <c r="Q199" i="8"/>
  <c r="AQ185" i="8"/>
  <c r="AQ177" i="8"/>
  <c r="AQ193" i="8" s="1"/>
  <c r="AP264" i="8"/>
  <c r="AP280" i="8" s="1"/>
  <c r="AB203" i="8"/>
  <c r="AB205" i="8" s="1"/>
  <c r="X218" i="8"/>
  <c r="X217" i="8" s="1"/>
  <c r="X216" i="8"/>
  <c r="O198" i="8"/>
  <c r="O214" i="8" s="1"/>
  <c r="O207" i="8"/>
  <c r="AC185" i="8"/>
  <c r="AC177" i="8"/>
  <c r="AC193" i="8" s="1"/>
  <c r="AG201" i="8"/>
  <c r="AG200" i="8" s="1"/>
  <c r="AG199" i="8"/>
  <c r="AI185" i="8"/>
  <c r="AI177" i="8"/>
  <c r="AI193" i="8" s="1"/>
  <c r="P218" i="8"/>
  <c r="P217" i="8" s="1"/>
  <c r="P216" i="8"/>
  <c r="AF218" i="8"/>
  <c r="AF217" i="8" s="1"/>
  <c r="AF216" i="8"/>
  <c r="AB201" i="8"/>
  <c r="AB200" i="8" s="1"/>
  <c r="Y201" i="8"/>
  <c r="Y200" i="8" s="1"/>
  <c r="Y199" i="8"/>
  <c r="U185" i="8"/>
  <c r="U177" i="8"/>
  <c r="U193" i="8" s="1"/>
  <c r="V196" i="8"/>
  <c r="V212" i="8" s="1"/>
  <c r="V203" i="8"/>
  <c r="V205" i="8" s="1"/>
  <c r="AE196" i="8"/>
  <c r="AE212" i="8" s="1"/>
  <c r="AE203" i="8"/>
  <c r="AE205" i="8" s="1"/>
  <c r="AL196" i="8"/>
  <c r="AL212" i="8" s="1"/>
  <c r="AL203" i="8"/>
  <c r="AL205" i="8" s="1"/>
  <c r="AP271" i="8"/>
  <c r="AP273" i="8" s="1"/>
  <c r="AA185" i="8"/>
  <c r="AA177" i="8"/>
  <c r="AA193" i="8" s="1"/>
  <c r="M185" i="8"/>
  <c r="M177" i="8"/>
  <c r="M193" i="8" s="1"/>
  <c r="AD196" i="8"/>
  <c r="AD212" i="8" s="1"/>
  <c r="AD203" i="8"/>
  <c r="AD205" i="8" s="1"/>
  <c r="W198" i="8"/>
  <c r="W214" i="8" s="1"/>
  <c r="W207" i="8"/>
  <c r="AK201" i="8"/>
  <c r="AK200" i="8" s="1"/>
  <c r="AK199" i="8"/>
  <c r="AN218" i="8"/>
  <c r="AN217" i="8" s="1"/>
  <c r="AN216" i="8"/>
  <c r="AR203" i="8"/>
  <c r="AR205" i="8" s="1"/>
  <c r="AJ185" i="8"/>
  <c r="AJ177" i="8"/>
  <c r="AJ193" i="8" s="1"/>
  <c r="AJ199" i="8" s="1"/>
  <c r="AM198" i="8"/>
  <c r="AM214" i="8" s="1"/>
  <c r="AM207" i="8"/>
  <c r="AS185" i="8"/>
  <c r="AS177" i="8"/>
  <c r="AS193" i="8" s="1"/>
  <c r="S185" i="8"/>
  <c r="S177" i="8"/>
  <c r="S193" i="8" s="1"/>
  <c r="AR201" i="8"/>
  <c r="AR200" i="8" s="1"/>
  <c r="T196" i="8"/>
  <c r="T212" i="8" s="1"/>
  <c r="T203" i="8"/>
  <c r="T205" i="8" s="1"/>
  <c r="N196" i="8"/>
  <c r="N212" i="8" s="1"/>
  <c r="N203" i="8"/>
  <c r="N205" i="8" s="1"/>
  <c r="AO201" i="8"/>
  <c r="AO200" i="8" s="1"/>
  <c r="AO199" i="8"/>
  <c r="G9" i="9" l="1"/>
  <c r="G7" i="9"/>
  <c r="G10" i="9"/>
  <c r="G8" i="9"/>
  <c r="G6" i="9"/>
  <c r="J167" i="8"/>
  <c r="K145" i="8"/>
  <c r="K161" i="8" s="1"/>
  <c r="K152" i="8"/>
  <c r="E148" i="8"/>
  <c r="R232" i="8"/>
  <c r="R248" i="8" s="1"/>
  <c r="R241" i="8"/>
  <c r="R230" i="8"/>
  <c r="R246" i="8" s="1"/>
  <c r="Z235" i="8"/>
  <c r="Z234" i="8" s="1"/>
  <c r="J166" i="8"/>
  <c r="AH254" i="8"/>
  <c r="AH256" i="8" s="1"/>
  <c r="AH247" i="8"/>
  <c r="AH263" i="8" s="1"/>
  <c r="K149" i="8"/>
  <c r="E150" i="8"/>
  <c r="J165" i="8"/>
  <c r="Z237" i="8"/>
  <c r="Z239" i="8" s="1"/>
  <c r="AR196" i="8"/>
  <c r="AR212" i="8" s="1"/>
  <c r="Y196" i="8"/>
  <c r="Y212" i="8" s="1"/>
  <c r="Y203" i="8"/>
  <c r="Y205" i="8" s="1"/>
  <c r="AO196" i="8"/>
  <c r="AO212" i="8" s="1"/>
  <c r="AO203" i="8"/>
  <c r="AO205" i="8" s="1"/>
  <c r="AN213" i="8"/>
  <c r="AN229" i="8" s="1"/>
  <c r="AN220" i="8"/>
  <c r="AN222" i="8" s="1"/>
  <c r="W202" i="8"/>
  <c r="W194" i="8"/>
  <c r="W210" i="8" s="1"/>
  <c r="AE198" i="8"/>
  <c r="AE214" i="8" s="1"/>
  <c r="AE207" i="8"/>
  <c r="AG196" i="8"/>
  <c r="AG212" i="8" s="1"/>
  <c r="AG203" i="8"/>
  <c r="AG205" i="8" s="1"/>
  <c r="X213" i="8"/>
  <c r="X229" i="8" s="1"/>
  <c r="X220" i="8"/>
  <c r="X222" i="8" s="1"/>
  <c r="AP266" i="8"/>
  <c r="AP282" i="8" s="1"/>
  <c r="AP275" i="8"/>
  <c r="P213" i="8"/>
  <c r="P229" i="8" s="1"/>
  <c r="P220" i="8"/>
  <c r="P222" i="8" s="1"/>
  <c r="AA201" i="8"/>
  <c r="AA200" i="8" s="1"/>
  <c r="AA199" i="8"/>
  <c r="AF213" i="8"/>
  <c r="AF229" i="8" s="1"/>
  <c r="AF220" i="8"/>
  <c r="AF222" i="8" s="1"/>
  <c r="AC201" i="8"/>
  <c r="AC200" i="8" s="1"/>
  <c r="AC199" i="8"/>
  <c r="AD198" i="8"/>
  <c r="AD214" i="8" s="1"/>
  <c r="AD207" i="8"/>
  <c r="AI201" i="8"/>
  <c r="AI200" i="8" s="1"/>
  <c r="AI199" i="8"/>
  <c r="AB198" i="8"/>
  <c r="AB214" i="8" s="1"/>
  <c r="AB207" i="8"/>
  <c r="L203" i="8"/>
  <c r="L205" i="8" s="1"/>
  <c r="AJ203" i="8"/>
  <c r="AJ205" i="8" s="1"/>
  <c r="V198" i="8"/>
  <c r="V214" i="8" s="1"/>
  <c r="V207" i="8"/>
  <c r="S201" i="8"/>
  <c r="S200" i="8" s="1"/>
  <c r="S199" i="8"/>
  <c r="T198" i="8"/>
  <c r="T214" i="8" s="1"/>
  <c r="T207" i="8"/>
  <c r="AK196" i="8"/>
  <c r="AK212" i="8" s="1"/>
  <c r="AK203" i="8"/>
  <c r="AK205" i="8" s="1"/>
  <c r="U201" i="8"/>
  <c r="U200" i="8" s="1"/>
  <c r="U199" i="8"/>
  <c r="AB196" i="8"/>
  <c r="AB212" i="8" s="1"/>
  <c r="AQ201" i="8"/>
  <c r="AQ200" i="8" s="1"/>
  <c r="AQ199" i="8"/>
  <c r="L201" i="8"/>
  <c r="L200" i="8" s="1"/>
  <c r="AM202" i="8"/>
  <c r="AM194" i="8"/>
  <c r="AM210" i="8" s="1"/>
  <c r="N198" i="8"/>
  <c r="N214" i="8" s="1"/>
  <c r="N207" i="8"/>
  <c r="AJ201" i="8"/>
  <c r="AJ200" i="8" s="1"/>
  <c r="AS201" i="8"/>
  <c r="AS200" i="8" s="1"/>
  <c r="AS199" i="8"/>
  <c r="M201" i="8"/>
  <c r="M200" i="8" s="1"/>
  <c r="M199" i="8"/>
  <c r="AL198" i="8"/>
  <c r="AL214" i="8" s="1"/>
  <c r="AL207" i="8"/>
  <c r="AR198" i="8"/>
  <c r="AR214" i="8" s="1"/>
  <c r="AR207" i="8"/>
  <c r="O202" i="8"/>
  <c r="O194" i="8"/>
  <c r="O210" i="8" s="1"/>
  <c r="Q196" i="8"/>
  <c r="Q212" i="8" s="1"/>
  <c r="Q203" i="8"/>
  <c r="Q205" i="8" s="1"/>
  <c r="G11" i="9" l="1"/>
  <c r="G5" i="9"/>
  <c r="G3" i="9" s="1" a="1"/>
  <c r="G3" i="9" s="1"/>
  <c r="J169" i="8"/>
  <c r="J162" i="8"/>
  <c r="J178" i="8" s="1"/>
  <c r="Z230" i="8"/>
  <c r="Z246" i="8" s="1"/>
  <c r="R236" i="8"/>
  <c r="R228" i="8"/>
  <c r="R244" i="8" s="1"/>
  <c r="R250" i="8" s="1"/>
  <c r="AH249" i="8"/>
  <c r="AH265" i="8" s="1"/>
  <c r="AH258" i="8"/>
  <c r="K154" i="8"/>
  <c r="E152" i="8"/>
  <c r="L196" i="8"/>
  <c r="L212" i="8" s="1"/>
  <c r="Z232" i="8"/>
  <c r="Z248" i="8" s="1"/>
  <c r="Z241" i="8"/>
  <c r="E161" i="8"/>
  <c r="AR202" i="8"/>
  <c r="AR194" i="8"/>
  <c r="AR210" i="8" s="1"/>
  <c r="AJ196" i="8"/>
  <c r="AJ212" i="8" s="1"/>
  <c r="AA196" i="8"/>
  <c r="AA212" i="8" s="1"/>
  <c r="AA203" i="8"/>
  <c r="AA205" i="8" s="1"/>
  <c r="X215" i="8"/>
  <c r="X231" i="8" s="1"/>
  <c r="X224" i="8"/>
  <c r="W218" i="8"/>
  <c r="W217" i="8" s="1"/>
  <c r="W216" i="8"/>
  <c r="AO198" i="8"/>
  <c r="AO214" i="8" s="1"/>
  <c r="AO207" i="8"/>
  <c r="T202" i="8"/>
  <c r="T194" i="8"/>
  <c r="T210" i="8" s="1"/>
  <c r="L198" i="8"/>
  <c r="L214" i="8" s="1"/>
  <c r="L207" i="8"/>
  <c r="AP270" i="8"/>
  <c r="AP262" i="8"/>
  <c r="AP278" i="8" s="1"/>
  <c r="AP284" i="8" s="1"/>
  <c r="AK198" i="8"/>
  <c r="AK214" i="8" s="1"/>
  <c r="AK207" i="8"/>
  <c r="AD202" i="8"/>
  <c r="AD194" i="8"/>
  <c r="AD210" i="8" s="1"/>
  <c r="AC196" i="8"/>
  <c r="AC212" i="8" s="1"/>
  <c r="AC203" i="8"/>
  <c r="AC205" i="8" s="1"/>
  <c r="AG198" i="8"/>
  <c r="AG214" i="8" s="1"/>
  <c r="AG207" i="8"/>
  <c r="AN215" i="8"/>
  <c r="AN231" i="8" s="1"/>
  <c r="AN224" i="8"/>
  <c r="AQ196" i="8"/>
  <c r="AQ212" i="8" s="1"/>
  <c r="AQ203" i="8"/>
  <c r="AQ205" i="8" s="1"/>
  <c r="N202" i="8"/>
  <c r="N194" i="8"/>
  <c r="N210" i="8" s="1"/>
  <c r="M196" i="8"/>
  <c r="M212" i="8" s="1"/>
  <c r="M203" i="8"/>
  <c r="M205" i="8" s="1"/>
  <c r="S196" i="8"/>
  <c r="S212" i="8" s="1"/>
  <c r="S203" i="8"/>
  <c r="S205" i="8" s="1"/>
  <c r="Y198" i="8"/>
  <c r="Y214" i="8" s="1"/>
  <c r="Y207" i="8"/>
  <c r="AM218" i="8"/>
  <c r="AM217" i="8" s="1"/>
  <c r="AM216" i="8"/>
  <c r="AB202" i="8"/>
  <c r="AB194" i="8"/>
  <c r="AB210" i="8" s="1"/>
  <c r="Q198" i="8"/>
  <c r="Q214" i="8" s="1"/>
  <c r="Q207" i="8"/>
  <c r="U196" i="8"/>
  <c r="U212" i="8" s="1"/>
  <c r="U203" i="8"/>
  <c r="U205" i="8" s="1"/>
  <c r="V202" i="8"/>
  <c r="V194" i="8"/>
  <c r="V210" i="8" s="1"/>
  <c r="AF215" i="8"/>
  <c r="AF231" i="8" s="1"/>
  <c r="AF224" i="8"/>
  <c r="P215" i="8"/>
  <c r="P231" i="8" s="1"/>
  <c r="P224" i="8"/>
  <c r="AJ198" i="8"/>
  <c r="AJ214" i="8" s="1"/>
  <c r="AJ207" i="8"/>
  <c r="AS196" i="8"/>
  <c r="AS212" i="8" s="1"/>
  <c r="AS203" i="8"/>
  <c r="AS205" i="8" s="1"/>
  <c r="O218" i="8"/>
  <c r="O217" i="8" s="1"/>
  <c r="O216" i="8"/>
  <c r="AL202" i="8"/>
  <c r="AL194" i="8"/>
  <c r="AL210" i="8" s="1"/>
  <c r="AI196" i="8"/>
  <c r="AI212" i="8" s="1"/>
  <c r="AI203" i="8"/>
  <c r="AI205" i="8" s="1"/>
  <c r="AE202" i="8"/>
  <c r="AE194" i="8"/>
  <c r="AE210" i="8" s="1"/>
  <c r="F10" i="9" l="1"/>
  <c r="F8" i="9"/>
  <c r="F6" i="9"/>
  <c r="F9" i="9"/>
  <c r="F7" i="9"/>
  <c r="R252" i="8"/>
  <c r="R251" i="8" s="1"/>
  <c r="R247" i="8"/>
  <c r="R263" i="8" s="1"/>
  <c r="K147" i="8"/>
  <c r="K163" i="8" s="1"/>
  <c r="E154" i="8"/>
  <c r="K156" i="8"/>
  <c r="AH253" i="8"/>
  <c r="AH245" i="8"/>
  <c r="AH261" i="8" s="1"/>
  <c r="AH267" i="8" s="1"/>
  <c r="R254" i="8"/>
  <c r="R256" i="8" s="1"/>
  <c r="Z236" i="8"/>
  <c r="Z228" i="8"/>
  <c r="Z244" i="8" s="1"/>
  <c r="Z250" i="8" s="1"/>
  <c r="J171" i="8"/>
  <c r="P219" i="8"/>
  <c r="P211" i="8"/>
  <c r="P227" i="8" s="1"/>
  <c r="U198" i="8"/>
  <c r="U214" i="8" s="1"/>
  <c r="U207" i="8"/>
  <c r="L202" i="8"/>
  <c r="L194" i="8"/>
  <c r="L210" i="8" s="1"/>
  <c r="X219" i="8"/>
  <c r="X211" i="8"/>
  <c r="X227" i="8" s="1"/>
  <c r="O213" i="8"/>
  <c r="O229" i="8" s="1"/>
  <c r="O220" i="8"/>
  <c r="O222" i="8" s="1"/>
  <c r="M198" i="8"/>
  <c r="M214" i="8" s="1"/>
  <c r="M207" i="8"/>
  <c r="AQ198" i="8"/>
  <c r="AQ214" i="8" s="1"/>
  <c r="AQ207" i="8"/>
  <c r="AC198" i="8"/>
  <c r="AC214" i="8" s="1"/>
  <c r="AC207" i="8"/>
  <c r="AR218" i="8"/>
  <c r="AR217" i="8" s="1"/>
  <c r="AR216" i="8"/>
  <c r="AK202" i="8"/>
  <c r="AK194" i="8"/>
  <c r="AK210" i="8" s="1"/>
  <c r="AE218" i="8"/>
  <c r="AE217" i="8" s="1"/>
  <c r="AE216" i="8"/>
  <c r="T218" i="8"/>
  <c r="T217" i="8" s="1"/>
  <c r="T216" i="8"/>
  <c r="AA198" i="8"/>
  <c r="AA214" i="8" s="1"/>
  <c r="AA207" i="8"/>
  <c r="AS198" i="8"/>
  <c r="AS214" i="8" s="1"/>
  <c r="AS207" i="8"/>
  <c r="AF219" i="8"/>
  <c r="AF211" i="8"/>
  <c r="AF227" i="8" s="1"/>
  <c r="AB218" i="8"/>
  <c r="AB217" i="8" s="1"/>
  <c r="AB216" i="8"/>
  <c r="N218" i="8"/>
  <c r="N217" i="8" s="1"/>
  <c r="N216" i="8"/>
  <c r="AN219" i="8"/>
  <c r="AN211" i="8"/>
  <c r="AN227" i="8" s="1"/>
  <c r="AD218" i="8"/>
  <c r="AD217" i="8" s="1"/>
  <c r="AD216" i="8"/>
  <c r="AP288" i="8"/>
  <c r="AP290" i="8" s="1"/>
  <c r="AM213" i="8"/>
  <c r="AM229" i="8" s="1"/>
  <c r="AM220" i="8"/>
  <c r="AM222" i="8" s="1"/>
  <c r="AJ202" i="8"/>
  <c r="AJ194" i="8"/>
  <c r="AJ210" i="8" s="1"/>
  <c r="AP286" i="8"/>
  <c r="AP285" i="8" s="1"/>
  <c r="AO202" i="8"/>
  <c r="AO194" i="8"/>
  <c r="AO210" i="8" s="1"/>
  <c r="Q202" i="8"/>
  <c r="Q194" i="8"/>
  <c r="Q210" i="8" s="1"/>
  <c r="AL218" i="8"/>
  <c r="AL217" i="8" s="1"/>
  <c r="AL216" i="8"/>
  <c r="AG202" i="8"/>
  <c r="AG194" i="8"/>
  <c r="AG210" i="8" s="1"/>
  <c r="Y202" i="8"/>
  <c r="Y194" i="8"/>
  <c r="Y210" i="8" s="1"/>
  <c r="AI198" i="8"/>
  <c r="AI214" i="8" s="1"/>
  <c r="AI207" i="8"/>
  <c r="V218" i="8"/>
  <c r="V217" i="8" s="1"/>
  <c r="V216" i="8"/>
  <c r="S198" i="8"/>
  <c r="S214" i="8" s="1"/>
  <c r="S207" i="8"/>
  <c r="W213" i="8"/>
  <c r="W229" i="8" s="1"/>
  <c r="W220" i="8"/>
  <c r="W222" i="8" s="1"/>
  <c r="F11" i="9" l="1"/>
  <c r="F5" i="9"/>
  <c r="F3" i="9" s="1" a="1"/>
  <c r="F3" i="9" s="1"/>
  <c r="AH269" i="8"/>
  <c r="AH268" i="8" s="1"/>
  <c r="AH271" i="8"/>
  <c r="AH273" i="8" s="1"/>
  <c r="AH264" i="8"/>
  <c r="AH280" i="8" s="1"/>
  <c r="J164" i="8"/>
  <c r="J180" i="8" s="1"/>
  <c r="J173" i="8"/>
  <c r="K151" i="8"/>
  <c r="K143" i="8"/>
  <c r="K159" i="8" s="1"/>
  <c r="E156" i="8"/>
  <c r="Z254" i="8"/>
  <c r="Z256" i="8" s="1"/>
  <c r="E163" i="8"/>
  <c r="Z252" i="8"/>
  <c r="Z251" i="8" s="1"/>
  <c r="R249" i="8"/>
  <c r="R265" i="8" s="1"/>
  <c r="R258" i="8"/>
  <c r="AM215" i="8"/>
  <c r="AM231" i="8" s="1"/>
  <c r="AM224" i="8"/>
  <c r="AI202" i="8"/>
  <c r="AI194" i="8"/>
  <c r="AI210" i="8" s="1"/>
  <c r="AL213" i="8"/>
  <c r="AL229" i="8" s="1"/>
  <c r="AL220" i="8"/>
  <c r="AL222" i="8" s="1"/>
  <c r="AN235" i="8"/>
  <c r="AN234" i="8" s="1"/>
  <c r="AN233" i="8"/>
  <c r="AF235" i="8"/>
  <c r="AF234" i="8" s="1"/>
  <c r="AF233" i="8"/>
  <c r="Y218" i="8"/>
  <c r="Y217" i="8" s="1"/>
  <c r="Y216" i="8"/>
  <c r="AC202" i="8"/>
  <c r="AC194" i="8"/>
  <c r="AC210" i="8" s="1"/>
  <c r="U202" i="8"/>
  <c r="U194" i="8"/>
  <c r="U210" i="8" s="1"/>
  <c r="AK218" i="8"/>
  <c r="AK217" i="8" s="1"/>
  <c r="AK216" i="8"/>
  <c r="O215" i="8"/>
  <c r="O231" i="8" s="1"/>
  <c r="O224" i="8"/>
  <c r="W215" i="8"/>
  <c r="W231" i="8" s="1"/>
  <c r="W224" i="8"/>
  <c r="Q218" i="8"/>
  <c r="Q217" i="8" s="1"/>
  <c r="Q216" i="8"/>
  <c r="AR213" i="8"/>
  <c r="AR229" i="8" s="1"/>
  <c r="AR220" i="8"/>
  <c r="AR222" i="8" s="1"/>
  <c r="AQ202" i="8"/>
  <c r="AQ194" i="8"/>
  <c r="AQ210" i="8" s="1"/>
  <c r="P235" i="8"/>
  <c r="P234" i="8" s="1"/>
  <c r="P233" i="8"/>
  <c r="AO218" i="8"/>
  <c r="AO217" i="8" s="1"/>
  <c r="AO216" i="8"/>
  <c r="AS202" i="8"/>
  <c r="AS194" i="8"/>
  <c r="AS210" i="8" s="1"/>
  <c r="V213" i="8"/>
  <c r="V229" i="8" s="1"/>
  <c r="V220" i="8"/>
  <c r="V222" i="8" s="1"/>
  <c r="AJ218" i="8"/>
  <c r="AJ217" i="8" s="1"/>
  <c r="AJ216" i="8"/>
  <c r="AP283" i="8"/>
  <c r="AP299" i="8" s="1"/>
  <c r="AP292" i="8"/>
  <c r="AB213" i="8"/>
  <c r="AB229" i="8" s="1"/>
  <c r="AB220" i="8"/>
  <c r="AB222" i="8" s="1"/>
  <c r="AA202" i="8"/>
  <c r="AA194" i="8"/>
  <c r="AA210" i="8" s="1"/>
  <c r="X235" i="8"/>
  <c r="X234" i="8" s="1"/>
  <c r="X233" i="8"/>
  <c r="AG218" i="8"/>
  <c r="AG217" i="8" s="1"/>
  <c r="AG216" i="8"/>
  <c r="AP281" i="8"/>
  <c r="AP297" i="8" s="1"/>
  <c r="AE213" i="8"/>
  <c r="AE229" i="8" s="1"/>
  <c r="AE220" i="8"/>
  <c r="AE222" i="8" s="1"/>
  <c r="M202" i="8"/>
  <c r="M194" i="8"/>
  <c r="M210" i="8" s="1"/>
  <c r="S202" i="8"/>
  <c r="S194" i="8"/>
  <c r="S210" i="8" s="1"/>
  <c r="N213" i="8"/>
  <c r="N229" i="8" s="1"/>
  <c r="N220" i="8"/>
  <c r="N222" i="8" s="1"/>
  <c r="AD213" i="8"/>
  <c r="AD229" i="8" s="1"/>
  <c r="AD220" i="8"/>
  <c r="AD222" i="8" s="1"/>
  <c r="T213" i="8"/>
  <c r="T229" i="8" s="1"/>
  <c r="T220" i="8"/>
  <c r="T222" i="8" s="1"/>
  <c r="L218" i="8"/>
  <c r="L217" i="8" s="1"/>
  <c r="L216" i="8"/>
  <c r="E10" i="9" l="1"/>
  <c r="E8" i="9"/>
  <c r="E6" i="9"/>
  <c r="E9" i="9"/>
  <c r="E7" i="9"/>
  <c r="E159" i="8"/>
  <c r="K165" i="8"/>
  <c r="K167" i="8"/>
  <c r="J160" i="8"/>
  <c r="J176" i="8" s="1"/>
  <c r="J168" i="8"/>
  <c r="Z247" i="8"/>
  <c r="Z263" i="8" s="1"/>
  <c r="R253" i="8"/>
  <c r="R245" i="8"/>
  <c r="R261" i="8" s="1"/>
  <c r="R267" i="8" s="1"/>
  <c r="Z249" i="8"/>
  <c r="Z265" i="8" s="1"/>
  <c r="Z258" i="8"/>
  <c r="AH266" i="8"/>
  <c r="AH282" i="8" s="1"/>
  <c r="AH275" i="8"/>
  <c r="U218" i="8"/>
  <c r="U217" i="8" s="1"/>
  <c r="U216" i="8"/>
  <c r="S218" i="8"/>
  <c r="S217" i="8" s="1"/>
  <c r="S216" i="8"/>
  <c r="AJ213" i="8"/>
  <c r="AJ229" i="8" s="1"/>
  <c r="AJ220" i="8"/>
  <c r="AJ222" i="8" s="1"/>
  <c r="AO213" i="8"/>
  <c r="AO229" i="8" s="1"/>
  <c r="AO220" i="8"/>
  <c r="AO222" i="8" s="1"/>
  <c r="AL215" i="8"/>
  <c r="AL231" i="8" s="1"/>
  <c r="AL224" i="8"/>
  <c r="AD215" i="8"/>
  <c r="AD231" i="8" s="1"/>
  <c r="AD224" i="8"/>
  <c r="AR215" i="8"/>
  <c r="AR231" i="8" s="1"/>
  <c r="AR224" i="8"/>
  <c r="W219" i="8"/>
  <c r="W211" i="8"/>
  <c r="W227" i="8" s="1"/>
  <c r="AC218" i="8"/>
  <c r="AC217" i="8" s="1"/>
  <c r="AC216" i="8"/>
  <c r="Y213" i="8"/>
  <c r="Y229" i="8" s="1"/>
  <c r="Y220" i="8"/>
  <c r="Y222" i="8" s="1"/>
  <c r="AQ218" i="8"/>
  <c r="AQ217" i="8" s="1"/>
  <c r="AQ216" i="8"/>
  <c r="AI218" i="8"/>
  <c r="AI217" i="8" s="1"/>
  <c r="AI216" i="8"/>
  <c r="O219" i="8"/>
  <c r="O211" i="8"/>
  <c r="O227" i="8" s="1"/>
  <c r="V215" i="8"/>
  <c r="V231" i="8" s="1"/>
  <c r="V224" i="8"/>
  <c r="AF230" i="8"/>
  <c r="AF246" i="8" s="1"/>
  <c r="AF237" i="8"/>
  <c r="AF239" i="8" s="1"/>
  <c r="AB215" i="8"/>
  <c r="AB231" i="8" s="1"/>
  <c r="AB224" i="8"/>
  <c r="AS218" i="8"/>
  <c r="AS217" i="8" s="1"/>
  <c r="AS216" i="8"/>
  <c r="P230" i="8"/>
  <c r="P246" i="8" s="1"/>
  <c r="P237" i="8"/>
  <c r="P239" i="8" s="1"/>
  <c r="AK213" i="8"/>
  <c r="AK229" i="8" s="1"/>
  <c r="AK220" i="8"/>
  <c r="AK222" i="8" s="1"/>
  <c r="T215" i="8"/>
  <c r="T231" i="8" s="1"/>
  <c r="T224" i="8"/>
  <c r="Q213" i="8"/>
  <c r="Q229" i="8" s="1"/>
  <c r="Q220" i="8"/>
  <c r="Q222" i="8" s="1"/>
  <c r="L213" i="8"/>
  <c r="L229" i="8" s="1"/>
  <c r="L220" i="8"/>
  <c r="L222" i="8" s="1"/>
  <c r="X230" i="8"/>
  <c r="X246" i="8" s="1"/>
  <c r="X237" i="8"/>
  <c r="X239" i="8" s="1"/>
  <c r="AG213" i="8"/>
  <c r="AG229" i="8" s="1"/>
  <c r="AG220" i="8"/>
  <c r="AG222" i="8" s="1"/>
  <c r="AN230" i="8"/>
  <c r="AN246" i="8" s="1"/>
  <c r="AN237" i="8"/>
  <c r="AN239" i="8" s="1"/>
  <c r="AM219" i="8"/>
  <c r="AM211" i="8"/>
  <c r="AM227" i="8" s="1"/>
  <c r="AA218" i="8"/>
  <c r="AA217" i="8" s="1"/>
  <c r="AA216" i="8"/>
  <c r="M218" i="8"/>
  <c r="M217" i="8" s="1"/>
  <c r="M216" i="8"/>
  <c r="AE215" i="8"/>
  <c r="AE231" i="8" s="1"/>
  <c r="AE224" i="8"/>
  <c r="N215" i="8"/>
  <c r="N231" i="8" s="1"/>
  <c r="N224" i="8"/>
  <c r="AP287" i="8"/>
  <c r="AP279" i="8"/>
  <c r="AP295" i="8" s="1"/>
  <c r="AP301" i="8" s="1"/>
  <c r="E11" i="9" l="1"/>
  <c r="E5" i="9"/>
  <c r="E3" i="9" s="1" a="1"/>
  <c r="E3" i="9" s="1"/>
  <c r="B3" i="9" s="1"/>
  <c r="J184" i="8"/>
  <c r="R269" i="8"/>
  <c r="R268" i="8" s="1"/>
  <c r="AH262" i="8"/>
  <c r="AH278" i="8" s="1"/>
  <c r="AH284" i="8" s="1"/>
  <c r="AH270" i="8"/>
  <c r="J183" i="8"/>
  <c r="Z253" i="8"/>
  <c r="Z245" i="8"/>
  <c r="Z261" i="8" s="1"/>
  <c r="Z267" i="8" s="1"/>
  <c r="J182" i="8"/>
  <c r="K166" i="8"/>
  <c r="E167" i="8"/>
  <c r="R264" i="8"/>
  <c r="R280" i="8" s="1"/>
  <c r="R271" i="8"/>
  <c r="R273" i="8" s="1"/>
  <c r="K162" i="8"/>
  <c r="K178" i="8" s="1"/>
  <c r="K169" i="8"/>
  <c r="E165" i="8"/>
  <c r="AP303" i="8"/>
  <c r="AP302" i="8" s="1"/>
  <c r="AN232" i="8"/>
  <c r="AN248" i="8" s="1"/>
  <c r="AN241" i="8"/>
  <c r="AB219" i="8"/>
  <c r="AB211" i="8"/>
  <c r="AB227" i="8" s="1"/>
  <c r="Y215" i="8"/>
  <c r="Y231" i="8" s="1"/>
  <c r="Y224" i="8"/>
  <c r="AF232" i="8"/>
  <c r="AF248" i="8" s="1"/>
  <c r="AF241" i="8"/>
  <c r="S213" i="8"/>
  <c r="S229" i="8" s="1"/>
  <c r="S220" i="8"/>
  <c r="S222" i="8" s="1"/>
  <c r="X232" i="8"/>
  <c r="X248" i="8" s="1"/>
  <c r="X241" i="8"/>
  <c r="L215" i="8"/>
  <c r="L231" i="8" s="1"/>
  <c r="L224" i="8"/>
  <c r="AK215" i="8"/>
  <c r="AK231" i="8" s="1"/>
  <c r="AK224" i="8"/>
  <c r="V219" i="8"/>
  <c r="V211" i="8"/>
  <c r="V227" i="8" s="1"/>
  <c r="AC213" i="8"/>
  <c r="AC229" i="8" s="1"/>
  <c r="AC220" i="8"/>
  <c r="AC222" i="8" s="1"/>
  <c r="N219" i="8"/>
  <c r="N211" i="8"/>
  <c r="N227" i="8" s="1"/>
  <c r="AA213" i="8"/>
  <c r="AA229" i="8" s="1"/>
  <c r="AA220" i="8"/>
  <c r="AA222" i="8" s="1"/>
  <c r="AO215" i="8"/>
  <c r="AO231" i="8" s="1"/>
  <c r="AO224" i="8"/>
  <c r="M213" i="8"/>
  <c r="M229" i="8" s="1"/>
  <c r="M220" i="8"/>
  <c r="M222" i="8" s="1"/>
  <c r="Q215" i="8"/>
  <c r="Q231" i="8" s="1"/>
  <c r="Q224" i="8"/>
  <c r="P232" i="8"/>
  <c r="P248" i="8" s="1"/>
  <c r="P241" i="8"/>
  <c r="O235" i="8"/>
  <c r="O234" i="8" s="1"/>
  <c r="O233" i="8"/>
  <c r="W235" i="8"/>
  <c r="W234" i="8" s="1"/>
  <c r="W233" i="8"/>
  <c r="AD219" i="8"/>
  <c r="AD211" i="8"/>
  <c r="AD227" i="8" s="1"/>
  <c r="U213" i="8"/>
  <c r="U229" i="8" s="1"/>
  <c r="U220" i="8"/>
  <c r="U222" i="8" s="1"/>
  <c r="AQ213" i="8"/>
  <c r="AQ229" i="8" s="1"/>
  <c r="AQ220" i="8"/>
  <c r="AQ222" i="8" s="1"/>
  <c r="AJ215" i="8"/>
  <c r="AJ231" i="8" s="1"/>
  <c r="AJ224" i="8"/>
  <c r="AE219" i="8"/>
  <c r="AE211" i="8"/>
  <c r="AE227" i="8" s="1"/>
  <c r="AG215" i="8"/>
  <c r="AG231" i="8" s="1"/>
  <c r="AG224" i="8"/>
  <c r="AP305" i="8"/>
  <c r="AP307" i="8" s="1"/>
  <c r="AM235" i="8"/>
  <c r="AM234" i="8" s="1"/>
  <c r="AM233" i="8"/>
  <c r="T219" i="8"/>
  <c r="T211" i="8"/>
  <c r="T227" i="8" s="1"/>
  <c r="AS213" i="8"/>
  <c r="AS229" i="8" s="1"/>
  <c r="AS220" i="8"/>
  <c r="AS222" i="8" s="1"/>
  <c r="AI213" i="8"/>
  <c r="AI229" i="8" s="1"/>
  <c r="AI220" i="8"/>
  <c r="AI222" i="8" s="1"/>
  <c r="AR219" i="8"/>
  <c r="AR211" i="8"/>
  <c r="AR227" i="8" s="1"/>
  <c r="AL219" i="8"/>
  <c r="AL211" i="8"/>
  <c r="AL227" i="8" s="1"/>
  <c r="AH286" i="8" l="1"/>
  <c r="AH285" i="8" s="1"/>
  <c r="AP298" i="8"/>
  <c r="AP314" i="8" s="1"/>
  <c r="E178" i="8"/>
  <c r="J179" i="8"/>
  <c r="J195" i="8" s="1"/>
  <c r="J186" i="8"/>
  <c r="R266" i="8"/>
  <c r="R282" i="8" s="1"/>
  <c r="R275" i="8"/>
  <c r="Z271" i="8"/>
  <c r="Z273" i="8" s="1"/>
  <c r="Z269" i="8"/>
  <c r="Z268" i="8" s="1"/>
  <c r="K171" i="8"/>
  <c r="E169" i="8"/>
  <c r="AH288" i="8"/>
  <c r="AH290" i="8" s="1"/>
  <c r="AH281" i="8"/>
  <c r="AH297" i="8" s="1"/>
  <c r="AI215" i="8"/>
  <c r="AI231" i="8" s="1"/>
  <c r="AI224" i="8"/>
  <c r="AM230" i="8"/>
  <c r="AM246" i="8" s="1"/>
  <c r="AM237" i="8"/>
  <c r="AM239" i="8" s="1"/>
  <c r="L219" i="8"/>
  <c r="L211" i="8"/>
  <c r="L227" i="8" s="1"/>
  <c r="AN236" i="8"/>
  <c r="AN228" i="8"/>
  <c r="AN244" i="8" s="1"/>
  <c r="AE235" i="8"/>
  <c r="AE234" i="8" s="1"/>
  <c r="AE233" i="8"/>
  <c r="AC215" i="8"/>
  <c r="AC231" i="8" s="1"/>
  <c r="AC224" i="8"/>
  <c r="AF236" i="8"/>
  <c r="AF228" i="8"/>
  <c r="AF244" i="8" s="1"/>
  <c r="AG219" i="8"/>
  <c r="AG211" i="8"/>
  <c r="AG227" i="8" s="1"/>
  <c r="AD235" i="8"/>
  <c r="AD234" i="8" s="1"/>
  <c r="AD233" i="8"/>
  <c r="P236" i="8"/>
  <c r="P228" i="8"/>
  <c r="P244" i="8" s="1"/>
  <c r="AO219" i="8"/>
  <c r="AO211" i="8"/>
  <c r="AO227" i="8" s="1"/>
  <c r="AA215" i="8"/>
  <c r="AA231" i="8" s="1"/>
  <c r="AA224" i="8"/>
  <c r="Y219" i="8"/>
  <c r="Y211" i="8"/>
  <c r="Y227" i="8" s="1"/>
  <c r="AJ219" i="8"/>
  <c r="AJ211" i="8"/>
  <c r="AJ227" i="8" s="1"/>
  <c r="AQ215" i="8"/>
  <c r="AQ231" i="8" s="1"/>
  <c r="AQ224" i="8"/>
  <c r="V235" i="8"/>
  <c r="V234" i="8" s="1"/>
  <c r="V233" i="8"/>
  <c r="M215" i="8"/>
  <c r="M231" i="8" s="1"/>
  <c r="M224" i="8"/>
  <c r="AL235" i="8"/>
  <c r="AL234" i="8" s="1"/>
  <c r="AL233" i="8"/>
  <c r="W230" i="8"/>
  <c r="W246" i="8" s="1"/>
  <c r="W237" i="8"/>
  <c r="W239" i="8" s="1"/>
  <c r="Q219" i="8"/>
  <c r="Q211" i="8"/>
  <c r="Q227" i="8" s="1"/>
  <c r="N235" i="8"/>
  <c r="N234" i="8" s="1"/>
  <c r="N233" i="8"/>
  <c r="X236" i="8"/>
  <c r="X228" i="8"/>
  <c r="X244" i="8" s="1"/>
  <c r="AS215" i="8"/>
  <c r="AS231" i="8" s="1"/>
  <c r="AS224" i="8"/>
  <c r="AR235" i="8"/>
  <c r="AR234" i="8" s="1"/>
  <c r="AR233" i="8"/>
  <c r="T235" i="8"/>
  <c r="T234" i="8" s="1"/>
  <c r="T233" i="8"/>
  <c r="AB235" i="8"/>
  <c r="AB234" i="8" s="1"/>
  <c r="AB233" i="8"/>
  <c r="U215" i="8"/>
  <c r="U231" i="8" s="1"/>
  <c r="U224" i="8"/>
  <c r="AP300" i="8"/>
  <c r="AP316" i="8" s="1"/>
  <c r="AP309" i="8"/>
  <c r="O230" i="8"/>
  <c r="O246" i="8" s="1"/>
  <c r="O237" i="8"/>
  <c r="O239" i="8" s="1"/>
  <c r="AK219" i="8"/>
  <c r="AK211" i="8"/>
  <c r="AK227" i="8" s="1"/>
  <c r="S215" i="8"/>
  <c r="S231" i="8" s="1"/>
  <c r="S224" i="8"/>
  <c r="Z266" i="8" l="1"/>
  <c r="Z282" i="8" s="1"/>
  <c r="Z275" i="8"/>
  <c r="AH283" i="8"/>
  <c r="AH299" i="8" s="1"/>
  <c r="AH292" i="8"/>
  <c r="R270" i="8"/>
  <c r="R262" i="8"/>
  <c r="R278" i="8" s="1"/>
  <c r="R284" i="8" s="1"/>
  <c r="K164" i="8"/>
  <c r="K180" i="8" s="1"/>
  <c r="K173" i="8"/>
  <c r="E171" i="8"/>
  <c r="J188" i="8"/>
  <c r="Z264" i="8"/>
  <c r="Z280" i="8" s="1"/>
  <c r="AP304" i="8"/>
  <c r="AP296" i="8"/>
  <c r="AP312" i="8" s="1"/>
  <c r="AP318" i="8" s="1"/>
  <c r="W232" i="8"/>
  <c r="W248" i="8" s="1"/>
  <c r="W241" i="8"/>
  <c r="P252" i="8"/>
  <c r="P251" i="8" s="1"/>
  <c r="P250" i="8"/>
  <c r="L235" i="8"/>
  <c r="L234" i="8" s="1"/>
  <c r="L233" i="8"/>
  <c r="X252" i="8"/>
  <c r="X251" i="8" s="1"/>
  <c r="X250" i="8"/>
  <c r="AQ219" i="8"/>
  <c r="AQ211" i="8"/>
  <c r="AQ227" i="8" s="1"/>
  <c r="AD230" i="8"/>
  <c r="AD246" i="8" s="1"/>
  <c r="AD237" i="8"/>
  <c r="AD239" i="8" s="1"/>
  <c r="AF252" i="8"/>
  <c r="AF251" i="8" s="1"/>
  <c r="AF250" i="8"/>
  <c r="AE230" i="8"/>
  <c r="AE246" i="8" s="1"/>
  <c r="AE237" i="8"/>
  <c r="AE239" i="8" s="1"/>
  <c r="AM232" i="8"/>
  <c r="AM248" i="8" s="1"/>
  <c r="AM241" i="8"/>
  <c r="AR230" i="8"/>
  <c r="AR246" i="8" s="1"/>
  <c r="AR237" i="8"/>
  <c r="AR239" i="8" s="1"/>
  <c r="V230" i="8"/>
  <c r="V246" i="8" s="1"/>
  <c r="V237" i="8"/>
  <c r="V239" i="8" s="1"/>
  <c r="O232" i="8"/>
  <c r="O248" i="8" s="1"/>
  <c r="O241" i="8"/>
  <c r="U219" i="8"/>
  <c r="U211" i="8"/>
  <c r="U227" i="8" s="1"/>
  <c r="N230" i="8"/>
  <c r="N246" i="8" s="1"/>
  <c r="N237" i="8"/>
  <c r="N239" i="8" s="1"/>
  <c r="AL230" i="8"/>
  <c r="AL246" i="8" s="1"/>
  <c r="AL237" i="8"/>
  <c r="AL239" i="8" s="1"/>
  <c r="AA219" i="8"/>
  <c r="AA211" i="8"/>
  <c r="AA227" i="8" s="1"/>
  <c r="AI219" i="8"/>
  <c r="AI211" i="8"/>
  <c r="AI227" i="8" s="1"/>
  <c r="M219" i="8"/>
  <c r="M211" i="8"/>
  <c r="M227" i="8" s="1"/>
  <c r="T230" i="8"/>
  <c r="T246" i="8" s="1"/>
  <c r="T237" i="8"/>
  <c r="T239" i="8" s="1"/>
  <c r="AS219" i="8"/>
  <c r="AS211" i="8"/>
  <c r="AS227" i="8" s="1"/>
  <c r="AJ235" i="8"/>
  <c r="AJ234" i="8" s="1"/>
  <c r="AJ233" i="8"/>
  <c r="Y235" i="8"/>
  <c r="Y234" i="8" s="1"/>
  <c r="Y233" i="8"/>
  <c r="AK235" i="8"/>
  <c r="AK234" i="8" s="1"/>
  <c r="AK233" i="8"/>
  <c r="S219" i="8"/>
  <c r="S211" i="8"/>
  <c r="S227" i="8" s="1"/>
  <c r="AB230" i="8"/>
  <c r="AB246" i="8" s="1"/>
  <c r="AB237" i="8"/>
  <c r="AB239" i="8" s="1"/>
  <c r="Q235" i="8"/>
  <c r="Q234" i="8" s="1"/>
  <c r="Q233" i="8"/>
  <c r="AO235" i="8"/>
  <c r="AO234" i="8" s="1"/>
  <c r="AO233" i="8"/>
  <c r="AG235" i="8"/>
  <c r="AG234" i="8" s="1"/>
  <c r="AG233" i="8"/>
  <c r="AC219" i="8"/>
  <c r="AC211" i="8"/>
  <c r="AC227" i="8" s="1"/>
  <c r="AN252" i="8"/>
  <c r="AN251" i="8" s="1"/>
  <c r="AN250" i="8"/>
  <c r="R288" i="8" l="1"/>
  <c r="R290" i="8" s="1"/>
  <c r="R286" i="8"/>
  <c r="R285" i="8" s="1"/>
  <c r="J181" i="8"/>
  <c r="J197" i="8" s="1"/>
  <c r="J190" i="8"/>
  <c r="AH287" i="8"/>
  <c r="AH279" i="8"/>
  <c r="AH295" i="8" s="1"/>
  <c r="AH301" i="8" s="1"/>
  <c r="K168" i="8"/>
  <c r="K160" i="8"/>
  <c r="K176" i="8" s="1"/>
  <c r="E173" i="8"/>
  <c r="Z270" i="8"/>
  <c r="Z262" i="8"/>
  <c r="Z278" i="8" s="1"/>
  <c r="Z284" i="8" s="1"/>
  <c r="E180" i="8"/>
  <c r="AB232" i="8"/>
  <c r="AB248" i="8" s="1"/>
  <c r="AB241" i="8"/>
  <c r="Y230" i="8"/>
  <c r="Y246" i="8" s="1"/>
  <c r="Y237" i="8"/>
  <c r="Y239" i="8" s="1"/>
  <c r="N232" i="8"/>
  <c r="N248" i="8" s="1"/>
  <c r="N241" i="8"/>
  <c r="O236" i="8"/>
  <c r="O228" i="8"/>
  <c r="O244" i="8" s="1"/>
  <c r="Q230" i="8"/>
  <c r="Q246" i="8" s="1"/>
  <c r="Q237" i="8"/>
  <c r="Q239" i="8" s="1"/>
  <c r="AM236" i="8"/>
  <c r="AM228" i="8"/>
  <c r="AM244" i="8" s="1"/>
  <c r="AQ235" i="8"/>
  <c r="AQ234" i="8" s="1"/>
  <c r="AQ233" i="8"/>
  <c r="L230" i="8"/>
  <c r="L246" i="8" s="1"/>
  <c r="L237" i="8"/>
  <c r="L239" i="8" s="1"/>
  <c r="W236" i="8"/>
  <c r="W228" i="8"/>
  <c r="W244" i="8" s="1"/>
  <c r="AS235" i="8"/>
  <c r="AS234" i="8" s="1"/>
  <c r="AS233" i="8"/>
  <c r="V232" i="8"/>
  <c r="V248" i="8" s="1"/>
  <c r="V241" i="8"/>
  <c r="S235" i="8"/>
  <c r="S234" i="8" s="1"/>
  <c r="S233" i="8"/>
  <c r="T232" i="8"/>
  <c r="T248" i="8" s="1"/>
  <c r="T241" i="8"/>
  <c r="AA235" i="8"/>
  <c r="AA234" i="8" s="1"/>
  <c r="AA233" i="8"/>
  <c r="U235" i="8"/>
  <c r="U234" i="8" s="1"/>
  <c r="U233" i="8"/>
  <c r="AE232" i="8"/>
  <c r="AE248" i="8" s="1"/>
  <c r="AE241" i="8"/>
  <c r="X247" i="8"/>
  <c r="X263" i="8" s="1"/>
  <c r="X254" i="8"/>
  <c r="X256" i="8" s="1"/>
  <c r="AD232" i="8"/>
  <c r="AD248" i="8" s="1"/>
  <c r="AD241" i="8"/>
  <c r="AN247" i="8"/>
  <c r="AN263" i="8" s="1"/>
  <c r="AN254" i="8"/>
  <c r="AN256" i="8" s="1"/>
  <c r="AC235" i="8"/>
  <c r="AC234" i="8" s="1"/>
  <c r="AC233" i="8"/>
  <c r="AG230" i="8"/>
  <c r="AG246" i="8" s="1"/>
  <c r="AG237" i="8"/>
  <c r="AG239" i="8" s="1"/>
  <c r="M235" i="8"/>
  <c r="M234" i="8" s="1"/>
  <c r="M233" i="8"/>
  <c r="AF247" i="8"/>
  <c r="AF263" i="8" s="1"/>
  <c r="AF254" i="8"/>
  <c r="AF256" i="8" s="1"/>
  <c r="P247" i="8"/>
  <c r="P263" i="8" s="1"/>
  <c r="P254" i="8"/>
  <c r="P256" i="8" s="1"/>
  <c r="AP322" i="8"/>
  <c r="AP324" i="8" s="1"/>
  <c r="AO230" i="8"/>
  <c r="AO246" i="8" s="1"/>
  <c r="AO237" i="8"/>
  <c r="AO239" i="8" s="1"/>
  <c r="AI235" i="8"/>
  <c r="AI234" i="8" s="1"/>
  <c r="AI233" i="8"/>
  <c r="AK230" i="8"/>
  <c r="AK246" i="8" s="1"/>
  <c r="AK237" i="8"/>
  <c r="AK239" i="8" s="1"/>
  <c r="AJ230" i="8"/>
  <c r="AJ246" i="8" s="1"/>
  <c r="AJ237" i="8"/>
  <c r="AJ239" i="8" s="1"/>
  <c r="AL232" i="8"/>
  <c r="AL248" i="8" s="1"/>
  <c r="AL241" i="8"/>
  <c r="AR232" i="8"/>
  <c r="AR248" i="8" s="1"/>
  <c r="AR241" i="8"/>
  <c r="AP320" i="8"/>
  <c r="AP319" i="8" s="1"/>
  <c r="AH303" i="8" l="1"/>
  <c r="AH302" i="8" s="1"/>
  <c r="Z286" i="8"/>
  <c r="Z285" i="8" s="1"/>
  <c r="J185" i="8"/>
  <c r="J177" i="8"/>
  <c r="J193" i="8" s="1"/>
  <c r="E176" i="8"/>
  <c r="K182" i="8"/>
  <c r="K184" i="8"/>
  <c r="R283" i="8"/>
  <c r="R299" i="8" s="1"/>
  <c r="R292" i="8"/>
  <c r="R281" i="8"/>
  <c r="R297" i="8" s="1"/>
  <c r="AH298" i="8"/>
  <c r="AH314" i="8" s="1"/>
  <c r="AH305" i="8"/>
  <c r="AH307" i="8" s="1"/>
  <c r="Z288" i="8"/>
  <c r="Z290" i="8" s="1"/>
  <c r="AN249" i="8"/>
  <c r="AN265" i="8" s="1"/>
  <c r="AN258" i="8"/>
  <c r="AE236" i="8"/>
  <c r="AE228" i="8"/>
  <c r="AE244" i="8" s="1"/>
  <c r="Y232" i="8"/>
  <c r="Y248" i="8" s="1"/>
  <c r="Y241" i="8"/>
  <c r="Q232" i="8"/>
  <c r="Q248" i="8" s="1"/>
  <c r="Q241" i="8"/>
  <c r="AP317" i="8"/>
  <c r="AP333" i="8" s="1"/>
  <c r="AP326" i="8"/>
  <c r="M230" i="8"/>
  <c r="M246" i="8" s="1"/>
  <c r="M237" i="8"/>
  <c r="M239" i="8" s="1"/>
  <c r="S230" i="8"/>
  <c r="S246" i="8" s="1"/>
  <c r="S237" i="8"/>
  <c r="S239" i="8" s="1"/>
  <c r="W252" i="8"/>
  <c r="W251" i="8" s="1"/>
  <c r="W250" i="8"/>
  <c r="AO232" i="8"/>
  <c r="AO248" i="8" s="1"/>
  <c r="AO241" i="8"/>
  <c r="AM252" i="8"/>
  <c r="AM251" i="8" s="1"/>
  <c r="AM250" i="8"/>
  <c r="AK232" i="8"/>
  <c r="AK248" i="8" s="1"/>
  <c r="AK241" i="8"/>
  <c r="AP315" i="8"/>
  <c r="AP331" i="8" s="1"/>
  <c r="AD236" i="8"/>
  <c r="AD228" i="8"/>
  <c r="AD244" i="8" s="1"/>
  <c r="V236" i="8"/>
  <c r="V228" i="8"/>
  <c r="V244" i="8" s="1"/>
  <c r="P249" i="8"/>
  <c r="P265" i="8" s="1"/>
  <c r="P258" i="8"/>
  <c r="U230" i="8"/>
  <c r="U246" i="8" s="1"/>
  <c r="U237" i="8"/>
  <c r="U239" i="8" s="1"/>
  <c r="L232" i="8"/>
  <c r="L248" i="8" s="1"/>
  <c r="L241" i="8"/>
  <c r="O252" i="8"/>
  <c r="O251" i="8" s="1"/>
  <c r="O250" i="8"/>
  <c r="AJ232" i="8"/>
  <c r="AJ248" i="8" s="1"/>
  <c r="AJ241" i="8"/>
  <c r="AG232" i="8"/>
  <c r="AG248" i="8" s="1"/>
  <c r="AG241" i="8"/>
  <c r="AR236" i="8"/>
  <c r="AR228" i="8"/>
  <c r="AR244" i="8" s="1"/>
  <c r="AF249" i="8"/>
  <c r="AF265" i="8" s="1"/>
  <c r="AF258" i="8"/>
  <c r="AA230" i="8"/>
  <c r="AA246" i="8" s="1"/>
  <c r="AA237" i="8"/>
  <c r="AA239" i="8" s="1"/>
  <c r="AS230" i="8"/>
  <c r="AS246" i="8" s="1"/>
  <c r="AS237" i="8"/>
  <c r="AS239" i="8" s="1"/>
  <c r="AQ230" i="8"/>
  <c r="AQ246" i="8" s="1"/>
  <c r="AQ237" i="8"/>
  <c r="AQ239" i="8" s="1"/>
  <c r="N236" i="8"/>
  <c r="N228" i="8"/>
  <c r="N244" i="8" s="1"/>
  <c r="AB236" i="8"/>
  <c r="AB228" i="8"/>
  <c r="AB244" i="8" s="1"/>
  <c r="T236" i="8"/>
  <c r="T228" i="8"/>
  <c r="T244" i="8" s="1"/>
  <c r="AI230" i="8"/>
  <c r="AI246" i="8" s="1"/>
  <c r="AI237" i="8"/>
  <c r="AI239" i="8" s="1"/>
  <c r="AL236" i="8"/>
  <c r="AL228" i="8"/>
  <c r="AL244" i="8" s="1"/>
  <c r="AC230" i="8"/>
  <c r="AC246" i="8" s="1"/>
  <c r="AC237" i="8"/>
  <c r="AC239" i="8" s="1"/>
  <c r="X249" i="8"/>
  <c r="X265" i="8" s="1"/>
  <c r="X258" i="8"/>
  <c r="K179" i="8" l="1"/>
  <c r="K195" i="8" s="1"/>
  <c r="K186" i="8"/>
  <c r="E182" i="8"/>
  <c r="Z283" i="8"/>
  <c r="Z299" i="8" s="1"/>
  <c r="Z292" i="8"/>
  <c r="AH300" i="8"/>
  <c r="AH316" i="8" s="1"/>
  <c r="AH309" i="8"/>
  <c r="J199" i="8"/>
  <c r="R287" i="8"/>
  <c r="R279" i="8"/>
  <c r="R295" i="8" s="1"/>
  <c r="R301" i="8" s="1"/>
  <c r="J201" i="8"/>
  <c r="K183" i="8"/>
  <c r="E184" i="8"/>
  <c r="Z281" i="8"/>
  <c r="Z297" i="8" s="1"/>
  <c r="AA232" i="8"/>
  <c r="AA248" i="8" s="1"/>
  <c r="AA241" i="8"/>
  <c r="AG236" i="8"/>
  <c r="AG228" i="8"/>
  <c r="AG244" i="8" s="1"/>
  <c r="U232" i="8"/>
  <c r="U248" i="8" s="1"/>
  <c r="U241" i="8"/>
  <c r="AD252" i="8"/>
  <c r="AD251" i="8" s="1"/>
  <c r="AD250" i="8"/>
  <c r="AO236" i="8"/>
  <c r="AO228" i="8"/>
  <c r="AO244" i="8" s="1"/>
  <c r="AN253" i="8"/>
  <c r="AN245" i="8"/>
  <c r="AN261" i="8" s="1"/>
  <c r="Y236" i="8"/>
  <c r="Y228" i="8"/>
  <c r="Y244" i="8" s="1"/>
  <c r="AB252" i="8"/>
  <c r="AB251" i="8" s="1"/>
  <c r="AB250" i="8"/>
  <c r="AC232" i="8"/>
  <c r="AC248" i="8" s="1"/>
  <c r="AC241" i="8"/>
  <c r="O247" i="8"/>
  <c r="O263" i="8" s="1"/>
  <c r="O254" i="8"/>
  <c r="O256" i="8" s="1"/>
  <c r="P253" i="8"/>
  <c r="P245" i="8"/>
  <c r="P261" i="8" s="1"/>
  <c r="M232" i="8"/>
  <c r="M248" i="8" s="1"/>
  <c r="M241" i="8"/>
  <c r="Q236" i="8"/>
  <c r="Q228" i="8"/>
  <c r="Q244" i="8" s="1"/>
  <c r="N252" i="8"/>
  <c r="N251" i="8" s="1"/>
  <c r="N250" i="8"/>
  <c r="AF253" i="8"/>
  <c r="AF245" i="8"/>
  <c r="AF261" i="8" s="1"/>
  <c r="W247" i="8"/>
  <c r="W263" i="8" s="1"/>
  <c r="W254" i="8"/>
  <c r="W256" i="8" s="1"/>
  <c r="AQ232" i="8"/>
  <c r="AQ248" i="8" s="1"/>
  <c r="AQ241" i="8"/>
  <c r="L236" i="8"/>
  <c r="L228" i="8"/>
  <c r="L244" i="8" s="1"/>
  <c r="AK236" i="8"/>
  <c r="AK228" i="8"/>
  <c r="AK244" i="8" s="1"/>
  <c r="AP321" i="8"/>
  <c r="AP313" i="8"/>
  <c r="AP329" i="8" s="1"/>
  <c r="AP335" i="8" s="1"/>
  <c r="AP339" i="8" s="1"/>
  <c r="AP341" i="8" s="1"/>
  <c r="AP334" i="8" s="1"/>
  <c r="AP350" i="8" s="1"/>
  <c r="AI232" i="8"/>
  <c r="AI248" i="8" s="1"/>
  <c r="AI241" i="8"/>
  <c r="AL252" i="8"/>
  <c r="AL251" i="8" s="1"/>
  <c r="AL250" i="8"/>
  <c r="AR252" i="8"/>
  <c r="AR251" i="8" s="1"/>
  <c r="AR250" i="8"/>
  <c r="AJ236" i="8"/>
  <c r="AJ228" i="8"/>
  <c r="AJ244" i="8" s="1"/>
  <c r="V252" i="8"/>
  <c r="V251" i="8" s="1"/>
  <c r="V250" i="8"/>
  <c r="S232" i="8"/>
  <c r="S248" i="8" s="1"/>
  <c r="S241" i="8"/>
  <c r="T252" i="8"/>
  <c r="T251" i="8" s="1"/>
  <c r="T250" i="8"/>
  <c r="X253" i="8"/>
  <c r="X245" i="8"/>
  <c r="X261" i="8" s="1"/>
  <c r="AS232" i="8"/>
  <c r="AS248" i="8" s="1"/>
  <c r="AS241" i="8"/>
  <c r="AM247" i="8"/>
  <c r="AM263" i="8" s="1"/>
  <c r="AM254" i="8"/>
  <c r="AM256" i="8" s="1"/>
  <c r="AE252" i="8"/>
  <c r="AE251" i="8" s="1"/>
  <c r="AE250" i="8"/>
  <c r="AH296" i="8" l="1"/>
  <c r="AH312" i="8" s="1"/>
  <c r="AH318" i="8" s="1"/>
  <c r="AH304" i="8"/>
  <c r="J200" i="8"/>
  <c r="Z287" i="8"/>
  <c r="Z279" i="8"/>
  <c r="Z295" i="8" s="1"/>
  <c r="Z301" i="8" s="1"/>
  <c r="R303" i="8"/>
  <c r="R302" i="8" s="1"/>
  <c r="R305" i="8"/>
  <c r="R307" i="8" s="1"/>
  <c r="K188" i="8"/>
  <c r="E186" i="8"/>
  <c r="J203" i="8"/>
  <c r="J196" i="8"/>
  <c r="J212" i="8" s="1"/>
  <c r="E195" i="8"/>
  <c r="AP337" i="8"/>
  <c r="AP336" i="8" s="1"/>
  <c r="AP343" i="8"/>
  <c r="P269" i="8"/>
  <c r="P268" i="8" s="1"/>
  <c r="P267" i="8"/>
  <c r="AG252" i="8"/>
  <c r="AG251" i="8" s="1"/>
  <c r="AG250" i="8"/>
  <c r="T247" i="8"/>
  <c r="T263" i="8" s="1"/>
  <c r="T254" i="8"/>
  <c r="T256" i="8" s="1"/>
  <c r="S236" i="8"/>
  <c r="S228" i="8"/>
  <c r="S244" i="8" s="1"/>
  <c r="AJ252" i="8"/>
  <c r="AJ251" i="8" s="1"/>
  <c r="AJ250" i="8"/>
  <c r="AI236" i="8"/>
  <c r="AI228" i="8"/>
  <c r="AI244" i="8" s="1"/>
  <c r="AK252" i="8"/>
  <c r="AK251" i="8" s="1"/>
  <c r="AK250" i="8"/>
  <c r="AE247" i="8"/>
  <c r="AE263" i="8" s="1"/>
  <c r="AE254" i="8"/>
  <c r="AE256" i="8" s="1"/>
  <c r="AF269" i="8"/>
  <c r="AF268" i="8" s="1"/>
  <c r="AF267" i="8"/>
  <c r="O249" i="8"/>
  <c r="O265" i="8" s="1"/>
  <c r="O258" i="8"/>
  <c r="Y252" i="8"/>
  <c r="Y251" i="8" s="1"/>
  <c r="Y250" i="8"/>
  <c r="AO252" i="8"/>
  <c r="AO251" i="8" s="1"/>
  <c r="AO250" i="8"/>
  <c r="AR247" i="8"/>
  <c r="AR263" i="8" s="1"/>
  <c r="AR254" i="8"/>
  <c r="AR256" i="8" s="1"/>
  <c r="L252" i="8"/>
  <c r="L251" i="8" s="1"/>
  <c r="L250" i="8"/>
  <c r="X269" i="8"/>
  <c r="X268" i="8" s="1"/>
  <c r="X267" i="8"/>
  <c r="AQ236" i="8"/>
  <c r="AQ228" i="8"/>
  <c r="AQ244" i="8" s="1"/>
  <c r="N247" i="8"/>
  <c r="N263" i="8" s="1"/>
  <c r="N254" i="8"/>
  <c r="N256" i="8" s="1"/>
  <c r="AC236" i="8"/>
  <c r="AC228" i="8"/>
  <c r="AC244" i="8" s="1"/>
  <c r="AD247" i="8"/>
  <c r="AD263" i="8" s="1"/>
  <c r="AD254" i="8"/>
  <c r="AD256" i="8" s="1"/>
  <c r="AA236" i="8"/>
  <c r="AA228" i="8"/>
  <c r="AA244" i="8" s="1"/>
  <c r="AM249" i="8"/>
  <c r="AM265" i="8" s="1"/>
  <c r="AM258" i="8"/>
  <c r="V247" i="8"/>
  <c r="V263" i="8" s="1"/>
  <c r="V254" i="8"/>
  <c r="V256" i="8" s="1"/>
  <c r="W249" i="8"/>
  <c r="W265" i="8" s="1"/>
  <c r="W258" i="8"/>
  <c r="AS236" i="8"/>
  <c r="AS228" i="8"/>
  <c r="AS244" i="8" s="1"/>
  <c r="AL247" i="8"/>
  <c r="AL263" i="8" s="1"/>
  <c r="AL254" i="8"/>
  <c r="AL256" i="8" s="1"/>
  <c r="AP332" i="8"/>
  <c r="AP348" i="8" s="1"/>
  <c r="Q252" i="8"/>
  <c r="Q251" i="8" s="1"/>
  <c r="Q250" i="8"/>
  <c r="M236" i="8"/>
  <c r="M228" i="8"/>
  <c r="M244" i="8" s="1"/>
  <c r="AB247" i="8"/>
  <c r="AB263" i="8" s="1"/>
  <c r="AB254" i="8"/>
  <c r="AB256" i="8" s="1"/>
  <c r="AN269" i="8"/>
  <c r="AN268" i="8" s="1"/>
  <c r="AN267" i="8"/>
  <c r="U236" i="8"/>
  <c r="U228" i="8"/>
  <c r="U244" i="8" s="1"/>
  <c r="AH320" i="8" l="1"/>
  <c r="AH319" i="8" s="1"/>
  <c r="Z303" i="8"/>
  <c r="Z302" i="8" s="1"/>
  <c r="R298" i="8"/>
  <c r="R314" i="8" s="1"/>
  <c r="K181" i="8"/>
  <c r="K197" i="8" s="1"/>
  <c r="E188" i="8"/>
  <c r="K190" i="8"/>
  <c r="R300" i="8"/>
  <c r="R316" i="8" s="1"/>
  <c r="R309" i="8"/>
  <c r="Z305" i="8"/>
  <c r="Z307" i="8" s="1"/>
  <c r="J205" i="8"/>
  <c r="AH315" i="8"/>
  <c r="AH331" i="8" s="1"/>
  <c r="AH322" i="8"/>
  <c r="AH324" i="8" s="1"/>
  <c r="U252" i="8"/>
  <c r="U251" i="8" s="1"/>
  <c r="U250" i="8"/>
  <c r="AD249" i="8"/>
  <c r="AD265" i="8" s="1"/>
  <c r="AD258" i="8"/>
  <c r="L247" i="8"/>
  <c r="L263" i="8" s="1"/>
  <c r="L254" i="8"/>
  <c r="L256" i="8" s="1"/>
  <c r="Y247" i="8"/>
  <c r="Y263" i="8" s="1"/>
  <c r="Y254" i="8"/>
  <c r="Y256" i="8" s="1"/>
  <c r="AI252" i="8"/>
  <c r="AI251" i="8" s="1"/>
  <c r="AI250" i="8"/>
  <c r="AP338" i="8"/>
  <c r="AP330" i="8"/>
  <c r="AP346" i="8" s="1"/>
  <c r="AP352" i="8" s="1"/>
  <c r="AP356" i="8" s="1"/>
  <c r="AP358" i="8" s="1"/>
  <c r="Q247" i="8"/>
  <c r="Q263" i="8" s="1"/>
  <c r="Q254" i="8"/>
  <c r="Q256" i="8" s="1"/>
  <c r="V249" i="8"/>
  <c r="V265" i="8" s="1"/>
  <c r="V258" i="8"/>
  <c r="AQ252" i="8"/>
  <c r="AQ251" i="8" s="1"/>
  <c r="AQ250" i="8"/>
  <c r="AR249" i="8"/>
  <c r="AR265" i="8" s="1"/>
  <c r="AR258" i="8"/>
  <c r="O253" i="8"/>
  <c r="O245" i="8"/>
  <c r="O261" i="8" s="1"/>
  <c r="AE249" i="8"/>
  <c r="AE265" i="8" s="1"/>
  <c r="AE258" i="8"/>
  <c r="AJ247" i="8"/>
  <c r="AJ263" i="8" s="1"/>
  <c r="AJ254" i="8"/>
  <c r="AJ256" i="8" s="1"/>
  <c r="AG247" i="8"/>
  <c r="AG263" i="8" s="1"/>
  <c r="AG254" i="8"/>
  <c r="AG256" i="8" s="1"/>
  <c r="AB249" i="8"/>
  <c r="AB265" i="8" s="1"/>
  <c r="AB258" i="8"/>
  <c r="AM253" i="8"/>
  <c r="AM245" i="8"/>
  <c r="AM261" i="8" s="1"/>
  <c r="X264" i="8"/>
  <c r="X280" i="8" s="1"/>
  <c r="X271" i="8"/>
  <c r="X273" i="8" s="1"/>
  <c r="S252" i="8"/>
  <c r="S251" i="8" s="1"/>
  <c r="S250" i="8"/>
  <c r="P264" i="8"/>
  <c r="P280" i="8" s="1"/>
  <c r="P271" i="8"/>
  <c r="P273" i="8" s="1"/>
  <c r="W253" i="8"/>
  <c r="W245" i="8"/>
  <c r="W261" i="8" s="1"/>
  <c r="AN264" i="8"/>
  <c r="AN280" i="8" s="1"/>
  <c r="AN271" i="8"/>
  <c r="AN273" i="8" s="1"/>
  <c r="AS252" i="8"/>
  <c r="AS251" i="8" s="1"/>
  <c r="AS250" i="8"/>
  <c r="AL249" i="8"/>
  <c r="AL265" i="8" s="1"/>
  <c r="AL258" i="8"/>
  <c r="AC252" i="8"/>
  <c r="AC251" i="8" s="1"/>
  <c r="AC250" i="8"/>
  <c r="M252" i="8"/>
  <c r="M251" i="8" s="1"/>
  <c r="M250" i="8"/>
  <c r="AA252" i="8"/>
  <c r="AA251" i="8" s="1"/>
  <c r="AA250" i="8"/>
  <c r="N249" i="8"/>
  <c r="N265" i="8" s="1"/>
  <c r="N258" i="8"/>
  <c r="AO247" i="8"/>
  <c r="AO263" i="8" s="1"/>
  <c r="AO254" i="8"/>
  <c r="AO256" i="8" s="1"/>
  <c r="AF264" i="8"/>
  <c r="AF280" i="8" s="1"/>
  <c r="AF271" i="8"/>
  <c r="AF273" i="8" s="1"/>
  <c r="AK247" i="8"/>
  <c r="AK263" i="8" s="1"/>
  <c r="AK254" i="8"/>
  <c r="AK256" i="8" s="1"/>
  <c r="T249" i="8"/>
  <c r="T265" i="8" s="1"/>
  <c r="T258" i="8"/>
  <c r="Z298" i="8" l="1"/>
  <c r="Z314" i="8" s="1"/>
  <c r="Z300" i="8"/>
  <c r="Z316" i="8" s="1"/>
  <c r="Z309" i="8"/>
  <c r="R304" i="8"/>
  <c r="R296" i="8"/>
  <c r="R312" i="8" s="1"/>
  <c r="R318" i="8" s="1"/>
  <c r="AH317" i="8"/>
  <c r="AH333" i="8" s="1"/>
  <c r="AH326" i="8"/>
  <c r="K185" i="8"/>
  <c r="K177" i="8"/>
  <c r="K193" i="8" s="1"/>
  <c r="E190" i="8"/>
  <c r="J198" i="8"/>
  <c r="J214" i="8" s="1"/>
  <c r="J207" i="8"/>
  <c r="E197" i="8"/>
  <c r="AP354" i="8"/>
  <c r="AP353" i="8" s="1"/>
  <c r="AN266" i="8"/>
  <c r="AN282" i="8" s="1"/>
  <c r="AN275" i="8"/>
  <c r="AO249" i="8"/>
  <c r="AO265" i="8" s="1"/>
  <c r="AO258" i="8"/>
  <c r="AP351" i="8"/>
  <c r="AP360" i="8"/>
  <c r="AD253" i="8"/>
  <c r="AD245" i="8"/>
  <c r="AD261" i="8" s="1"/>
  <c r="AG249" i="8"/>
  <c r="AG265" i="8" s="1"/>
  <c r="AG258" i="8"/>
  <c r="AC247" i="8"/>
  <c r="AC263" i="8" s="1"/>
  <c r="AC254" i="8"/>
  <c r="AC256" i="8" s="1"/>
  <c r="AM269" i="8"/>
  <c r="AM268" i="8" s="1"/>
  <c r="AM267" i="8"/>
  <c r="AJ249" i="8"/>
  <c r="AJ265" i="8" s="1"/>
  <c r="AJ258" i="8"/>
  <c r="AQ247" i="8"/>
  <c r="AQ263" i="8" s="1"/>
  <c r="AQ254" i="8"/>
  <c r="AQ256" i="8" s="1"/>
  <c r="V253" i="8"/>
  <c r="V245" i="8"/>
  <c r="V261" i="8" s="1"/>
  <c r="W269" i="8"/>
  <c r="W268" i="8" s="1"/>
  <c r="W267" i="8"/>
  <c r="AI247" i="8"/>
  <c r="AI263" i="8" s="1"/>
  <c r="AI254" i="8"/>
  <c r="AI256" i="8" s="1"/>
  <c r="T253" i="8"/>
  <c r="T245" i="8"/>
  <c r="T261" i="8" s="1"/>
  <c r="N253" i="8"/>
  <c r="N245" i="8"/>
  <c r="N261" i="8" s="1"/>
  <c r="AL253" i="8"/>
  <c r="AL245" i="8"/>
  <c r="AL261" i="8" s="1"/>
  <c r="X266" i="8"/>
  <c r="X282" i="8" s="1"/>
  <c r="X275" i="8"/>
  <c r="AB253" i="8"/>
  <c r="AB245" i="8"/>
  <c r="AB261" i="8" s="1"/>
  <c r="AE253" i="8"/>
  <c r="AE245" i="8"/>
  <c r="AE261" i="8" s="1"/>
  <c r="AK249" i="8"/>
  <c r="AK265" i="8" s="1"/>
  <c r="AK258" i="8"/>
  <c r="AA247" i="8"/>
  <c r="AA263" i="8" s="1"/>
  <c r="AA254" i="8"/>
  <c r="AA256" i="8" s="1"/>
  <c r="P266" i="8"/>
  <c r="P282" i="8" s="1"/>
  <c r="P275" i="8"/>
  <c r="Q249" i="8"/>
  <c r="Q265" i="8" s="1"/>
  <c r="Q258" i="8"/>
  <c r="Y249" i="8"/>
  <c r="Y265" i="8" s="1"/>
  <c r="Y258" i="8"/>
  <c r="AS247" i="8"/>
  <c r="AS263" i="8" s="1"/>
  <c r="AS254" i="8"/>
  <c r="AS256" i="8" s="1"/>
  <c r="O269" i="8"/>
  <c r="O268" i="8" s="1"/>
  <c r="O267" i="8"/>
  <c r="U247" i="8"/>
  <c r="U263" i="8" s="1"/>
  <c r="U254" i="8"/>
  <c r="U256" i="8" s="1"/>
  <c r="AR253" i="8"/>
  <c r="AR245" i="8"/>
  <c r="AR261" i="8" s="1"/>
  <c r="AF266" i="8"/>
  <c r="AF282" i="8" s="1"/>
  <c r="AF275" i="8"/>
  <c r="M247" i="8"/>
  <c r="M263" i="8" s="1"/>
  <c r="M254" i="8"/>
  <c r="M256" i="8" s="1"/>
  <c r="S247" i="8"/>
  <c r="S263" i="8" s="1"/>
  <c r="S254" i="8"/>
  <c r="S256" i="8" s="1"/>
  <c r="L249" i="8"/>
  <c r="L265" i="8" s="1"/>
  <c r="L258" i="8"/>
  <c r="AP349" i="8" l="1"/>
  <c r="AH321" i="8"/>
  <c r="AH313" i="8"/>
  <c r="AH329" i="8" s="1"/>
  <c r="AH335" i="8" s="1"/>
  <c r="J202" i="8"/>
  <c r="J194" i="8"/>
  <c r="J210" i="8" s="1"/>
  <c r="R322" i="8"/>
  <c r="R324" i="8" s="1"/>
  <c r="E193" i="8"/>
  <c r="K199" i="8"/>
  <c r="R320" i="8"/>
  <c r="R319" i="8" s="1"/>
  <c r="K201" i="8"/>
  <c r="Z304" i="8"/>
  <c r="Z296" i="8"/>
  <c r="Z312" i="8" s="1"/>
  <c r="Z318" i="8" s="1"/>
  <c r="P270" i="8"/>
  <c r="P262" i="8"/>
  <c r="P278" i="8" s="1"/>
  <c r="M249" i="8"/>
  <c r="M265" i="8" s="1"/>
  <c r="M258" i="8"/>
  <c r="AS249" i="8"/>
  <c r="AS265" i="8" s="1"/>
  <c r="AS258" i="8"/>
  <c r="Q253" i="8"/>
  <c r="Q245" i="8"/>
  <c r="Q261" i="8" s="1"/>
  <c r="AP355" i="8"/>
  <c r="AP347" i="8"/>
  <c r="U249" i="8"/>
  <c r="U265" i="8" s="1"/>
  <c r="U258" i="8"/>
  <c r="X270" i="8"/>
  <c r="X262" i="8"/>
  <c r="X278" i="8" s="1"/>
  <c r="N269" i="8"/>
  <c r="N268" i="8" s="1"/>
  <c r="N267" i="8"/>
  <c r="AM264" i="8"/>
  <c r="AM280" i="8" s="1"/>
  <c r="AM271" i="8"/>
  <c r="AM273" i="8" s="1"/>
  <c r="AD269" i="8"/>
  <c r="AD268" i="8" s="1"/>
  <c r="AD267" i="8"/>
  <c r="L253" i="8"/>
  <c r="L245" i="8"/>
  <c r="L261" i="8" s="1"/>
  <c r="AJ253" i="8"/>
  <c r="AJ245" i="8"/>
  <c r="AJ261" i="8" s="1"/>
  <c r="AL269" i="8"/>
  <c r="AL268" i="8" s="1"/>
  <c r="AL267" i="8"/>
  <c r="T269" i="8"/>
  <c r="T268" i="8" s="1"/>
  <c r="T267" i="8"/>
  <c r="V269" i="8"/>
  <c r="V268" i="8" s="1"/>
  <c r="V267" i="8"/>
  <c r="AO253" i="8"/>
  <c r="AO245" i="8"/>
  <c r="AO261" i="8" s="1"/>
  <c r="AB269" i="8"/>
  <c r="AB268" i="8" s="1"/>
  <c r="AB267" i="8"/>
  <c r="AF270" i="8"/>
  <c r="AF262" i="8"/>
  <c r="AF278" i="8" s="1"/>
  <c r="W264" i="8"/>
  <c r="W280" i="8" s="1"/>
  <c r="W271" i="8"/>
  <c r="W273" i="8" s="1"/>
  <c r="O264" i="8"/>
  <c r="O280" i="8" s="1"/>
  <c r="O271" i="8"/>
  <c r="O273" i="8" s="1"/>
  <c r="AA249" i="8"/>
  <c r="AA265" i="8" s="1"/>
  <c r="AA258" i="8"/>
  <c r="AE269" i="8"/>
  <c r="AE268" i="8" s="1"/>
  <c r="AE267" i="8"/>
  <c r="AI249" i="8"/>
  <c r="AI265" i="8" s="1"/>
  <c r="AI258" i="8"/>
  <c r="AQ249" i="8"/>
  <c r="AQ265" i="8" s="1"/>
  <c r="AQ258" i="8"/>
  <c r="AC249" i="8"/>
  <c r="AC265" i="8" s="1"/>
  <c r="AC258" i="8"/>
  <c r="AN270" i="8"/>
  <c r="AN262" i="8"/>
  <c r="AN278" i="8" s="1"/>
  <c r="AK253" i="8"/>
  <c r="AK245" i="8"/>
  <c r="AK261" i="8" s="1"/>
  <c r="AG253" i="8"/>
  <c r="AG245" i="8"/>
  <c r="AG261" i="8" s="1"/>
  <c r="S249" i="8"/>
  <c r="S265" i="8" s="1"/>
  <c r="S258" i="8"/>
  <c r="AR269" i="8"/>
  <c r="AR268" i="8" s="1"/>
  <c r="AR267" i="8"/>
  <c r="Y253" i="8"/>
  <c r="Y245" i="8"/>
  <c r="Y261" i="8" s="1"/>
  <c r="Z320" i="8" l="1"/>
  <c r="Z319" i="8" s="1"/>
  <c r="Z322" i="8"/>
  <c r="Z324" i="8" s="1"/>
  <c r="R315" i="8"/>
  <c r="R331" i="8" s="1"/>
  <c r="K200" i="8"/>
  <c r="E201" i="8"/>
  <c r="K196" i="8"/>
  <c r="K212" i="8" s="1"/>
  <c r="E199" i="8"/>
  <c r="K203" i="8"/>
  <c r="J216" i="8"/>
  <c r="J218" i="8"/>
  <c r="AH339" i="8"/>
  <c r="AH341" i="8" s="1"/>
  <c r="R317" i="8"/>
  <c r="R333" i="8" s="1"/>
  <c r="R326" i="8"/>
  <c r="AH337" i="8"/>
  <c r="AH336" i="8" s="1"/>
  <c r="AM266" i="8"/>
  <c r="AM282" i="8" s="1"/>
  <c r="AM275" i="8"/>
  <c r="AC253" i="8"/>
  <c r="AC245" i="8"/>
  <c r="AC261" i="8" s="1"/>
  <c r="AA253" i="8"/>
  <c r="AA245" i="8"/>
  <c r="AA261" i="8" s="1"/>
  <c r="AQ253" i="8"/>
  <c r="AQ245" i="8"/>
  <c r="AQ261" i="8" s="1"/>
  <c r="AO269" i="8"/>
  <c r="AO268" i="8" s="1"/>
  <c r="AO267" i="8"/>
  <c r="T264" i="8"/>
  <c r="T280" i="8" s="1"/>
  <c r="T271" i="8"/>
  <c r="T273" i="8" s="1"/>
  <c r="U253" i="8"/>
  <c r="U245" i="8"/>
  <c r="U261" i="8" s="1"/>
  <c r="AS253" i="8"/>
  <c r="AS245" i="8"/>
  <c r="AS261" i="8" s="1"/>
  <c r="S253" i="8"/>
  <c r="S245" i="8"/>
  <c r="S261" i="8" s="1"/>
  <c r="N264" i="8"/>
  <c r="N280" i="8" s="1"/>
  <c r="N271" i="8"/>
  <c r="N273" i="8" s="1"/>
  <c r="V264" i="8"/>
  <c r="V280" i="8" s="1"/>
  <c r="V271" i="8"/>
  <c r="V273" i="8" s="1"/>
  <c r="AG269" i="8"/>
  <c r="AG268" i="8" s="1"/>
  <c r="AG267" i="8"/>
  <c r="AL264" i="8"/>
  <c r="AL280" i="8" s="1"/>
  <c r="AL271" i="8"/>
  <c r="AL273" i="8" s="1"/>
  <c r="L269" i="8"/>
  <c r="L268" i="8" s="1"/>
  <c r="L267" i="8"/>
  <c r="M253" i="8"/>
  <c r="M245" i="8"/>
  <c r="M261" i="8" s="1"/>
  <c r="AB264" i="8"/>
  <c r="AB280" i="8" s="1"/>
  <c r="AB271" i="8"/>
  <c r="AB273" i="8" s="1"/>
  <c r="AK269" i="8"/>
  <c r="AK268" i="8" s="1"/>
  <c r="AK267" i="8"/>
  <c r="AI253" i="8"/>
  <c r="AI245" i="8"/>
  <c r="AI261" i="8" s="1"/>
  <c r="X286" i="8"/>
  <c r="X285" i="8" s="1"/>
  <c r="X284" i="8"/>
  <c r="Y269" i="8"/>
  <c r="Y268" i="8" s="1"/>
  <c r="Y267" i="8"/>
  <c r="AN286" i="8"/>
  <c r="AN285" i="8" s="1"/>
  <c r="AN284" i="8"/>
  <c r="AF286" i="8"/>
  <c r="AF285" i="8" s="1"/>
  <c r="AF284" i="8"/>
  <c r="P286" i="8"/>
  <c r="P285" i="8" s="1"/>
  <c r="P284" i="8"/>
  <c r="Q269" i="8"/>
  <c r="Q268" i="8" s="1"/>
  <c r="Q267" i="8"/>
  <c r="O266" i="8"/>
  <c r="O282" i="8" s="1"/>
  <c r="O275" i="8"/>
  <c r="AR264" i="8"/>
  <c r="AR280" i="8" s="1"/>
  <c r="AR271" i="8"/>
  <c r="AR273" i="8" s="1"/>
  <c r="W266" i="8"/>
  <c r="W282" i="8" s="1"/>
  <c r="W275" i="8"/>
  <c r="AE264" i="8"/>
  <c r="AE280" i="8" s="1"/>
  <c r="AE271" i="8"/>
  <c r="AE273" i="8" s="1"/>
  <c r="AJ269" i="8"/>
  <c r="AJ268" i="8" s="1"/>
  <c r="AJ267" i="8"/>
  <c r="AD264" i="8"/>
  <c r="AD280" i="8" s="1"/>
  <c r="AD271" i="8"/>
  <c r="AD273" i="8" s="1"/>
  <c r="Z315" i="8" l="1"/>
  <c r="Z331" i="8" s="1"/>
  <c r="K205" i="8"/>
  <c r="E203" i="8"/>
  <c r="R321" i="8"/>
  <c r="R313" i="8"/>
  <c r="R329" i="8" s="1"/>
  <c r="R335" i="8" s="1"/>
  <c r="R339" i="8" s="1"/>
  <c r="R341" i="8" s="1"/>
  <c r="R334" i="8" s="1"/>
  <c r="R350" i="8" s="1"/>
  <c r="E212" i="8"/>
  <c r="AH334" i="8"/>
  <c r="AH350" i="8" s="1"/>
  <c r="AH343" i="8"/>
  <c r="AH332" i="8"/>
  <c r="AH348" i="8" s="1"/>
  <c r="J217" i="8"/>
  <c r="Z317" i="8"/>
  <c r="Z333" i="8" s="1"/>
  <c r="Z326" i="8"/>
  <c r="J213" i="8"/>
  <c r="J229" i="8" s="1"/>
  <c r="J220" i="8"/>
  <c r="O270" i="8"/>
  <c r="O262" i="8"/>
  <c r="O278" i="8" s="1"/>
  <c r="AF281" i="8"/>
  <c r="AF297" i="8" s="1"/>
  <c r="AF288" i="8"/>
  <c r="AF290" i="8" s="1"/>
  <c r="Y264" i="8"/>
  <c r="Y280" i="8" s="1"/>
  <c r="Y271" i="8"/>
  <c r="Y273" i="8" s="1"/>
  <c r="AL266" i="8"/>
  <c r="AL282" i="8" s="1"/>
  <c r="AL275" i="8"/>
  <c r="AB266" i="8"/>
  <c r="AB282" i="8" s="1"/>
  <c r="AB275" i="8"/>
  <c r="V266" i="8"/>
  <c r="V282" i="8" s="1"/>
  <c r="V275" i="8"/>
  <c r="T266" i="8"/>
  <c r="T282" i="8" s="1"/>
  <c r="T275" i="8"/>
  <c r="AM270" i="8"/>
  <c r="AM262" i="8"/>
  <c r="AM278" i="8" s="1"/>
  <c r="X281" i="8"/>
  <c r="X297" i="8" s="1"/>
  <c r="X288" i="8"/>
  <c r="X290" i="8" s="1"/>
  <c r="S269" i="8"/>
  <c r="S268" i="8" s="1"/>
  <c r="S267" i="8"/>
  <c r="AQ269" i="8"/>
  <c r="AQ268" i="8" s="1"/>
  <c r="AQ267" i="8"/>
  <c r="AE266" i="8"/>
  <c r="AE282" i="8" s="1"/>
  <c r="AE275" i="8"/>
  <c r="AI269" i="8"/>
  <c r="AI268" i="8" s="1"/>
  <c r="AI267" i="8"/>
  <c r="M269" i="8"/>
  <c r="M268" i="8" s="1"/>
  <c r="M267" i="8"/>
  <c r="AO264" i="8"/>
  <c r="AO280" i="8" s="1"/>
  <c r="AO271" i="8"/>
  <c r="AO273" i="8" s="1"/>
  <c r="N266" i="8"/>
  <c r="N282" i="8" s="1"/>
  <c r="N275" i="8"/>
  <c r="AD266" i="8"/>
  <c r="AD282" i="8" s="1"/>
  <c r="AD275" i="8"/>
  <c r="W270" i="8"/>
  <c r="W262" i="8"/>
  <c r="W278" i="8" s="1"/>
  <c r="P281" i="8"/>
  <c r="P297" i="8" s="1"/>
  <c r="P288" i="8"/>
  <c r="P290" i="8" s="1"/>
  <c r="AN281" i="8"/>
  <c r="AN297" i="8" s="1"/>
  <c r="AN288" i="8"/>
  <c r="AN290" i="8" s="1"/>
  <c r="AS269" i="8"/>
  <c r="AS268" i="8" s="1"/>
  <c r="AS267" i="8"/>
  <c r="AA269" i="8"/>
  <c r="AA268" i="8" s="1"/>
  <c r="AA267" i="8"/>
  <c r="AC269" i="8"/>
  <c r="AC268" i="8" s="1"/>
  <c r="AC267" i="8"/>
  <c r="Q264" i="8"/>
  <c r="Q280" i="8" s="1"/>
  <c r="Q271" i="8"/>
  <c r="Q273" i="8" s="1"/>
  <c r="AK264" i="8"/>
  <c r="AK280" i="8" s="1"/>
  <c r="AK271" i="8"/>
  <c r="AK273" i="8" s="1"/>
  <c r="AG264" i="8"/>
  <c r="AG280" i="8" s="1"/>
  <c r="AG271" i="8"/>
  <c r="AG273" i="8" s="1"/>
  <c r="AJ264" i="8"/>
  <c r="AJ280" i="8" s="1"/>
  <c r="AJ271" i="8"/>
  <c r="AJ273" i="8" s="1"/>
  <c r="AR266" i="8"/>
  <c r="AR282" i="8" s="1"/>
  <c r="AR275" i="8"/>
  <c r="L264" i="8"/>
  <c r="L280" i="8" s="1"/>
  <c r="L271" i="8"/>
  <c r="L273" i="8" s="1"/>
  <c r="U269" i="8"/>
  <c r="U268" i="8" s="1"/>
  <c r="U267" i="8"/>
  <c r="R343" i="8" l="1"/>
  <c r="J222" i="8"/>
  <c r="R337" i="8"/>
  <c r="R336" i="8" s="1"/>
  <c r="AH338" i="8"/>
  <c r="AH330" i="8"/>
  <c r="AH346" i="8" s="1"/>
  <c r="AH352" i="8" s="1"/>
  <c r="Z321" i="8"/>
  <c r="Z313" i="8"/>
  <c r="Z329" i="8" s="1"/>
  <c r="Z335" i="8" s="1"/>
  <c r="K198" i="8"/>
  <c r="K214" i="8" s="1"/>
  <c r="E205" i="8"/>
  <c r="K207" i="8"/>
  <c r="X283" i="8"/>
  <c r="X299" i="8" s="1"/>
  <c r="X292" i="8"/>
  <c r="U264" i="8"/>
  <c r="U280" i="8" s="1"/>
  <c r="U271" i="8"/>
  <c r="U273" i="8" s="1"/>
  <c r="AR270" i="8"/>
  <c r="AR262" i="8"/>
  <c r="AR278" i="8" s="1"/>
  <c r="Q266" i="8"/>
  <c r="Q282" i="8" s="1"/>
  <c r="Q275" i="8"/>
  <c r="AS264" i="8"/>
  <c r="AS280" i="8" s="1"/>
  <c r="AS271" i="8"/>
  <c r="AS273" i="8" s="1"/>
  <c r="AE270" i="8"/>
  <c r="AE262" i="8"/>
  <c r="AE278" i="8" s="1"/>
  <c r="S264" i="8"/>
  <c r="S280" i="8" s="1"/>
  <c r="S271" i="8"/>
  <c r="S273" i="8" s="1"/>
  <c r="W286" i="8"/>
  <c r="W285" i="8" s="1"/>
  <c r="W284" i="8"/>
  <c r="AD270" i="8"/>
  <c r="AD262" i="8"/>
  <c r="AD278" i="8" s="1"/>
  <c r="AO266" i="8"/>
  <c r="AO282" i="8" s="1"/>
  <c r="AO275" i="8"/>
  <c r="AB270" i="8"/>
  <c r="AB262" i="8"/>
  <c r="AB278" i="8" s="1"/>
  <c r="Y266" i="8"/>
  <c r="Y282" i="8" s="1"/>
  <c r="Y275" i="8"/>
  <c r="AC264" i="8"/>
  <c r="AC280" i="8" s="1"/>
  <c r="AC271" i="8"/>
  <c r="AC273" i="8" s="1"/>
  <c r="AM286" i="8"/>
  <c r="AM285" i="8" s="1"/>
  <c r="AM284" i="8"/>
  <c r="L266" i="8"/>
  <c r="L282" i="8" s="1"/>
  <c r="L275" i="8"/>
  <c r="M264" i="8"/>
  <c r="M280" i="8" s="1"/>
  <c r="M271" i="8"/>
  <c r="M273" i="8" s="1"/>
  <c r="AF283" i="8"/>
  <c r="AF299" i="8" s="1"/>
  <c r="AF292" i="8"/>
  <c r="AN283" i="8"/>
  <c r="AN299" i="8" s="1"/>
  <c r="AN292" i="8"/>
  <c r="AK266" i="8"/>
  <c r="AK282" i="8" s="1"/>
  <c r="AK275" i="8"/>
  <c r="T270" i="8"/>
  <c r="T262" i="8"/>
  <c r="T278" i="8" s="1"/>
  <c r="AJ266" i="8"/>
  <c r="AJ282" i="8" s="1"/>
  <c r="AJ275" i="8"/>
  <c r="P283" i="8"/>
  <c r="P299" i="8" s="1"/>
  <c r="P292" i="8"/>
  <c r="AI264" i="8"/>
  <c r="AI280" i="8" s="1"/>
  <c r="AI271" i="8"/>
  <c r="AI273" i="8" s="1"/>
  <c r="AQ264" i="8"/>
  <c r="AQ280" i="8" s="1"/>
  <c r="AQ271" i="8"/>
  <c r="AQ273" i="8" s="1"/>
  <c r="O286" i="8"/>
  <c r="O285" i="8" s="1"/>
  <c r="O284" i="8"/>
  <c r="N270" i="8"/>
  <c r="N262" i="8"/>
  <c r="N278" i="8" s="1"/>
  <c r="AG266" i="8"/>
  <c r="AG282" i="8" s="1"/>
  <c r="AG275" i="8"/>
  <c r="AA264" i="8"/>
  <c r="AA280" i="8" s="1"/>
  <c r="AA271" i="8"/>
  <c r="AA273" i="8" s="1"/>
  <c r="V270" i="8"/>
  <c r="V262" i="8"/>
  <c r="V278" i="8" s="1"/>
  <c r="AL270" i="8"/>
  <c r="AL262" i="8"/>
  <c r="AL278" i="8" s="1"/>
  <c r="R332" i="8" l="1"/>
  <c r="R348" i="8" s="1"/>
  <c r="Z339" i="8"/>
  <c r="Z341" i="8" s="1"/>
  <c r="J224" i="8"/>
  <c r="J215" i="8"/>
  <c r="J231" i="8" s="1"/>
  <c r="Z337" i="8"/>
  <c r="Z336" i="8" s="1"/>
  <c r="AH349" i="8"/>
  <c r="R338" i="8"/>
  <c r="R330" i="8"/>
  <c r="R346" i="8" s="1"/>
  <c r="R352" i="8" s="1"/>
  <c r="AH354" i="8"/>
  <c r="AH353" i="8" s="1"/>
  <c r="K202" i="8"/>
  <c r="K194" i="8"/>
  <c r="K210" i="8" s="1"/>
  <c r="E207" i="8"/>
  <c r="E214" i="8"/>
  <c r="AH356" i="8"/>
  <c r="AH358" i="8" s="1"/>
  <c r="Y270" i="8"/>
  <c r="Y262" i="8"/>
  <c r="Y278" i="8" s="1"/>
  <c r="AR286" i="8"/>
  <c r="AR285" i="8" s="1"/>
  <c r="AR284" i="8"/>
  <c r="AG270" i="8"/>
  <c r="AG262" i="8"/>
  <c r="AG278" i="8" s="1"/>
  <c r="AD286" i="8"/>
  <c r="AD285" i="8" s="1"/>
  <c r="AD284" i="8"/>
  <c r="AB286" i="8"/>
  <c r="AB285" i="8" s="1"/>
  <c r="AB284" i="8"/>
  <c r="U266" i="8"/>
  <c r="U282" i="8" s="1"/>
  <c r="U275" i="8"/>
  <c r="AQ266" i="8"/>
  <c r="AQ282" i="8" s="1"/>
  <c r="AQ275" i="8"/>
  <c r="AF287" i="8"/>
  <c r="AF279" i="8"/>
  <c r="AF295" i="8" s="1"/>
  <c r="AF301" i="8" s="1"/>
  <c r="AE286" i="8"/>
  <c r="AE285" i="8" s="1"/>
  <c r="AE284" i="8"/>
  <c r="N286" i="8"/>
  <c r="N285" i="8" s="1"/>
  <c r="N284" i="8"/>
  <c r="AJ270" i="8"/>
  <c r="AJ262" i="8"/>
  <c r="AJ278" i="8" s="1"/>
  <c r="AK270" i="8"/>
  <c r="AK262" i="8"/>
  <c r="AK278" i="8" s="1"/>
  <c r="W281" i="8"/>
  <c r="W297" i="8" s="1"/>
  <c r="W288" i="8"/>
  <c r="W290" i="8" s="1"/>
  <c r="AS266" i="8"/>
  <c r="AS282" i="8" s="1"/>
  <c r="AS275" i="8"/>
  <c r="AI266" i="8"/>
  <c r="AI282" i="8" s="1"/>
  <c r="AI275" i="8"/>
  <c r="M266" i="8"/>
  <c r="M282" i="8" s="1"/>
  <c r="M275" i="8"/>
  <c r="L270" i="8"/>
  <c r="L262" i="8"/>
  <c r="L278" i="8" s="1"/>
  <c r="AL286" i="8"/>
  <c r="AL285" i="8" s="1"/>
  <c r="AL284" i="8"/>
  <c r="T286" i="8"/>
  <c r="T285" i="8" s="1"/>
  <c r="T284" i="8"/>
  <c r="AN287" i="8"/>
  <c r="AN279" i="8"/>
  <c r="AN295" i="8" s="1"/>
  <c r="AN301" i="8" s="1"/>
  <c r="AC266" i="8"/>
  <c r="AC282" i="8" s="1"/>
  <c r="AC275" i="8"/>
  <c r="S266" i="8"/>
  <c r="S282" i="8" s="1"/>
  <c r="S275" i="8"/>
  <c r="Q270" i="8"/>
  <c r="Q262" i="8"/>
  <c r="Q278" i="8" s="1"/>
  <c r="X287" i="8"/>
  <c r="X279" i="8"/>
  <c r="X295" i="8" s="1"/>
  <c r="X301" i="8" s="1"/>
  <c r="AA266" i="8"/>
  <c r="AA282" i="8" s="1"/>
  <c r="AA275" i="8"/>
  <c r="V286" i="8"/>
  <c r="V285" i="8" s="1"/>
  <c r="V284" i="8"/>
  <c r="O281" i="8"/>
  <c r="O297" i="8" s="1"/>
  <c r="O288" i="8"/>
  <c r="O290" i="8" s="1"/>
  <c r="P287" i="8"/>
  <c r="P279" i="8"/>
  <c r="P295" i="8" s="1"/>
  <c r="P301" i="8" s="1"/>
  <c r="AM281" i="8"/>
  <c r="AM297" i="8" s="1"/>
  <c r="AM288" i="8"/>
  <c r="AM290" i="8" s="1"/>
  <c r="AO270" i="8"/>
  <c r="AO262" i="8"/>
  <c r="AO278" i="8" s="1"/>
  <c r="E210" i="8" l="1"/>
  <c r="K216" i="8"/>
  <c r="K218" i="8"/>
  <c r="J211" i="8"/>
  <c r="J227" i="8" s="1"/>
  <c r="J219" i="8"/>
  <c r="Z332" i="8"/>
  <c r="Z348" i="8" s="1"/>
  <c r="AH351" i="8"/>
  <c r="AH360" i="8"/>
  <c r="Z334" i="8"/>
  <c r="Z350" i="8" s="1"/>
  <c r="Z343" i="8"/>
  <c r="R354" i="8"/>
  <c r="R353" i="8" s="1"/>
  <c r="R356" i="8"/>
  <c r="R358" i="8" s="1"/>
  <c r="AN303" i="8"/>
  <c r="AN302" i="8" s="1"/>
  <c r="AG286" i="8"/>
  <c r="AG285" i="8" s="1"/>
  <c r="AG284" i="8"/>
  <c r="X303" i="8"/>
  <c r="X302" i="8" s="1"/>
  <c r="AN305" i="8"/>
  <c r="AN307" i="8" s="1"/>
  <c r="AK286" i="8"/>
  <c r="AK285" i="8" s="1"/>
  <c r="AK284" i="8"/>
  <c r="AE281" i="8"/>
  <c r="AE297" i="8" s="1"/>
  <c r="AE288" i="8"/>
  <c r="AE290" i="8" s="1"/>
  <c r="O283" i="8"/>
  <c r="O299" i="8" s="1"/>
  <c r="O292" i="8"/>
  <c r="AM283" i="8"/>
  <c r="AM299" i="8" s="1"/>
  <c r="AM292" i="8"/>
  <c r="V281" i="8"/>
  <c r="V297" i="8" s="1"/>
  <c r="V288" i="8"/>
  <c r="V290" i="8" s="1"/>
  <c r="Q286" i="8"/>
  <c r="Q285" i="8" s="1"/>
  <c r="Q284" i="8"/>
  <c r="L286" i="8"/>
  <c r="L285" i="8" s="1"/>
  <c r="L284" i="8"/>
  <c r="AR281" i="8"/>
  <c r="AR297" i="8" s="1"/>
  <c r="AR288" i="8"/>
  <c r="AR290" i="8" s="1"/>
  <c r="AD281" i="8"/>
  <c r="AD297" i="8" s="1"/>
  <c r="AD288" i="8"/>
  <c r="AD290" i="8" s="1"/>
  <c r="T281" i="8"/>
  <c r="T297" i="8" s="1"/>
  <c r="T288" i="8"/>
  <c r="T290" i="8" s="1"/>
  <c r="AS270" i="8"/>
  <c r="AS262" i="8"/>
  <c r="AS278" i="8" s="1"/>
  <c r="AJ286" i="8"/>
  <c r="AJ285" i="8" s="1"/>
  <c r="AJ284" i="8"/>
  <c r="U270" i="8"/>
  <c r="U262" i="8"/>
  <c r="U278" i="8" s="1"/>
  <c r="AA270" i="8"/>
  <c r="AA262" i="8"/>
  <c r="AA278" i="8" s="1"/>
  <c r="S270" i="8"/>
  <c r="S262" i="8"/>
  <c r="S278" i="8" s="1"/>
  <c r="AF305" i="8"/>
  <c r="AF307" i="8" s="1"/>
  <c r="Y286" i="8"/>
  <c r="Y285" i="8" s="1"/>
  <c r="Y284" i="8"/>
  <c r="AL281" i="8"/>
  <c r="AL297" i="8" s="1"/>
  <c r="AL288" i="8"/>
  <c r="AL290" i="8" s="1"/>
  <c r="AQ270" i="8"/>
  <c r="AQ262" i="8"/>
  <c r="AQ278" i="8" s="1"/>
  <c r="AI270" i="8"/>
  <c r="AI262" i="8"/>
  <c r="AI278" i="8" s="1"/>
  <c r="W283" i="8"/>
  <c r="W299" i="8" s="1"/>
  <c r="W292" i="8"/>
  <c r="N281" i="8"/>
  <c r="N297" i="8" s="1"/>
  <c r="N288" i="8"/>
  <c r="N290" i="8" s="1"/>
  <c r="AF303" i="8"/>
  <c r="AF302" i="8" s="1"/>
  <c r="AB281" i="8"/>
  <c r="AB297" i="8" s="1"/>
  <c r="AB288" i="8"/>
  <c r="AB290" i="8" s="1"/>
  <c r="X305" i="8"/>
  <c r="X307" i="8" s="1"/>
  <c r="P305" i="8"/>
  <c r="P307" i="8" s="1"/>
  <c r="AC270" i="8"/>
  <c r="AC262" i="8"/>
  <c r="AC278" i="8" s="1"/>
  <c r="AO286" i="8"/>
  <c r="AO285" i="8" s="1"/>
  <c r="AO284" i="8"/>
  <c r="P303" i="8"/>
  <c r="P302" i="8" s="1"/>
  <c r="M270" i="8"/>
  <c r="M262" i="8"/>
  <c r="M278" i="8" s="1"/>
  <c r="AF298" i="8" l="1"/>
  <c r="AF314" i="8" s="1"/>
  <c r="J235" i="8"/>
  <c r="X298" i="8"/>
  <c r="X314" i="8" s="1"/>
  <c r="R351" i="8"/>
  <c r="R360" i="8"/>
  <c r="J234" i="8"/>
  <c r="AN298" i="8"/>
  <c r="AN314" i="8" s="1"/>
  <c r="Z338" i="8"/>
  <c r="Z330" i="8"/>
  <c r="Z346" i="8" s="1"/>
  <c r="Z352" i="8" s="1"/>
  <c r="J233" i="8"/>
  <c r="K217" i="8"/>
  <c r="E218" i="8"/>
  <c r="R349" i="8"/>
  <c r="AH355" i="8"/>
  <c r="AH347" i="8"/>
  <c r="K213" i="8"/>
  <c r="K229" i="8" s="1"/>
  <c r="E216" i="8"/>
  <c r="K220" i="8"/>
  <c r="P298" i="8"/>
  <c r="P314" i="8" s="1"/>
  <c r="L281" i="8"/>
  <c r="L297" i="8" s="1"/>
  <c r="L288" i="8"/>
  <c r="L290" i="8" s="1"/>
  <c r="P300" i="8"/>
  <c r="P316" i="8" s="1"/>
  <c r="P309" i="8"/>
  <c r="AQ286" i="8"/>
  <c r="AQ285" i="8" s="1"/>
  <c r="AQ284" i="8"/>
  <c r="T283" i="8"/>
  <c r="T299" i="8" s="1"/>
  <c r="T292" i="8"/>
  <c r="O287" i="8"/>
  <c r="O279" i="8"/>
  <c r="O295" i="8" s="1"/>
  <c r="O301" i="8" s="1"/>
  <c r="AI286" i="8"/>
  <c r="AI285" i="8" s="1"/>
  <c r="AI284" i="8"/>
  <c r="AF300" i="8"/>
  <c r="AF316" i="8" s="1"/>
  <c r="AF309" i="8"/>
  <c r="X300" i="8"/>
  <c r="X316" i="8" s="1"/>
  <c r="X309" i="8"/>
  <c r="U286" i="8"/>
  <c r="U285" i="8" s="1"/>
  <c r="U284" i="8"/>
  <c r="AD283" i="8"/>
  <c r="AD299" i="8" s="1"/>
  <c r="AD292" i="8"/>
  <c r="Q281" i="8"/>
  <c r="Q297" i="8" s="1"/>
  <c r="Q288" i="8"/>
  <c r="Q290" i="8" s="1"/>
  <c r="AO281" i="8"/>
  <c r="AO297" i="8" s="1"/>
  <c r="AO288" i="8"/>
  <c r="AO290" i="8" s="1"/>
  <c r="AN300" i="8"/>
  <c r="AN316" i="8" s="1"/>
  <c r="AN309" i="8"/>
  <c r="AK281" i="8"/>
  <c r="AK297" i="8" s="1"/>
  <c r="AK288" i="8"/>
  <c r="AK290" i="8" s="1"/>
  <c r="Y281" i="8"/>
  <c r="Y297" i="8" s="1"/>
  <c r="Y288" i="8"/>
  <c r="Y290" i="8" s="1"/>
  <c r="AJ281" i="8"/>
  <c r="AJ297" i="8" s="1"/>
  <c r="AJ288" i="8"/>
  <c r="AJ290" i="8" s="1"/>
  <c r="AR283" i="8"/>
  <c r="AR299" i="8" s="1"/>
  <c r="AR292" i="8"/>
  <c r="V283" i="8"/>
  <c r="V299" i="8" s="1"/>
  <c r="V292" i="8"/>
  <c r="W287" i="8"/>
  <c r="W279" i="8"/>
  <c r="W295" i="8" s="1"/>
  <c r="W301" i="8" s="1"/>
  <c r="AB283" i="8"/>
  <c r="AB299" i="8" s="1"/>
  <c r="AB292" i="8"/>
  <c r="AC286" i="8"/>
  <c r="AC285" i="8" s="1"/>
  <c r="AC284" i="8"/>
  <c r="AE283" i="8"/>
  <c r="AE299" i="8" s="1"/>
  <c r="AE292" i="8"/>
  <c r="AG281" i="8"/>
  <c r="AG297" i="8" s="1"/>
  <c r="AG288" i="8"/>
  <c r="AG290" i="8" s="1"/>
  <c r="AA286" i="8"/>
  <c r="AA285" i="8" s="1"/>
  <c r="AA284" i="8"/>
  <c r="AL283" i="8"/>
  <c r="AL299" i="8" s="1"/>
  <c r="AL292" i="8"/>
  <c r="M286" i="8"/>
  <c r="M285" i="8" s="1"/>
  <c r="M284" i="8"/>
  <c r="N283" i="8"/>
  <c r="N299" i="8" s="1"/>
  <c r="N292" i="8"/>
  <c r="S286" i="8"/>
  <c r="S285" i="8" s="1"/>
  <c r="S284" i="8"/>
  <c r="AS286" i="8"/>
  <c r="AS285" i="8" s="1"/>
  <c r="AS284" i="8"/>
  <c r="AM287" i="8"/>
  <c r="AM279" i="8"/>
  <c r="AM295" i="8" s="1"/>
  <c r="AM301" i="8" s="1"/>
  <c r="Z354" i="8" l="1"/>
  <c r="Z353" i="8" s="1"/>
  <c r="Z349" i="8"/>
  <c r="K222" i="8"/>
  <c r="E220" i="8"/>
  <c r="R355" i="8"/>
  <c r="R347" i="8"/>
  <c r="E229" i="8"/>
  <c r="J230" i="8"/>
  <c r="J246" i="8" s="1"/>
  <c r="J237" i="8"/>
  <c r="Z356" i="8"/>
  <c r="Z358" i="8" s="1"/>
  <c r="W303" i="8"/>
  <c r="W302" i="8" s="1"/>
  <c r="AQ281" i="8"/>
  <c r="AQ297" i="8" s="1"/>
  <c r="AQ288" i="8"/>
  <c r="AQ290" i="8" s="1"/>
  <c r="AR287" i="8"/>
  <c r="AR279" i="8"/>
  <c r="AR295" i="8" s="1"/>
  <c r="AR301" i="8" s="1"/>
  <c r="AO283" i="8"/>
  <c r="AO299" i="8" s="1"/>
  <c r="AO292" i="8"/>
  <c r="AK283" i="8"/>
  <c r="AK299" i="8" s="1"/>
  <c r="AK292" i="8"/>
  <c r="AD287" i="8"/>
  <c r="AD279" i="8"/>
  <c r="AD295" i="8" s="1"/>
  <c r="AD301" i="8" s="1"/>
  <c r="AF304" i="8"/>
  <c r="AF296" i="8"/>
  <c r="AF312" i="8" s="1"/>
  <c r="O305" i="8"/>
  <c r="O307" i="8" s="1"/>
  <c r="Q283" i="8"/>
  <c r="Q299" i="8" s="1"/>
  <c r="Q292" i="8"/>
  <c r="AJ283" i="8"/>
  <c r="AJ299" i="8" s="1"/>
  <c r="AJ292" i="8"/>
  <c r="O303" i="8"/>
  <c r="O302" i="8" s="1"/>
  <c r="AM303" i="8"/>
  <c r="AM302" i="8" s="1"/>
  <c r="M281" i="8"/>
  <c r="M297" i="8" s="1"/>
  <c r="M288" i="8"/>
  <c r="M290" i="8" s="1"/>
  <c r="AC281" i="8"/>
  <c r="AC297" i="8" s="1"/>
  <c r="AC288" i="8"/>
  <c r="AC290" i="8" s="1"/>
  <c r="W305" i="8"/>
  <c r="W307" i="8" s="1"/>
  <c r="W298" i="8"/>
  <c r="W314" i="8" s="1"/>
  <c r="AN304" i="8"/>
  <c r="AN296" i="8"/>
  <c r="AN312" i="8" s="1"/>
  <c r="U281" i="8"/>
  <c r="U297" i="8" s="1"/>
  <c r="U288" i="8"/>
  <c r="U290" i="8" s="1"/>
  <c r="AI281" i="8"/>
  <c r="AI297" i="8" s="1"/>
  <c r="AI288" i="8"/>
  <c r="AI290" i="8" s="1"/>
  <c r="P304" i="8"/>
  <c r="P296" i="8"/>
  <c r="P312" i="8" s="1"/>
  <c r="AB287" i="8"/>
  <c r="AB279" i="8"/>
  <c r="AB295" i="8" s="1"/>
  <c r="AB301" i="8" s="1"/>
  <c r="AG283" i="8"/>
  <c r="AG299" i="8" s="1"/>
  <c r="AG292" i="8"/>
  <c r="Y283" i="8"/>
  <c r="Y299" i="8" s="1"/>
  <c r="Y292" i="8"/>
  <c r="T287" i="8"/>
  <c r="T279" i="8"/>
  <c r="T295" i="8" s="1"/>
  <c r="T301" i="8" s="1"/>
  <c r="S281" i="8"/>
  <c r="S297" i="8" s="1"/>
  <c r="S288" i="8"/>
  <c r="S290" i="8" s="1"/>
  <c r="AM305" i="8"/>
  <c r="AM307" i="8" s="1"/>
  <c r="AS281" i="8"/>
  <c r="AS297" i="8" s="1"/>
  <c r="AS288" i="8"/>
  <c r="AS290" i="8" s="1"/>
  <c r="AL287" i="8"/>
  <c r="AL279" i="8"/>
  <c r="AL295" i="8" s="1"/>
  <c r="AL301" i="8" s="1"/>
  <c r="X304" i="8"/>
  <c r="X296" i="8"/>
  <c r="X312" i="8" s="1"/>
  <c r="L283" i="8"/>
  <c r="L299" i="8" s="1"/>
  <c r="L292" i="8"/>
  <c r="N287" i="8"/>
  <c r="N279" i="8"/>
  <c r="N295" i="8" s="1"/>
  <c r="N301" i="8" s="1"/>
  <c r="AA281" i="8"/>
  <c r="AA297" i="8" s="1"/>
  <c r="AA288" i="8"/>
  <c r="AA290" i="8" s="1"/>
  <c r="AE287" i="8"/>
  <c r="AE279" i="8"/>
  <c r="AE295" i="8" s="1"/>
  <c r="AE301" i="8" s="1"/>
  <c r="V287" i="8"/>
  <c r="V279" i="8"/>
  <c r="V295" i="8" s="1"/>
  <c r="V301" i="8" s="1"/>
  <c r="Z351" i="8" l="1"/>
  <c r="Z360" i="8"/>
  <c r="J239" i="8"/>
  <c r="K215" i="8"/>
  <c r="K231" i="8" s="1"/>
  <c r="E222" i="8"/>
  <c r="K224" i="8"/>
  <c r="T303" i="8"/>
  <c r="T302" i="8" s="1"/>
  <c r="AR303" i="8"/>
  <c r="AR302" i="8" s="1"/>
  <c r="AL303" i="8"/>
  <c r="AL302" i="8" s="1"/>
  <c r="S283" i="8"/>
  <c r="S299" i="8" s="1"/>
  <c r="S292" i="8"/>
  <c r="AF320" i="8"/>
  <c r="AF319" i="8" s="1"/>
  <c r="AF318" i="8"/>
  <c r="AM300" i="8"/>
  <c r="AM316" i="8" s="1"/>
  <c r="AM309" i="8"/>
  <c r="AA283" i="8"/>
  <c r="AA299" i="8" s="1"/>
  <c r="AA292" i="8"/>
  <c r="Y287" i="8"/>
  <c r="Y279" i="8"/>
  <c r="Y295" i="8" s="1"/>
  <c r="Y301" i="8" s="1"/>
  <c r="AI283" i="8"/>
  <c r="AI299" i="8" s="1"/>
  <c r="AI292" i="8"/>
  <c r="W300" i="8"/>
  <c r="W316" i="8" s="1"/>
  <c r="W309" i="8"/>
  <c r="P320" i="8"/>
  <c r="P319" i="8" s="1"/>
  <c r="P318" i="8"/>
  <c r="AC283" i="8"/>
  <c r="AC299" i="8" s="1"/>
  <c r="AC292" i="8"/>
  <c r="AJ287" i="8"/>
  <c r="AJ279" i="8"/>
  <c r="AJ295" i="8" s="1"/>
  <c r="AJ301" i="8" s="1"/>
  <c r="AD305" i="8"/>
  <c r="AD307" i="8" s="1"/>
  <c r="L287" i="8"/>
  <c r="L279" i="8"/>
  <c r="L295" i="8" s="1"/>
  <c r="L301" i="8" s="1"/>
  <c r="N305" i="8"/>
  <c r="N307" i="8" s="1"/>
  <c r="X320" i="8"/>
  <c r="X319" i="8" s="1"/>
  <c r="X318" i="8"/>
  <c r="AG287" i="8"/>
  <c r="AG279" i="8"/>
  <c r="AG295" i="8" s="1"/>
  <c r="AG301" i="8" s="1"/>
  <c r="U283" i="8"/>
  <c r="U299" i="8" s="1"/>
  <c r="U292" i="8"/>
  <c r="AD303" i="8"/>
  <c r="AD302" i="8" s="1"/>
  <c r="AQ283" i="8"/>
  <c r="AQ299" i="8" s="1"/>
  <c r="AQ292" i="8"/>
  <c r="AL298" i="8"/>
  <c r="AL314" i="8" s="1"/>
  <c r="AL305" i="8"/>
  <c r="AL307" i="8" s="1"/>
  <c r="AE305" i="8"/>
  <c r="AE307" i="8" s="1"/>
  <c r="N303" i="8"/>
  <c r="N302" i="8" s="1"/>
  <c r="AS283" i="8"/>
  <c r="AS299" i="8" s="1"/>
  <c r="AS292" i="8"/>
  <c r="T305" i="8"/>
  <c r="T307" i="8" s="1"/>
  <c r="Q287" i="8"/>
  <c r="Q279" i="8"/>
  <c r="Q295" i="8" s="1"/>
  <c r="Q301" i="8" s="1"/>
  <c r="AO287" i="8"/>
  <c r="AO279" i="8"/>
  <c r="AO295" i="8" s="1"/>
  <c r="AO301" i="8" s="1"/>
  <c r="O300" i="8"/>
  <c r="O316" i="8" s="1"/>
  <c r="O309" i="8"/>
  <c r="AB305" i="8"/>
  <c r="AB307" i="8" s="1"/>
  <c r="M283" i="8"/>
  <c r="M299" i="8" s="1"/>
  <c r="M292" i="8"/>
  <c r="AK287" i="8"/>
  <c r="AK279" i="8"/>
  <c r="AK295" i="8" s="1"/>
  <c r="AK301" i="8" s="1"/>
  <c r="AE303" i="8"/>
  <c r="AE302" i="8" s="1"/>
  <c r="V305" i="8"/>
  <c r="V307" i="8" s="1"/>
  <c r="V303" i="8"/>
  <c r="V302" i="8" s="1"/>
  <c r="AM298" i="8"/>
  <c r="AM314" i="8" s="1"/>
  <c r="AB303" i="8"/>
  <c r="AB302" i="8" s="1"/>
  <c r="AN320" i="8"/>
  <c r="AN319" i="8" s="1"/>
  <c r="AN318" i="8"/>
  <c r="O298" i="8"/>
  <c r="O314" i="8" s="1"/>
  <c r="AR305" i="8"/>
  <c r="AR307" i="8" s="1"/>
  <c r="T298" i="8" l="1"/>
  <c r="T314" i="8" s="1"/>
  <c r="AR298" i="8"/>
  <c r="AR314" i="8" s="1"/>
  <c r="K219" i="8"/>
  <c r="K211" i="8"/>
  <c r="K227" i="8" s="1"/>
  <c r="E224" i="8"/>
  <c r="E231" i="8"/>
  <c r="J232" i="8"/>
  <c r="J248" i="8" s="1"/>
  <c r="J241" i="8"/>
  <c r="Z355" i="8"/>
  <c r="Z347" i="8"/>
  <c r="AJ303" i="8"/>
  <c r="AJ302" i="8" s="1"/>
  <c r="AK303" i="8"/>
  <c r="AK302" i="8" s="1"/>
  <c r="N298" i="8"/>
  <c r="N314" i="8" s="1"/>
  <c r="L303" i="8"/>
  <c r="L302" i="8" s="1"/>
  <c r="AK305" i="8"/>
  <c r="AK307" i="8" s="1"/>
  <c r="AB298" i="8"/>
  <c r="AB314" i="8" s="1"/>
  <c r="AL300" i="8"/>
  <c r="AL316" i="8" s="1"/>
  <c r="AL309" i="8"/>
  <c r="U287" i="8"/>
  <c r="U279" i="8"/>
  <c r="U295" i="8" s="1"/>
  <c r="U301" i="8" s="1"/>
  <c r="AC287" i="8"/>
  <c r="AC279" i="8"/>
  <c r="AC295" i="8" s="1"/>
  <c r="AC301" i="8" s="1"/>
  <c r="W304" i="8"/>
  <c r="W296" i="8"/>
  <c r="W312" i="8" s="1"/>
  <c r="AR300" i="8"/>
  <c r="AR316" i="8" s="1"/>
  <c r="AR309" i="8"/>
  <c r="AB300" i="8"/>
  <c r="AB316" i="8" s="1"/>
  <c r="AB309" i="8"/>
  <c r="L305" i="8"/>
  <c r="L307" i="8" s="1"/>
  <c r="AM304" i="8"/>
  <c r="AM296" i="8"/>
  <c r="AM312" i="8" s="1"/>
  <c r="S287" i="8"/>
  <c r="S279" i="8"/>
  <c r="S295" i="8" s="1"/>
  <c r="S301" i="8" s="1"/>
  <c r="AE300" i="8"/>
  <c r="AE316" i="8" s="1"/>
  <c r="AE309" i="8"/>
  <c r="T300" i="8"/>
  <c r="T316" i="8" s="1"/>
  <c r="T309" i="8"/>
  <c r="AQ287" i="8"/>
  <c r="AQ279" i="8"/>
  <c r="AQ295" i="8" s="1"/>
  <c r="AQ301" i="8" s="1"/>
  <c r="AG305" i="8"/>
  <c r="AG307" i="8" s="1"/>
  <c r="AI287" i="8"/>
  <c r="AI279" i="8"/>
  <c r="AI295" i="8" s="1"/>
  <c r="AI301" i="8" s="1"/>
  <c r="O304" i="8"/>
  <c r="O296" i="8"/>
  <c r="O312" i="8" s="1"/>
  <c r="AA287" i="8"/>
  <c r="AA279" i="8"/>
  <c r="AA295" i="8" s="1"/>
  <c r="AA301" i="8" s="1"/>
  <c r="AO305" i="8"/>
  <c r="AO307" i="8" s="1"/>
  <c r="V298" i="8"/>
  <c r="V314" i="8" s="1"/>
  <c r="AO303" i="8"/>
  <c r="AO302" i="8" s="1"/>
  <c r="AS287" i="8"/>
  <c r="AS279" i="8"/>
  <c r="AS295" i="8" s="1"/>
  <c r="AS301" i="8" s="1"/>
  <c r="AG303" i="8"/>
  <c r="AG302" i="8" s="1"/>
  <c r="AD300" i="8"/>
  <c r="AD316" i="8" s="1"/>
  <c r="AD309" i="8"/>
  <c r="AF315" i="8"/>
  <c r="AF331" i="8" s="1"/>
  <c r="AF322" i="8"/>
  <c r="AF324" i="8" s="1"/>
  <c r="AN315" i="8"/>
  <c r="AN331" i="8" s="1"/>
  <c r="AN322" i="8"/>
  <c r="AN324" i="8" s="1"/>
  <c r="M287" i="8"/>
  <c r="M279" i="8"/>
  <c r="M295" i="8" s="1"/>
  <c r="M301" i="8" s="1"/>
  <c r="Q305" i="8"/>
  <c r="Q307" i="8" s="1"/>
  <c r="X315" i="8"/>
  <c r="X331" i="8" s="1"/>
  <c r="X322" i="8"/>
  <c r="X324" i="8" s="1"/>
  <c r="AD298" i="8"/>
  <c r="AD314" i="8" s="1"/>
  <c r="Y305" i="8"/>
  <c r="Y307" i="8" s="1"/>
  <c r="V300" i="8"/>
  <c r="V316" i="8" s="1"/>
  <c r="V309" i="8"/>
  <c r="Q303" i="8"/>
  <c r="Q302" i="8" s="1"/>
  <c r="AJ305" i="8"/>
  <c r="AJ307" i="8" s="1"/>
  <c r="AJ298" i="8"/>
  <c r="AJ314" i="8" s="1"/>
  <c r="Y303" i="8"/>
  <c r="Y302" i="8" s="1"/>
  <c r="AE298" i="8"/>
  <c r="AE314" i="8" s="1"/>
  <c r="N300" i="8"/>
  <c r="N316" i="8" s="1"/>
  <c r="N309" i="8"/>
  <c r="P315" i="8"/>
  <c r="P331" i="8" s="1"/>
  <c r="P322" i="8"/>
  <c r="P324" i="8" s="1"/>
  <c r="L298" i="8" l="1"/>
  <c r="L314" i="8" s="1"/>
  <c r="AK298" i="8"/>
  <c r="AK314" i="8" s="1"/>
  <c r="E227" i="8"/>
  <c r="K233" i="8"/>
  <c r="J236" i="8"/>
  <c r="J228" i="8"/>
  <c r="J244" i="8" s="1"/>
  <c r="K235" i="8"/>
  <c r="AC303" i="8"/>
  <c r="AC302" i="8" s="1"/>
  <c r="M303" i="8"/>
  <c r="M302" i="8" s="1"/>
  <c r="AG298" i="8"/>
  <c r="AG314" i="8" s="1"/>
  <c r="Q298" i="8"/>
  <c r="Q314" i="8" s="1"/>
  <c r="AA303" i="8"/>
  <c r="AA302" i="8" s="1"/>
  <c r="AS303" i="8"/>
  <c r="AS302" i="8" s="1"/>
  <c r="AI303" i="8"/>
  <c r="AI302" i="8" s="1"/>
  <c r="W320" i="8"/>
  <c r="W319" i="8" s="1"/>
  <c r="W318" i="8"/>
  <c r="M298" i="8"/>
  <c r="M314" i="8" s="1"/>
  <c r="M305" i="8"/>
  <c r="M307" i="8" s="1"/>
  <c r="AS305" i="8"/>
  <c r="AS307" i="8" s="1"/>
  <c r="O320" i="8"/>
  <c r="O319" i="8" s="1"/>
  <c r="O318" i="8"/>
  <c r="AE304" i="8"/>
  <c r="AE296" i="8"/>
  <c r="AE312" i="8" s="1"/>
  <c r="AB304" i="8"/>
  <c r="AB296" i="8"/>
  <c r="AB312" i="8" s="1"/>
  <c r="AF317" i="8"/>
  <c r="AF333" i="8" s="1"/>
  <c r="AF326" i="8"/>
  <c r="AJ300" i="8"/>
  <c r="AJ316" i="8" s="1"/>
  <c r="AJ309" i="8"/>
  <c r="X317" i="8"/>
  <c r="X333" i="8" s="1"/>
  <c r="X326" i="8"/>
  <c r="AG300" i="8"/>
  <c r="AG316" i="8" s="1"/>
  <c r="AG309" i="8"/>
  <c r="AC305" i="8"/>
  <c r="AC307" i="8" s="1"/>
  <c r="S305" i="8"/>
  <c r="S307" i="8" s="1"/>
  <c r="AK300" i="8"/>
  <c r="AK316" i="8" s="1"/>
  <c r="AK309" i="8"/>
  <c r="AN317" i="8"/>
  <c r="AN333" i="8" s="1"/>
  <c r="AN326" i="8"/>
  <c r="AD304" i="8"/>
  <c r="AD296" i="8"/>
  <c r="AD312" i="8" s="1"/>
  <c r="AQ305" i="8"/>
  <c r="AQ307" i="8" s="1"/>
  <c r="S303" i="8"/>
  <c r="S302" i="8" s="1"/>
  <c r="L300" i="8"/>
  <c r="L316" i="8" s="1"/>
  <c r="L309" i="8"/>
  <c r="AR304" i="8"/>
  <c r="AR296" i="8"/>
  <c r="AR312" i="8" s="1"/>
  <c r="U305" i="8"/>
  <c r="U307" i="8" s="1"/>
  <c r="Y298" i="8"/>
  <c r="Y314" i="8" s="1"/>
  <c r="V304" i="8"/>
  <c r="V296" i="8"/>
  <c r="V312" i="8" s="1"/>
  <c r="AO300" i="8"/>
  <c r="AO316" i="8" s="1"/>
  <c r="AO309" i="8"/>
  <c r="AQ303" i="8"/>
  <c r="AQ302" i="8" s="1"/>
  <c r="AM320" i="8"/>
  <c r="AM319" i="8" s="1"/>
  <c r="AM318" i="8"/>
  <c r="U303" i="8"/>
  <c r="U302" i="8" s="1"/>
  <c r="AO298" i="8"/>
  <c r="AO314" i="8" s="1"/>
  <c r="T304" i="8"/>
  <c r="T296" i="8"/>
  <c r="T312" i="8" s="1"/>
  <c r="AL304" i="8"/>
  <c r="AL296" i="8"/>
  <c r="AL312" i="8" s="1"/>
  <c r="P317" i="8"/>
  <c r="P333" i="8" s="1"/>
  <c r="P326" i="8"/>
  <c r="N304" i="8"/>
  <c r="N296" i="8"/>
  <c r="N312" i="8" s="1"/>
  <c r="Y300" i="8"/>
  <c r="Y316" i="8" s="1"/>
  <c r="Y309" i="8"/>
  <c r="Q300" i="8"/>
  <c r="Q316" i="8" s="1"/>
  <c r="Q309" i="8"/>
  <c r="AA298" i="8"/>
  <c r="AA314" i="8" s="1"/>
  <c r="AA305" i="8"/>
  <c r="AA307" i="8" s="1"/>
  <c r="AI305" i="8"/>
  <c r="AI307" i="8" s="1"/>
  <c r="AI298" i="8" l="1"/>
  <c r="AI314" i="8" s="1"/>
  <c r="AC298" i="8"/>
  <c r="AC314" i="8" s="1"/>
  <c r="J250" i="8"/>
  <c r="J252" i="8"/>
  <c r="K230" i="8"/>
  <c r="K246" i="8" s="1"/>
  <c r="E233" i="8"/>
  <c r="K237" i="8"/>
  <c r="K234" i="8"/>
  <c r="E235" i="8"/>
  <c r="S298" i="8"/>
  <c r="S314" i="8" s="1"/>
  <c r="AQ298" i="8"/>
  <c r="AQ314" i="8" s="1"/>
  <c r="AS298" i="8"/>
  <c r="AS314" i="8" s="1"/>
  <c r="T320" i="8"/>
  <c r="T319" i="8" s="1"/>
  <c r="T318" i="8"/>
  <c r="L304" i="8"/>
  <c r="L296" i="8"/>
  <c r="L312" i="8" s="1"/>
  <c r="AN321" i="8"/>
  <c r="AN313" i="8"/>
  <c r="AN329" i="8" s="1"/>
  <c r="X321" i="8"/>
  <c r="X313" i="8"/>
  <c r="X329" i="8" s="1"/>
  <c r="Y304" i="8"/>
  <c r="Y296" i="8"/>
  <c r="Y312" i="8" s="1"/>
  <c r="N320" i="8"/>
  <c r="N319" i="8" s="1"/>
  <c r="N318" i="8"/>
  <c r="AJ304" i="8"/>
  <c r="AJ296" i="8"/>
  <c r="AJ312" i="8" s="1"/>
  <c r="O315" i="8"/>
  <c r="O331" i="8" s="1"/>
  <c r="O322" i="8"/>
  <c r="O324" i="8" s="1"/>
  <c r="AE320" i="8"/>
  <c r="AE319" i="8" s="1"/>
  <c r="AE318" i="8"/>
  <c r="AK304" i="8"/>
  <c r="AK296" i="8"/>
  <c r="AK312" i="8" s="1"/>
  <c r="AO304" i="8"/>
  <c r="AO296" i="8"/>
  <c r="AO312" i="8" s="1"/>
  <c r="AI300" i="8"/>
  <c r="AI316" i="8" s="1"/>
  <c r="AI309" i="8"/>
  <c r="P321" i="8"/>
  <c r="P313" i="8"/>
  <c r="P329" i="8" s="1"/>
  <c r="AQ300" i="8"/>
  <c r="AQ316" i="8" s="1"/>
  <c r="AQ309" i="8"/>
  <c r="AG304" i="8"/>
  <c r="AG296" i="8"/>
  <c r="AG312" i="8" s="1"/>
  <c r="AF321" i="8"/>
  <c r="AF313" i="8"/>
  <c r="AF329" i="8" s="1"/>
  <c r="AS300" i="8"/>
  <c r="AS316" i="8" s="1"/>
  <c r="AS309" i="8"/>
  <c r="W315" i="8"/>
  <c r="W331" i="8" s="1"/>
  <c r="W322" i="8"/>
  <c r="W324" i="8" s="1"/>
  <c r="Q304" i="8"/>
  <c r="Q296" i="8"/>
  <c r="Q312" i="8" s="1"/>
  <c r="AM315" i="8"/>
  <c r="AM331" i="8" s="1"/>
  <c r="AM322" i="8"/>
  <c r="AM324" i="8" s="1"/>
  <c r="U300" i="8"/>
  <c r="U316" i="8" s="1"/>
  <c r="U309" i="8"/>
  <c r="V320" i="8"/>
  <c r="V319" i="8" s="1"/>
  <c r="V318" i="8"/>
  <c r="U298" i="8"/>
  <c r="U314" i="8" s="1"/>
  <c r="AC300" i="8"/>
  <c r="AC316" i="8" s="1"/>
  <c r="AC309" i="8"/>
  <c r="AB320" i="8"/>
  <c r="AB319" i="8" s="1"/>
  <c r="AB318" i="8"/>
  <c r="AA300" i="8"/>
  <c r="AA316" i="8" s="1"/>
  <c r="AA309" i="8"/>
  <c r="AL320" i="8"/>
  <c r="AL319" i="8" s="1"/>
  <c r="AL318" i="8"/>
  <c r="AR320" i="8"/>
  <c r="AR319" i="8" s="1"/>
  <c r="AR318" i="8"/>
  <c r="AD320" i="8"/>
  <c r="AD319" i="8" s="1"/>
  <c r="AD318" i="8"/>
  <c r="S300" i="8"/>
  <c r="S316" i="8" s="1"/>
  <c r="S309" i="8"/>
  <c r="M300" i="8"/>
  <c r="M316" i="8" s="1"/>
  <c r="M309" i="8"/>
  <c r="K239" i="8" l="1"/>
  <c r="E237" i="8"/>
  <c r="E246" i="8"/>
  <c r="J251" i="8"/>
  <c r="J247" i="8"/>
  <c r="J263" i="8" s="1"/>
  <c r="J254" i="8"/>
  <c r="V315" i="8"/>
  <c r="V331" i="8" s="1"/>
  <c r="V322" i="8"/>
  <c r="V324" i="8" s="1"/>
  <c r="AF337" i="8"/>
  <c r="AF336" i="8" s="1"/>
  <c r="AF335" i="8"/>
  <c r="P337" i="8"/>
  <c r="P336" i="8" s="1"/>
  <c r="P335" i="8"/>
  <c r="AK320" i="8"/>
  <c r="AK319" i="8" s="1"/>
  <c r="AK318" i="8"/>
  <c r="O317" i="8"/>
  <c r="O333" i="8" s="1"/>
  <c r="O326" i="8"/>
  <c r="T315" i="8"/>
  <c r="T331" i="8" s="1"/>
  <c r="T322" i="8"/>
  <c r="T324" i="8" s="1"/>
  <c r="Q320" i="8"/>
  <c r="Q319" i="8" s="1"/>
  <c r="Q318" i="8"/>
  <c r="AG320" i="8"/>
  <c r="AG319" i="8" s="1"/>
  <c r="AG318" i="8"/>
  <c r="AI304" i="8"/>
  <c r="AI296" i="8"/>
  <c r="AI312" i="8" s="1"/>
  <c r="AD315" i="8"/>
  <c r="AD331" i="8" s="1"/>
  <c r="AD322" i="8"/>
  <c r="AD324" i="8" s="1"/>
  <c r="X337" i="8"/>
  <c r="X336" i="8" s="1"/>
  <c r="X335" i="8"/>
  <c r="U304" i="8"/>
  <c r="U296" i="8"/>
  <c r="U312" i="8" s="1"/>
  <c r="AJ320" i="8"/>
  <c r="AJ319" i="8" s="1"/>
  <c r="AJ318" i="8"/>
  <c r="N315" i="8"/>
  <c r="N331" i="8" s="1"/>
  <c r="N322" i="8"/>
  <c r="N324" i="8" s="1"/>
  <c r="AN337" i="8"/>
  <c r="AN336" i="8" s="1"/>
  <c r="AN335" i="8"/>
  <c r="AA304" i="8"/>
  <c r="AA296" i="8"/>
  <c r="AA312" i="8" s="1"/>
  <c r="W317" i="8"/>
  <c r="W333" i="8" s="1"/>
  <c r="W326" i="8"/>
  <c r="AO320" i="8"/>
  <c r="AO319" i="8" s="1"/>
  <c r="AO318" i="8"/>
  <c r="AC304" i="8"/>
  <c r="AC296" i="8"/>
  <c r="AC312" i="8" s="1"/>
  <c r="AE315" i="8"/>
  <c r="AE331" i="8" s="1"/>
  <c r="AE322" i="8"/>
  <c r="AE324" i="8" s="1"/>
  <c r="AR315" i="8"/>
  <c r="AR331" i="8" s="1"/>
  <c r="AR322" i="8"/>
  <c r="AR324" i="8" s="1"/>
  <c r="AM317" i="8"/>
  <c r="AM333" i="8" s="1"/>
  <c r="AM326" i="8"/>
  <c r="AL315" i="8"/>
  <c r="AL331" i="8" s="1"/>
  <c r="AL322" i="8"/>
  <c r="AL324" i="8" s="1"/>
  <c r="Y320" i="8"/>
  <c r="Y319" i="8" s="1"/>
  <c r="Y318" i="8"/>
  <c r="L320" i="8"/>
  <c r="L319" i="8" s="1"/>
  <c r="L318" i="8"/>
  <c r="M304" i="8"/>
  <c r="M296" i="8"/>
  <c r="M312" i="8" s="1"/>
  <c r="S304" i="8"/>
  <c r="S296" i="8"/>
  <c r="S312" i="8" s="1"/>
  <c r="AB315" i="8"/>
  <c r="AB331" i="8" s="1"/>
  <c r="AB322" i="8"/>
  <c r="AB324" i="8" s="1"/>
  <c r="AS304" i="8"/>
  <c r="AS296" i="8"/>
  <c r="AS312" i="8" s="1"/>
  <c r="AQ304" i="8"/>
  <c r="AQ296" i="8"/>
  <c r="AQ312" i="8" s="1"/>
  <c r="J256" i="8" l="1"/>
  <c r="K232" i="8"/>
  <c r="K248" i="8" s="1"/>
  <c r="K241" i="8"/>
  <c r="E239" i="8"/>
  <c r="W321" i="8"/>
  <c r="W313" i="8"/>
  <c r="W329" i="8" s="1"/>
  <c r="O321" i="8"/>
  <c r="O313" i="8"/>
  <c r="O329" i="8" s="1"/>
  <c r="AE317" i="8"/>
  <c r="AE333" i="8" s="1"/>
  <c r="AE326" i="8"/>
  <c r="AK315" i="8"/>
  <c r="AK331" i="8" s="1"/>
  <c r="AK322" i="8"/>
  <c r="AK324" i="8" s="1"/>
  <c r="AN332" i="8"/>
  <c r="AN348" i="8" s="1"/>
  <c r="AN339" i="8"/>
  <c r="AN341" i="8" s="1"/>
  <c r="U320" i="8"/>
  <c r="U319" i="8" s="1"/>
  <c r="U318" i="8"/>
  <c r="AI320" i="8"/>
  <c r="AI319" i="8" s="1"/>
  <c r="AI318" i="8"/>
  <c r="V317" i="8"/>
  <c r="V333" i="8" s="1"/>
  <c r="V326" i="8"/>
  <c r="AB317" i="8"/>
  <c r="AB333" i="8" s="1"/>
  <c r="AB326" i="8"/>
  <c r="S320" i="8"/>
  <c r="S319" i="8" s="1"/>
  <c r="S318" i="8"/>
  <c r="AC320" i="8"/>
  <c r="AC319" i="8" s="1"/>
  <c r="AC318" i="8"/>
  <c r="AQ320" i="8"/>
  <c r="AQ319" i="8" s="1"/>
  <c r="AQ318" i="8"/>
  <c r="AS320" i="8"/>
  <c r="AS319" i="8" s="1"/>
  <c r="AS318" i="8"/>
  <c r="L315" i="8"/>
  <c r="L331" i="8" s="1"/>
  <c r="L322" i="8"/>
  <c r="L324" i="8" s="1"/>
  <c r="AM321" i="8"/>
  <c r="AM313" i="8"/>
  <c r="AM329" i="8" s="1"/>
  <c r="N317" i="8"/>
  <c r="N333" i="8" s="1"/>
  <c r="N326" i="8"/>
  <c r="X332" i="8"/>
  <c r="X348" i="8" s="1"/>
  <c r="X339" i="8"/>
  <c r="X341" i="8" s="1"/>
  <c r="AG315" i="8"/>
  <c r="AG331" i="8" s="1"/>
  <c r="AG322" i="8"/>
  <c r="AG324" i="8" s="1"/>
  <c r="AR317" i="8"/>
  <c r="AR333" i="8" s="1"/>
  <c r="AR326" i="8"/>
  <c r="AF332" i="8"/>
  <c r="AF348" i="8" s="1"/>
  <c r="AF339" i="8"/>
  <c r="AF341" i="8" s="1"/>
  <c r="AL317" i="8"/>
  <c r="AL333" i="8" s="1"/>
  <c r="AL326" i="8"/>
  <c r="Y315" i="8"/>
  <c r="Y331" i="8" s="1"/>
  <c r="Y322" i="8"/>
  <c r="Y324" i="8" s="1"/>
  <c r="AA320" i="8"/>
  <c r="AA319" i="8" s="1"/>
  <c r="AA318" i="8"/>
  <c r="T317" i="8"/>
  <c r="T333" i="8" s="1"/>
  <c r="T326" i="8"/>
  <c r="P332" i="8"/>
  <c r="P348" i="8" s="1"/>
  <c r="P339" i="8"/>
  <c r="P341" i="8" s="1"/>
  <c r="M320" i="8"/>
  <c r="M319" i="8" s="1"/>
  <c r="M318" i="8"/>
  <c r="AO315" i="8"/>
  <c r="AO331" i="8" s="1"/>
  <c r="AO322" i="8"/>
  <c r="AO324" i="8" s="1"/>
  <c r="AJ315" i="8"/>
  <c r="AJ331" i="8" s="1"/>
  <c r="AJ322" i="8"/>
  <c r="AJ324" i="8" s="1"/>
  <c r="AD317" i="8"/>
  <c r="AD333" i="8" s="1"/>
  <c r="AD326" i="8"/>
  <c r="Q315" i="8"/>
  <c r="Q331" i="8" s="1"/>
  <c r="Q322" i="8"/>
  <c r="Q324" i="8" s="1"/>
  <c r="K236" i="8" l="1"/>
  <c r="K228" i="8"/>
  <c r="K244" i="8" s="1"/>
  <c r="E241" i="8"/>
  <c r="E248" i="8"/>
  <c r="J258" i="8"/>
  <c r="J249" i="8"/>
  <c r="J265" i="8" s="1"/>
  <c r="AJ317" i="8"/>
  <c r="AJ333" i="8" s="1"/>
  <c r="AJ326" i="8"/>
  <c r="AS315" i="8"/>
  <c r="AS331" i="8" s="1"/>
  <c r="AS322" i="8"/>
  <c r="AS324" i="8" s="1"/>
  <c r="AO317" i="8"/>
  <c r="AO333" i="8" s="1"/>
  <c r="AO326" i="8"/>
  <c r="AA315" i="8"/>
  <c r="AA331" i="8" s="1"/>
  <c r="AA322" i="8"/>
  <c r="AA324" i="8" s="1"/>
  <c r="AF334" i="8"/>
  <c r="AF350" i="8" s="1"/>
  <c r="AF343" i="8"/>
  <c r="N321" i="8"/>
  <c r="N313" i="8"/>
  <c r="N329" i="8" s="1"/>
  <c r="AC315" i="8"/>
  <c r="AC331" i="8" s="1"/>
  <c r="AC322" i="8"/>
  <c r="AC324" i="8" s="1"/>
  <c r="P334" i="8"/>
  <c r="P350" i="8" s="1"/>
  <c r="P343" i="8"/>
  <c r="AQ315" i="8"/>
  <c r="AQ331" i="8" s="1"/>
  <c r="AQ322" i="8"/>
  <c r="AQ324" i="8" s="1"/>
  <c r="S315" i="8"/>
  <c r="S331" i="8" s="1"/>
  <c r="S322" i="8"/>
  <c r="S324" i="8" s="1"/>
  <c r="AI315" i="8"/>
  <c r="AI331" i="8" s="1"/>
  <c r="AI322" i="8"/>
  <c r="AI324" i="8" s="1"/>
  <c r="AM337" i="8"/>
  <c r="AM336" i="8" s="1"/>
  <c r="AM335" i="8"/>
  <c r="AE321" i="8"/>
  <c r="AE313" i="8"/>
  <c r="AE329" i="8" s="1"/>
  <c r="W337" i="8"/>
  <c r="W336" i="8" s="1"/>
  <c r="W335" i="8"/>
  <c r="M315" i="8"/>
  <c r="M331" i="8" s="1"/>
  <c r="M322" i="8"/>
  <c r="M324" i="8" s="1"/>
  <c r="T321" i="8"/>
  <c r="T313" i="8"/>
  <c r="T329" i="8" s="1"/>
  <c r="U315" i="8"/>
  <c r="U331" i="8" s="1"/>
  <c r="U322" i="8"/>
  <c r="U324" i="8" s="1"/>
  <c r="AL321" i="8"/>
  <c r="AL313" i="8"/>
  <c r="AL329" i="8" s="1"/>
  <c r="Q317" i="8"/>
  <c r="Q333" i="8" s="1"/>
  <c r="Q326" i="8"/>
  <c r="AR321" i="8"/>
  <c r="AR313" i="8"/>
  <c r="AR329" i="8" s="1"/>
  <c r="Y317" i="8"/>
  <c r="Y333" i="8" s="1"/>
  <c r="Y326" i="8"/>
  <c r="AG317" i="8"/>
  <c r="AG333" i="8" s="1"/>
  <c r="AG326" i="8"/>
  <c r="AB321" i="8"/>
  <c r="AB313" i="8"/>
  <c r="AB329" i="8" s="1"/>
  <c r="AK317" i="8"/>
  <c r="AK333" i="8" s="1"/>
  <c r="AK326" i="8"/>
  <c r="O337" i="8"/>
  <c r="O336" i="8" s="1"/>
  <c r="O335" i="8"/>
  <c r="X334" i="8"/>
  <c r="X350" i="8" s="1"/>
  <c r="X343" i="8"/>
  <c r="V321" i="8"/>
  <c r="V313" i="8"/>
  <c r="V329" i="8" s="1"/>
  <c r="AD321" i="8"/>
  <c r="AD313" i="8"/>
  <c r="AD329" i="8" s="1"/>
  <c r="L317" i="8"/>
  <c r="L333" i="8" s="1"/>
  <c r="L326" i="8"/>
  <c r="AN334" i="8"/>
  <c r="AN350" i="8" s="1"/>
  <c r="AN343" i="8"/>
  <c r="J253" i="8" l="1"/>
  <c r="J245" i="8"/>
  <c r="J261" i="8" s="1"/>
  <c r="E244" i="8"/>
  <c r="K250" i="8"/>
  <c r="K252" i="8"/>
  <c r="T337" i="8"/>
  <c r="T336" i="8" s="1"/>
  <c r="T335" i="8"/>
  <c r="AO321" i="8"/>
  <c r="AO313" i="8"/>
  <c r="AO329" i="8" s="1"/>
  <c r="AN338" i="8"/>
  <c r="AN330" i="8"/>
  <c r="AN346" i="8" s="1"/>
  <c r="V337" i="8"/>
  <c r="V336" i="8" s="1"/>
  <c r="V335" i="8"/>
  <c r="AR337" i="8"/>
  <c r="AR336" i="8" s="1"/>
  <c r="AR335" i="8"/>
  <c r="AB337" i="8"/>
  <c r="AB336" i="8" s="1"/>
  <c r="AB335" i="8"/>
  <c r="M317" i="8"/>
  <c r="M333" i="8" s="1"/>
  <c r="M326" i="8"/>
  <c r="AE337" i="8"/>
  <c r="AE336" i="8" s="1"/>
  <c r="AE335" i="8"/>
  <c r="AI317" i="8"/>
  <c r="AI333" i="8" s="1"/>
  <c r="AI326" i="8"/>
  <c r="N337" i="8"/>
  <c r="N336" i="8" s="1"/>
  <c r="N335" i="8"/>
  <c r="AS317" i="8"/>
  <c r="AS333" i="8" s="1"/>
  <c r="AS326" i="8"/>
  <c r="P338" i="8"/>
  <c r="P330" i="8"/>
  <c r="P346" i="8" s="1"/>
  <c r="W332" i="8"/>
  <c r="W348" i="8" s="1"/>
  <c r="W339" i="8"/>
  <c r="W341" i="8" s="1"/>
  <c r="Q321" i="8"/>
  <c r="Q313" i="8"/>
  <c r="Q329" i="8" s="1"/>
  <c r="S317" i="8"/>
  <c r="S333" i="8" s="1"/>
  <c r="S326" i="8"/>
  <c r="AF338" i="8"/>
  <c r="AF330" i="8"/>
  <c r="AF346" i="8" s="1"/>
  <c r="U317" i="8"/>
  <c r="U333" i="8" s="1"/>
  <c r="U326" i="8"/>
  <c r="O332" i="8"/>
  <c r="O348" i="8" s="1"/>
  <c r="O339" i="8"/>
  <c r="O341" i="8" s="1"/>
  <c r="AC317" i="8"/>
  <c r="AC333" i="8" s="1"/>
  <c r="AC326" i="8"/>
  <c r="AG321" i="8"/>
  <c r="AG313" i="8"/>
  <c r="AG329" i="8" s="1"/>
  <c r="L321" i="8"/>
  <c r="L313" i="8"/>
  <c r="L329" i="8" s="1"/>
  <c r="AL337" i="8"/>
  <c r="AL336" i="8" s="1"/>
  <c r="AL335" i="8"/>
  <c r="AM332" i="8"/>
  <c r="AM348" i="8" s="1"/>
  <c r="AM339" i="8"/>
  <c r="AM341" i="8" s="1"/>
  <c r="AQ317" i="8"/>
  <c r="AQ333" i="8" s="1"/>
  <c r="AQ326" i="8"/>
  <c r="AA317" i="8"/>
  <c r="AA333" i="8" s="1"/>
  <c r="AA326" i="8"/>
  <c r="AJ321" i="8"/>
  <c r="AJ313" i="8"/>
  <c r="AJ329" i="8" s="1"/>
  <c r="X338" i="8"/>
  <c r="X330" i="8"/>
  <c r="X346" i="8" s="1"/>
  <c r="AD337" i="8"/>
  <c r="AD336" i="8" s="1"/>
  <c r="AD335" i="8"/>
  <c r="Y321" i="8"/>
  <c r="Y313" i="8"/>
  <c r="Y329" i="8" s="1"/>
  <c r="AK321" i="8"/>
  <c r="AK313" i="8"/>
  <c r="AK329" i="8" s="1"/>
  <c r="K251" i="8" l="1"/>
  <c r="E252" i="8"/>
  <c r="K247" i="8"/>
  <c r="K263" i="8" s="1"/>
  <c r="E250" i="8"/>
  <c r="K254" i="8"/>
  <c r="J267" i="8"/>
  <c r="J269" i="8"/>
  <c r="AN354" i="8"/>
  <c r="AN353" i="8" s="1"/>
  <c r="AN352" i="8"/>
  <c r="AI321" i="8"/>
  <c r="AI313" i="8"/>
  <c r="AI329" i="8" s="1"/>
  <c r="AO337" i="8"/>
  <c r="AO336" i="8" s="1"/>
  <c r="AO335" i="8"/>
  <c r="AD332" i="8"/>
  <c r="AD348" i="8" s="1"/>
  <c r="AD339" i="8"/>
  <c r="AD341" i="8" s="1"/>
  <c r="P354" i="8"/>
  <c r="P353" i="8" s="1"/>
  <c r="P352" i="8"/>
  <c r="AQ321" i="8"/>
  <c r="AQ313" i="8"/>
  <c r="AQ329" i="8" s="1"/>
  <c r="L337" i="8"/>
  <c r="L336" i="8" s="1"/>
  <c r="L335" i="8"/>
  <c r="AF354" i="8"/>
  <c r="AF353" i="8" s="1"/>
  <c r="AF352" i="8"/>
  <c r="Q337" i="8"/>
  <c r="Q336" i="8" s="1"/>
  <c r="Q335" i="8"/>
  <c r="AE332" i="8"/>
  <c r="AE348" i="8" s="1"/>
  <c r="AE339" i="8"/>
  <c r="AE341" i="8" s="1"/>
  <c r="AK337" i="8"/>
  <c r="AK336" i="8" s="1"/>
  <c r="AK335" i="8"/>
  <c r="O334" i="8"/>
  <c r="O350" i="8" s="1"/>
  <c r="O343" i="8"/>
  <c r="AR332" i="8"/>
  <c r="AR348" i="8" s="1"/>
  <c r="AR339" i="8"/>
  <c r="AR341" i="8" s="1"/>
  <c r="AA321" i="8"/>
  <c r="AA313" i="8"/>
  <c r="AA329" i="8" s="1"/>
  <c r="X354" i="8"/>
  <c r="X353" i="8" s="1"/>
  <c r="X352" i="8"/>
  <c r="AM334" i="8"/>
  <c r="AM350" i="8" s="1"/>
  <c r="AM343" i="8"/>
  <c r="AG337" i="8"/>
  <c r="AG336" i="8" s="1"/>
  <c r="AG335" i="8"/>
  <c r="W334" i="8"/>
  <c r="W350" i="8" s="1"/>
  <c r="W343" i="8"/>
  <c r="AS321" i="8"/>
  <c r="AS313" i="8"/>
  <c r="AS329" i="8" s="1"/>
  <c r="M321" i="8"/>
  <c r="M313" i="8"/>
  <c r="M329" i="8" s="1"/>
  <c r="Y337" i="8"/>
  <c r="Y336" i="8" s="1"/>
  <c r="Y335" i="8"/>
  <c r="AJ337" i="8"/>
  <c r="AJ336" i="8" s="1"/>
  <c r="AJ335" i="8"/>
  <c r="AC321" i="8"/>
  <c r="AC313" i="8"/>
  <c r="AC329" i="8" s="1"/>
  <c r="U321" i="8"/>
  <c r="U313" i="8"/>
  <c r="U329" i="8" s="1"/>
  <c r="V332" i="8"/>
  <c r="V348" i="8" s="1"/>
  <c r="V339" i="8"/>
  <c r="V341" i="8" s="1"/>
  <c r="T332" i="8"/>
  <c r="T348" i="8" s="1"/>
  <c r="T339" i="8"/>
  <c r="T341" i="8" s="1"/>
  <c r="AL332" i="8"/>
  <c r="AL348" i="8" s="1"/>
  <c r="AL339" i="8"/>
  <c r="AL341" i="8" s="1"/>
  <c r="S321" i="8"/>
  <c r="S313" i="8"/>
  <c r="S329" i="8" s="1"/>
  <c r="N332" i="8"/>
  <c r="N348" i="8" s="1"/>
  <c r="N339" i="8"/>
  <c r="N341" i="8" s="1"/>
  <c r="AB332" i="8"/>
  <c r="AB348" i="8" s="1"/>
  <c r="AB339" i="8"/>
  <c r="AB341" i="8" s="1"/>
  <c r="J268" i="8" l="1"/>
  <c r="J264" i="8"/>
  <c r="J280" i="8" s="1"/>
  <c r="J271" i="8"/>
  <c r="K256" i="8"/>
  <c r="E254" i="8"/>
  <c r="E263" i="8"/>
  <c r="L332" i="8"/>
  <c r="L348" i="8" s="1"/>
  <c r="L339" i="8"/>
  <c r="L341" i="8" s="1"/>
  <c r="W338" i="8"/>
  <c r="W330" i="8"/>
  <c r="W346" i="8" s="1"/>
  <c r="Q332" i="8"/>
  <c r="Q348" i="8" s="1"/>
  <c r="Q339" i="8"/>
  <c r="Q341" i="8" s="1"/>
  <c r="T334" i="8"/>
  <c r="T350" i="8" s="1"/>
  <c r="T343" i="8"/>
  <c r="AA337" i="8"/>
  <c r="AA336" i="8" s="1"/>
  <c r="AA335" i="8"/>
  <c r="AQ337" i="8"/>
  <c r="AQ336" i="8" s="1"/>
  <c r="AQ335" i="8"/>
  <c r="U337" i="8"/>
  <c r="U336" i="8" s="1"/>
  <c r="U335" i="8"/>
  <c r="AK332" i="8"/>
  <c r="AK348" i="8" s="1"/>
  <c r="AK339" i="8"/>
  <c r="AK341" i="8" s="1"/>
  <c r="AF349" i="8"/>
  <c r="AF356" i="8"/>
  <c r="AF358" i="8" s="1"/>
  <c r="AO332" i="8"/>
  <c r="AO348" i="8" s="1"/>
  <c r="AO339" i="8"/>
  <c r="AO341" i="8" s="1"/>
  <c r="AL334" i="8"/>
  <c r="AL350" i="8" s="1"/>
  <c r="AL343" i="8"/>
  <c r="AG332" i="8"/>
  <c r="AG348" i="8" s="1"/>
  <c r="AG339" i="8"/>
  <c r="AG341" i="8" s="1"/>
  <c r="AR334" i="8"/>
  <c r="AR350" i="8" s="1"/>
  <c r="AR343" i="8"/>
  <c r="P349" i="8"/>
  <c r="P356" i="8"/>
  <c r="P358" i="8" s="1"/>
  <c r="X349" i="8"/>
  <c r="X356" i="8"/>
  <c r="X358" i="8" s="1"/>
  <c r="AB334" i="8"/>
  <c r="AB350" i="8" s="1"/>
  <c r="AB343" i="8"/>
  <c r="V334" i="8"/>
  <c r="V350" i="8" s="1"/>
  <c r="V343" i="8"/>
  <c r="AC337" i="8"/>
  <c r="AC336" i="8" s="1"/>
  <c r="AC335" i="8"/>
  <c r="M337" i="8"/>
  <c r="M336" i="8" s="1"/>
  <c r="M335" i="8"/>
  <c r="AI337" i="8"/>
  <c r="AI336" i="8" s="1"/>
  <c r="AI335" i="8"/>
  <c r="AN349" i="8"/>
  <c r="AN356" i="8"/>
  <c r="AN358" i="8" s="1"/>
  <c r="Y332" i="8"/>
  <c r="Y348" i="8" s="1"/>
  <c r="Y339" i="8"/>
  <c r="Y341" i="8" s="1"/>
  <c r="N334" i="8"/>
  <c r="N350" i="8" s="1"/>
  <c r="N343" i="8"/>
  <c r="S337" i="8"/>
  <c r="S336" i="8" s="1"/>
  <c r="S335" i="8"/>
  <c r="AM338" i="8"/>
  <c r="AM330" i="8"/>
  <c r="AM346" i="8" s="1"/>
  <c r="AD334" i="8"/>
  <c r="AD350" i="8" s="1"/>
  <c r="AD343" i="8"/>
  <c r="AJ332" i="8"/>
  <c r="AJ348" i="8" s="1"/>
  <c r="AJ339" i="8"/>
  <c r="AJ341" i="8" s="1"/>
  <c r="AS337" i="8"/>
  <c r="AS336" i="8" s="1"/>
  <c r="AS335" i="8"/>
  <c r="O338" i="8"/>
  <c r="O330" i="8"/>
  <c r="O346" i="8" s="1"/>
  <c r="AE334" i="8"/>
  <c r="AE350" i="8" s="1"/>
  <c r="AE343" i="8"/>
  <c r="K249" i="8" l="1"/>
  <c r="K265" i="8" s="1"/>
  <c r="K258" i="8"/>
  <c r="E256" i="8"/>
  <c r="J273" i="8"/>
  <c r="AF351" i="8"/>
  <c r="AF360" i="8"/>
  <c r="AM354" i="8"/>
  <c r="AM353" i="8" s="1"/>
  <c r="AM352" i="8"/>
  <c r="Y334" i="8"/>
  <c r="Y350" i="8" s="1"/>
  <c r="Y343" i="8"/>
  <c r="M332" i="8"/>
  <c r="M348" i="8" s="1"/>
  <c r="M339" i="8"/>
  <c r="M341" i="8" s="1"/>
  <c r="AG334" i="8"/>
  <c r="AG350" i="8" s="1"/>
  <c r="AG343" i="8"/>
  <c r="Q334" i="8"/>
  <c r="Q350" i="8" s="1"/>
  <c r="Q343" i="8"/>
  <c r="S332" i="8"/>
  <c r="S348" i="8" s="1"/>
  <c r="S339" i="8"/>
  <c r="S341" i="8" s="1"/>
  <c r="AN351" i="8"/>
  <c r="AN360" i="8"/>
  <c r="AC332" i="8"/>
  <c r="AC348" i="8" s="1"/>
  <c r="AC339" i="8"/>
  <c r="AC341" i="8" s="1"/>
  <c r="AL338" i="8"/>
  <c r="AL330" i="8"/>
  <c r="AL346" i="8" s="1"/>
  <c r="W354" i="8"/>
  <c r="W353" i="8" s="1"/>
  <c r="W352" i="8"/>
  <c r="AK334" i="8"/>
  <c r="AK350" i="8" s="1"/>
  <c r="AK343" i="8"/>
  <c r="O354" i="8"/>
  <c r="O353" i="8" s="1"/>
  <c r="O352" i="8"/>
  <c r="U332" i="8"/>
  <c r="U348" i="8" s="1"/>
  <c r="U339" i="8"/>
  <c r="U341" i="8" s="1"/>
  <c r="AB338" i="8"/>
  <c r="AB330" i="8"/>
  <c r="AB346" i="8" s="1"/>
  <c r="AQ332" i="8"/>
  <c r="AQ348" i="8" s="1"/>
  <c r="AQ339" i="8"/>
  <c r="AQ341" i="8" s="1"/>
  <c r="AI332" i="8"/>
  <c r="AI348" i="8" s="1"/>
  <c r="AI339" i="8"/>
  <c r="AI341" i="8" s="1"/>
  <c r="AO334" i="8"/>
  <c r="AO350" i="8" s="1"/>
  <c r="AO343" i="8"/>
  <c r="AA332" i="8"/>
  <c r="AA348" i="8" s="1"/>
  <c r="AA339" i="8"/>
  <c r="AA341" i="8" s="1"/>
  <c r="L334" i="8"/>
  <c r="L350" i="8" s="1"/>
  <c r="L343" i="8"/>
  <c r="AJ334" i="8"/>
  <c r="AJ350" i="8" s="1"/>
  <c r="AJ343" i="8"/>
  <c r="X351" i="8"/>
  <c r="X360" i="8"/>
  <c r="AS332" i="8"/>
  <c r="AS348" i="8" s="1"/>
  <c r="AS339" i="8"/>
  <c r="AS341" i="8" s="1"/>
  <c r="AE338" i="8"/>
  <c r="AE330" i="8"/>
  <c r="AE346" i="8" s="1"/>
  <c r="T338" i="8"/>
  <c r="T330" i="8"/>
  <c r="T346" i="8" s="1"/>
  <c r="P351" i="8"/>
  <c r="P360" i="8"/>
  <c r="V338" i="8"/>
  <c r="V330" i="8"/>
  <c r="V346" i="8" s="1"/>
  <c r="AD338" i="8"/>
  <c r="AD330" i="8"/>
  <c r="AD346" i="8" s="1"/>
  <c r="N338" i="8"/>
  <c r="N330" i="8"/>
  <c r="N346" i="8" s="1"/>
  <c r="AR338" i="8"/>
  <c r="AR330" i="8"/>
  <c r="AR346" i="8" s="1"/>
  <c r="J266" i="8" l="1"/>
  <c r="J282" i="8" s="1"/>
  <c r="J275" i="8"/>
  <c r="K253" i="8"/>
  <c r="K245" i="8"/>
  <c r="K261" i="8" s="1"/>
  <c r="E258" i="8"/>
  <c r="E265" i="8"/>
  <c r="N354" i="8"/>
  <c r="N353" i="8" s="1"/>
  <c r="N352" i="8"/>
  <c r="AB354" i="8"/>
  <c r="AB353" i="8" s="1"/>
  <c r="AB352" i="8"/>
  <c r="Q338" i="8"/>
  <c r="Q330" i="8"/>
  <c r="Q346" i="8" s="1"/>
  <c r="Y338" i="8"/>
  <c r="Y330" i="8"/>
  <c r="Y346" i="8" s="1"/>
  <c r="AI334" i="8"/>
  <c r="AI350" i="8" s="1"/>
  <c r="AI343" i="8"/>
  <c r="AA334" i="8"/>
  <c r="AA350" i="8" s="1"/>
  <c r="AA343" i="8"/>
  <c r="U334" i="8"/>
  <c r="U350" i="8" s="1"/>
  <c r="U343" i="8"/>
  <c r="AG338" i="8"/>
  <c r="AG330" i="8"/>
  <c r="AG346" i="8" s="1"/>
  <c r="AM349" i="8"/>
  <c r="AM356" i="8"/>
  <c r="AM358" i="8" s="1"/>
  <c r="AK338" i="8"/>
  <c r="AK330" i="8"/>
  <c r="AK346" i="8" s="1"/>
  <c r="P355" i="8"/>
  <c r="P347" i="8"/>
  <c r="T354" i="8"/>
  <c r="T353" i="8" s="1"/>
  <c r="T352" i="8"/>
  <c r="W349" i="8"/>
  <c r="W356" i="8"/>
  <c r="W358" i="8" s="1"/>
  <c r="AC334" i="8"/>
  <c r="AC350" i="8" s="1"/>
  <c r="AC343" i="8"/>
  <c r="S334" i="8"/>
  <c r="S350" i="8" s="1"/>
  <c r="S343" i="8"/>
  <c r="AR354" i="8"/>
  <c r="AR353" i="8" s="1"/>
  <c r="AR352" i="8"/>
  <c r="AQ334" i="8"/>
  <c r="AQ350" i="8" s="1"/>
  <c r="AQ343" i="8"/>
  <c r="AD354" i="8"/>
  <c r="AD353" i="8" s="1"/>
  <c r="AD352" i="8"/>
  <c r="AJ338" i="8"/>
  <c r="AJ330" i="8"/>
  <c r="AJ346" i="8" s="1"/>
  <c r="AO338" i="8"/>
  <c r="AO330" i="8"/>
  <c r="AO346" i="8" s="1"/>
  <c r="O349" i="8"/>
  <c r="O356" i="8"/>
  <c r="O358" i="8" s="1"/>
  <c r="AN355" i="8"/>
  <c r="AN347" i="8"/>
  <c r="AF355" i="8"/>
  <c r="AF347" i="8"/>
  <c r="L338" i="8"/>
  <c r="L330" i="8"/>
  <c r="L346" i="8" s="1"/>
  <c r="AL354" i="8"/>
  <c r="AL353" i="8" s="1"/>
  <c r="AL352" i="8"/>
  <c r="AS334" i="8"/>
  <c r="AS350" i="8" s="1"/>
  <c r="AS343" i="8"/>
  <c r="X355" i="8"/>
  <c r="X347" i="8"/>
  <c r="V354" i="8"/>
  <c r="V353" i="8" s="1"/>
  <c r="V352" i="8"/>
  <c r="AE354" i="8"/>
  <c r="AE353" i="8" s="1"/>
  <c r="AE352" i="8"/>
  <c r="M334" i="8"/>
  <c r="M350" i="8" s="1"/>
  <c r="M343" i="8"/>
  <c r="E261" i="8" l="1"/>
  <c r="K267" i="8"/>
  <c r="K269" i="8"/>
  <c r="J270" i="8"/>
  <c r="J262" i="8"/>
  <c r="J278" i="8" s="1"/>
  <c r="W351" i="8"/>
  <c r="W360" i="8"/>
  <c r="U338" i="8"/>
  <c r="U330" i="8"/>
  <c r="U346" i="8" s="1"/>
  <c r="Y354" i="8"/>
  <c r="Y353" i="8" s="1"/>
  <c r="Y352" i="8"/>
  <c r="AS338" i="8"/>
  <c r="AS330" i="8"/>
  <c r="AS346" i="8" s="1"/>
  <c r="S338" i="8"/>
  <c r="S330" i="8"/>
  <c r="S346" i="8" s="1"/>
  <c r="AK354" i="8"/>
  <c r="AK353" i="8" s="1"/>
  <c r="AK352" i="8"/>
  <c r="AA338" i="8"/>
  <c r="AA330" i="8"/>
  <c r="AA346" i="8" s="1"/>
  <c r="Q354" i="8"/>
  <c r="Q353" i="8" s="1"/>
  <c r="Q352" i="8"/>
  <c r="AJ354" i="8"/>
  <c r="AJ353" i="8" s="1"/>
  <c r="AJ352" i="8"/>
  <c r="AE349" i="8"/>
  <c r="AE356" i="8"/>
  <c r="AE358" i="8" s="1"/>
  <c r="AB349" i="8"/>
  <c r="AB356" i="8"/>
  <c r="AB358" i="8" s="1"/>
  <c r="AR349" i="8"/>
  <c r="AR356" i="8"/>
  <c r="AR358" i="8" s="1"/>
  <c r="T349" i="8"/>
  <c r="T356" i="8"/>
  <c r="T358" i="8" s="1"/>
  <c r="AM351" i="8"/>
  <c r="AM360" i="8"/>
  <c r="AQ338" i="8"/>
  <c r="AQ330" i="8"/>
  <c r="AQ346" i="8" s="1"/>
  <c r="O351" i="8"/>
  <c r="O360" i="8"/>
  <c r="N349" i="8"/>
  <c r="N356" i="8"/>
  <c r="N358" i="8" s="1"/>
  <c r="AO354" i="8"/>
  <c r="AO353" i="8" s="1"/>
  <c r="AO352" i="8"/>
  <c r="M338" i="8"/>
  <c r="M330" i="8"/>
  <c r="M346" i="8" s="1"/>
  <c r="V349" i="8"/>
  <c r="V356" i="8"/>
  <c r="V358" i="8" s="1"/>
  <c r="AL349" i="8"/>
  <c r="AL356" i="8"/>
  <c r="AL358" i="8" s="1"/>
  <c r="L354" i="8"/>
  <c r="L353" i="8" s="1"/>
  <c r="L352" i="8"/>
  <c r="AD349" i="8"/>
  <c r="AD356" i="8"/>
  <c r="AD358" i="8" s="1"/>
  <c r="AC338" i="8"/>
  <c r="AC330" i="8"/>
  <c r="AC346" i="8" s="1"/>
  <c r="AG354" i="8"/>
  <c r="AG353" i="8" s="1"/>
  <c r="AG352" i="8"/>
  <c r="AI338" i="8"/>
  <c r="AI330" i="8"/>
  <c r="AI346" i="8" s="1"/>
  <c r="J284" i="8" l="1"/>
  <c r="J286" i="8"/>
  <c r="K268" i="8"/>
  <c r="E269" i="8"/>
  <c r="K264" i="8"/>
  <c r="K280" i="8" s="1"/>
  <c r="E267" i="8"/>
  <c r="K271" i="8"/>
  <c r="AC354" i="8"/>
  <c r="AC353" i="8" s="1"/>
  <c r="AC352" i="8"/>
  <c r="AL351" i="8"/>
  <c r="AL360" i="8"/>
  <c r="Q349" i="8"/>
  <c r="Q356" i="8"/>
  <c r="Q358" i="8" s="1"/>
  <c r="U354" i="8"/>
  <c r="U353" i="8" s="1"/>
  <c r="U352" i="8"/>
  <c r="O355" i="8"/>
  <c r="O347" i="8"/>
  <c r="AD351" i="8"/>
  <c r="AD360" i="8"/>
  <c r="AA354" i="8"/>
  <c r="AA353" i="8" s="1"/>
  <c r="AA352" i="8"/>
  <c r="AS354" i="8"/>
  <c r="AS353" i="8" s="1"/>
  <c r="AS352" i="8"/>
  <c r="W355" i="8"/>
  <c r="W347" i="8"/>
  <c r="V351" i="8"/>
  <c r="V360" i="8"/>
  <c r="AO349" i="8"/>
  <c r="AO356" i="8"/>
  <c r="AO358" i="8" s="1"/>
  <c r="AM355" i="8"/>
  <c r="AM347" i="8"/>
  <c r="AQ354" i="8"/>
  <c r="AQ353" i="8" s="1"/>
  <c r="AQ352" i="8"/>
  <c r="M354" i="8"/>
  <c r="M353" i="8" s="1"/>
  <c r="M352" i="8"/>
  <c r="AB351" i="8"/>
  <c r="AB360" i="8"/>
  <c r="AE351" i="8"/>
  <c r="AE360" i="8"/>
  <c r="AK349" i="8"/>
  <c r="AK356" i="8"/>
  <c r="AK358" i="8" s="1"/>
  <c r="AR351" i="8"/>
  <c r="AR360" i="8"/>
  <c r="L349" i="8"/>
  <c r="L356" i="8"/>
  <c r="L358" i="8" s="1"/>
  <c r="T351" i="8"/>
  <c r="T360" i="8"/>
  <c r="AI354" i="8"/>
  <c r="AI353" i="8" s="1"/>
  <c r="AI352" i="8"/>
  <c r="N351" i="8"/>
  <c r="N360" i="8"/>
  <c r="AG349" i="8"/>
  <c r="AG356" i="8"/>
  <c r="AG358" i="8" s="1"/>
  <c r="AJ349" i="8"/>
  <c r="AJ356" i="8"/>
  <c r="AJ358" i="8" s="1"/>
  <c r="S354" i="8"/>
  <c r="S353" i="8" s="1"/>
  <c r="S352" i="8"/>
  <c r="Y349" i="8"/>
  <c r="Y356" i="8"/>
  <c r="Y358" i="8" s="1"/>
  <c r="K273" i="8" l="1"/>
  <c r="E271" i="8"/>
  <c r="E280" i="8"/>
  <c r="J285" i="8"/>
  <c r="J288" i="8"/>
  <c r="J281" i="8"/>
  <c r="J297" i="8" s="1"/>
  <c r="AG351" i="8"/>
  <c r="AG360" i="8"/>
  <c r="AD355" i="8"/>
  <c r="AD347" i="8"/>
  <c r="L351" i="8"/>
  <c r="L360" i="8"/>
  <c r="AE355" i="8"/>
  <c r="AE347" i="8"/>
  <c r="AS349" i="8"/>
  <c r="AS356" i="8"/>
  <c r="AS358" i="8" s="1"/>
  <c r="AO351" i="8"/>
  <c r="AO360" i="8"/>
  <c r="AA349" i="8"/>
  <c r="AA356" i="8"/>
  <c r="AA358" i="8" s="1"/>
  <c r="AL355" i="8"/>
  <c r="AL347" i="8"/>
  <c r="N355" i="8"/>
  <c r="N347" i="8"/>
  <c r="AR355" i="8"/>
  <c r="AR347" i="8"/>
  <c r="AB355" i="8"/>
  <c r="AB347" i="8"/>
  <c r="S349" i="8"/>
  <c r="S356" i="8"/>
  <c r="S358" i="8" s="1"/>
  <c r="AI349" i="8"/>
  <c r="AI356" i="8"/>
  <c r="AI358" i="8" s="1"/>
  <c r="U349" i="8"/>
  <c r="U356" i="8"/>
  <c r="U358" i="8" s="1"/>
  <c r="T355" i="8"/>
  <c r="T347" i="8"/>
  <c r="AQ349" i="8"/>
  <c r="AQ356" i="8"/>
  <c r="AQ358" i="8" s="1"/>
  <c r="M349" i="8"/>
  <c r="M356" i="8"/>
  <c r="M358" i="8" s="1"/>
  <c r="V355" i="8"/>
  <c r="V347" i="8"/>
  <c r="AC349" i="8"/>
  <c r="AC356" i="8"/>
  <c r="AC358" i="8" s="1"/>
  <c r="AK351" i="8"/>
  <c r="AK360" i="8"/>
  <c r="Y351" i="8"/>
  <c r="Y360" i="8"/>
  <c r="AJ351" i="8"/>
  <c r="AJ360" i="8"/>
  <c r="Q351" i="8"/>
  <c r="Q360" i="8"/>
  <c r="J290" i="8" l="1"/>
  <c r="K266" i="8"/>
  <c r="K282" i="8" s="1"/>
  <c r="E273" i="8"/>
  <c r="K275" i="8"/>
  <c r="L355" i="8"/>
  <c r="L347" i="8"/>
  <c r="AI351" i="8"/>
  <c r="AI360" i="8"/>
  <c r="AO355" i="8"/>
  <c r="AO347" i="8"/>
  <c r="AK355" i="8"/>
  <c r="AK347" i="8"/>
  <c r="Q355" i="8"/>
  <c r="Q347" i="8"/>
  <c r="AQ351" i="8"/>
  <c r="AQ360" i="8"/>
  <c r="AS351" i="8"/>
  <c r="AS360" i="8"/>
  <c r="AJ355" i="8"/>
  <c r="AJ347" i="8"/>
  <c r="AC351" i="8"/>
  <c r="AC360" i="8"/>
  <c r="AA351" i="8"/>
  <c r="AA360" i="8"/>
  <c r="AG355" i="8"/>
  <c r="AG347" i="8"/>
  <c r="S351" i="8"/>
  <c r="S360" i="8"/>
  <c r="Y355" i="8"/>
  <c r="Y347" i="8"/>
  <c r="M351" i="8"/>
  <c r="M360" i="8"/>
  <c r="U351" i="8"/>
  <c r="U360" i="8"/>
  <c r="K270" i="8" l="1"/>
  <c r="K262" i="8"/>
  <c r="K278" i="8" s="1"/>
  <c r="E275" i="8"/>
  <c r="E282" i="8"/>
  <c r="J283" i="8"/>
  <c r="J299" i="8" s="1"/>
  <c r="J292" i="8"/>
  <c r="AC355" i="8"/>
  <c r="AC347" i="8"/>
  <c r="AI355" i="8"/>
  <c r="AI347" i="8"/>
  <c r="AA355" i="8"/>
  <c r="AA347" i="8"/>
  <c r="U355" i="8"/>
  <c r="U347" i="8"/>
  <c r="M355" i="8"/>
  <c r="M347" i="8"/>
  <c r="AS355" i="8"/>
  <c r="AS347" i="8"/>
  <c r="AQ355" i="8"/>
  <c r="AQ347" i="8"/>
  <c r="S355" i="8"/>
  <c r="S347" i="8"/>
  <c r="E278" i="8" l="1"/>
  <c r="K284" i="8"/>
  <c r="J287" i="8"/>
  <c r="J279" i="8"/>
  <c r="J295" i="8" s="1"/>
  <c r="K286" i="8"/>
  <c r="K285" i="8" l="1"/>
  <c r="E286" i="8"/>
  <c r="J303" i="8"/>
  <c r="K281" i="8"/>
  <c r="K297" i="8" s="1"/>
  <c r="E284" i="8"/>
  <c r="K288" i="8"/>
  <c r="J301" i="8"/>
  <c r="E297" i="8" l="1"/>
  <c r="J302" i="8"/>
  <c r="J305" i="8"/>
  <c r="J298" i="8"/>
  <c r="J314" i="8" s="1"/>
  <c r="K290" i="8"/>
  <c r="E288" i="8"/>
  <c r="K283" i="8" l="1"/>
  <c r="K299" i="8" s="1"/>
  <c r="K292" i="8"/>
  <c r="E290" i="8"/>
  <c r="J307" i="8"/>
  <c r="J309" i="8" l="1"/>
  <c r="J300" i="8"/>
  <c r="J316" i="8" s="1"/>
  <c r="K287" i="8"/>
  <c r="K279" i="8"/>
  <c r="K295" i="8" s="1"/>
  <c r="E292" i="8"/>
  <c r="E299" i="8"/>
  <c r="K301" i="8" l="1"/>
  <c r="E295" i="8"/>
  <c r="K303" i="8"/>
  <c r="J304" i="8"/>
  <c r="J296" i="8"/>
  <c r="J312" i="8" s="1"/>
  <c r="K302" i="8" l="1"/>
  <c r="E303" i="8"/>
  <c r="J320" i="8"/>
  <c r="J318" i="8"/>
  <c r="K298" i="8"/>
  <c r="K314" i="8" s="1"/>
  <c r="K305" i="8"/>
  <c r="E301" i="8"/>
  <c r="K307" i="8" l="1"/>
  <c r="E305" i="8"/>
  <c r="J322" i="8"/>
  <c r="J315" i="8"/>
  <c r="J331" i="8" s="1"/>
  <c r="J319" i="8"/>
  <c r="E314" i="8"/>
  <c r="J324" i="8" l="1"/>
  <c r="K300" i="8"/>
  <c r="K316" i="8" s="1"/>
  <c r="E307" i="8"/>
  <c r="K309" i="8"/>
  <c r="K304" i="8" l="1"/>
  <c r="K296" i="8"/>
  <c r="K312" i="8" s="1"/>
  <c r="E309" i="8"/>
  <c r="J326" i="8"/>
  <c r="J317" i="8"/>
  <c r="J333" i="8" s="1"/>
  <c r="E316" i="8"/>
  <c r="J321" i="8" l="1"/>
  <c r="J313" i="8"/>
  <c r="J329" i="8" s="1"/>
  <c r="E312" i="8"/>
  <c r="K318" i="8"/>
  <c r="K320" i="8"/>
  <c r="K319" i="8" l="1"/>
  <c r="E320" i="8"/>
  <c r="J335" i="8"/>
  <c r="J337" i="8"/>
  <c r="K315" i="8"/>
  <c r="K331" i="8" s="1"/>
  <c r="K322" i="8"/>
  <c r="E318" i="8"/>
  <c r="E331" i="8" l="1"/>
  <c r="J339" i="8"/>
  <c r="J332" i="8"/>
  <c r="J348" i="8" s="1"/>
  <c r="K324" i="8"/>
  <c r="E322" i="8"/>
  <c r="J336" i="8"/>
  <c r="J341" i="8" l="1"/>
  <c r="K317" i="8"/>
  <c r="K333" i="8" s="1"/>
  <c r="E324" i="8"/>
  <c r="K326" i="8"/>
  <c r="E333" i="8" l="1"/>
  <c r="K321" i="8"/>
  <c r="K313" i="8"/>
  <c r="K329" i="8" s="1"/>
  <c r="E326" i="8"/>
  <c r="J343" i="8"/>
  <c r="J334" i="8"/>
  <c r="J350" i="8" s="1"/>
  <c r="J338" i="8" l="1"/>
  <c r="J330" i="8"/>
  <c r="J346" i="8" s="1"/>
  <c r="E329" i="8"/>
  <c r="K335" i="8"/>
  <c r="K337" i="8"/>
  <c r="K336" i="8" l="1"/>
  <c r="E337" i="8"/>
  <c r="J352" i="8"/>
  <c r="K332" i="8"/>
  <c r="K348" i="8" s="1"/>
  <c r="K339" i="8"/>
  <c r="E335" i="8"/>
  <c r="J354" i="8"/>
  <c r="J353" i="8" l="1"/>
  <c r="K341" i="8"/>
  <c r="E339" i="8"/>
  <c r="J349" i="8"/>
  <c r="J356" i="8"/>
  <c r="E348" i="8"/>
  <c r="E8" i="8" s="1"/>
  <c r="J358" i="8" l="1"/>
  <c r="K334" i="8"/>
  <c r="K350" i="8" s="1"/>
  <c r="K343" i="8"/>
  <c r="E341" i="8"/>
  <c r="K338" i="8" l="1"/>
  <c r="K330" i="8"/>
  <c r="K346" i="8" s="1"/>
  <c r="E343" i="8"/>
  <c r="E350" i="8"/>
  <c r="E10" i="8" s="1"/>
  <c r="J360" i="8"/>
  <c r="J351" i="8"/>
  <c r="E346" i="8" l="1"/>
  <c r="E6" i="8" s="1"/>
  <c r="K352" i="8"/>
  <c r="J355" i="8"/>
  <c r="J347" i="8"/>
  <c r="K354" i="8"/>
  <c r="K353" i="8" l="1"/>
  <c r="E354" i="8"/>
  <c r="E14" i="8" s="1"/>
  <c r="K349" i="8"/>
  <c r="E352" i="8"/>
  <c r="E12" i="8" s="1"/>
  <c r="K356" i="8"/>
  <c r="K358" i="8" l="1"/>
  <c r="E356" i="8"/>
  <c r="E16" i="8" s="1"/>
  <c r="K351" i="8" l="1"/>
  <c r="E358" i="8"/>
  <c r="E18" i="8" s="1"/>
  <c r="K360" i="8"/>
  <c r="K355" i="8" l="1"/>
  <c r="K347" i="8"/>
  <c r="E360" i="8"/>
  <c r="E20" i="8" s="1"/>
  <c r="C2" i="8" s="1"/>
  <c r="E1165" i="10"/>
  <c r="E1173" i="10"/>
  <c r="E1181" i="10"/>
  <c r="E1188" i="10"/>
  <c r="E1189" i="10"/>
  <c r="E1196" i="10"/>
  <c r="E1197" i="10"/>
  <c r="E1199" i="10"/>
  <c r="E1204" i="10"/>
  <c r="E1205" i="10"/>
  <c r="E1207" i="10"/>
  <c r="E1212" i="10"/>
  <c r="E1213" i="10"/>
  <c r="E1215" i="10"/>
  <c r="E1220" i="10"/>
  <c r="E1221" i="10"/>
  <c r="E1223" i="10"/>
  <c r="E1228" i="10"/>
  <c r="E1229" i="10"/>
  <c r="E1231" i="10"/>
  <c r="E1236" i="10"/>
  <c r="E1237" i="10"/>
  <c r="E1239" i="10"/>
  <c r="E1244" i="10"/>
  <c r="E1245" i="10"/>
  <c r="E1247" i="10"/>
  <c r="E1252" i="10"/>
  <c r="E1253" i="10"/>
  <c r="E1255" i="10"/>
  <c r="E1260" i="10"/>
  <c r="E1261" i="10"/>
  <c r="E1263" i="10"/>
  <c r="E1268" i="10"/>
  <c r="E1269" i="10"/>
  <c r="E1271" i="10"/>
  <c r="E1275" i="10"/>
  <c r="E1276" i="10"/>
  <c r="E1277" i="10"/>
  <c r="E1279" i="10"/>
  <c r="E1283" i="10"/>
  <c r="E1284" i="10"/>
  <c r="E1285" i="10"/>
  <c r="E1287" i="10"/>
  <c r="E1291" i="10"/>
  <c r="E1292" i="10"/>
  <c r="E1293" i="10"/>
  <c r="E1295" i="10"/>
  <c r="E1299" i="10"/>
  <c r="E1300" i="10"/>
  <c r="E1301" i="10"/>
  <c r="E1303" i="10"/>
  <c r="E1307" i="10"/>
  <c r="E1308" i="10"/>
  <c r="E1309" i="10"/>
  <c r="E1311" i="10"/>
  <c r="E1315" i="10"/>
  <c r="E1316" i="10"/>
  <c r="E1317" i="10"/>
  <c r="E1319" i="10"/>
  <c r="E1323" i="10"/>
  <c r="E1324" i="10"/>
  <c r="E1325" i="10"/>
  <c r="E1327" i="10"/>
  <c r="E1331" i="10"/>
  <c r="E1332" i="10"/>
  <c r="E1333" i="10"/>
  <c r="E1335" i="10"/>
  <c r="E1339" i="10"/>
  <c r="E1340" i="10"/>
  <c r="E1341" i="10"/>
  <c r="E1343" i="10"/>
  <c r="E1347" i="10"/>
  <c r="E1348" i="10"/>
  <c r="E1349" i="10"/>
  <c r="E1351" i="10"/>
  <c r="E1355" i="10"/>
  <c r="E1356" i="10"/>
  <c r="E1357" i="10"/>
  <c r="E1359" i="10"/>
  <c r="E1363" i="10"/>
  <c r="E1364" i="10"/>
  <c r="E1365" i="10"/>
  <c r="E1367" i="10"/>
  <c r="E1371" i="10"/>
  <c r="E1372" i="10"/>
  <c r="E1373" i="10"/>
  <c r="E1375" i="10"/>
  <c r="E1379" i="10"/>
  <c r="E1380" i="10"/>
  <c r="E1381" i="10"/>
  <c r="E1383" i="10"/>
  <c r="E1387" i="10"/>
  <c r="E1388" i="10"/>
  <c r="E1389" i="10"/>
  <c r="E1391" i="10"/>
  <c r="E1395" i="10"/>
  <c r="E1396" i="10"/>
  <c r="E1397" i="10"/>
  <c r="E1399" i="10"/>
  <c r="E1400" i="10"/>
  <c r="E1403" i="10"/>
  <c r="E1404" i="10"/>
  <c r="E1405" i="10"/>
  <c r="E1407" i="10"/>
  <c r="E1408" i="10"/>
  <c r="E1411" i="10"/>
  <c r="E1412" i="10"/>
  <c r="E1413" i="10"/>
  <c r="E1415" i="10"/>
  <c r="E1416" i="10"/>
  <c r="E1419" i="10"/>
  <c r="E1420" i="10"/>
  <c r="E1421" i="10"/>
  <c r="E1423" i="10"/>
  <c r="E1424" i="10"/>
  <c r="E1427" i="10"/>
  <c r="E1428" i="10"/>
  <c r="E1429" i="10"/>
  <c r="E1431" i="10"/>
  <c r="E1432" i="10"/>
  <c r="E1435" i="10"/>
  <c r="E1436" i="10"/>
  <c r="E1437" i="10"/>
  <c r="E1439" i="10"/>
  <c r="E1440" i="10"/>
  <c r="E1443" i="10"/>
  <c r="E1444" i="10"/>
  <c r="E1445" i="10"/>
  <c r="E1447" i="10"/>
  <c r="E1448" i="10"/>
  <c r="E1451" i="10"/>
  <c r="E1452" i="10"/>
  <c r="E1453" i="10"/>
  <c r="E1455" i="10"/>
  <c r="E1456" i="10"/>
  <c r="E1459" i="10"/>
  <c r="E1460" i="10"/>
  <c r="E1461" i="10"/>
  <c r="E1463" i="10"/>
  <c r="E1464" i="10"/>
  <c r="E1467" i="10"/>
  <c r="E1468" i="10"/>
  <c r="E1469" i="10"/>
  <c r="E1471" i="10"/>
  <c r="E1472" i="10"/>
  <c r="E1475" i="10"/>
  <c r="E1476" i="10"/>
  <c r="E1477" i="10"/>
  <c r="E1479" i="10"/>
  <c r="E1480" i="10"/>
  <c r="E1483" i="10"/>
  <c r="E1484" i="10"/>
  <c r="E1485" i="10"/>
  <c r="E1487" i="10"/>
  <c r="E1488" i="10"/>
  <c r="E1492" i="10"/>
  <c r="E1493" i="10"/>
  <c r="E1494" i="10"/>
  <c r="E1496" i="10"/>
  <c r="E1497" i="10"/>
  <c r="E1501" i="10"/>
  <c r="E1502" i="10"/>
  <c r="E1503" i="10"/>
  <c r="E1505" i="10"/>
  <c r="E1506" i="10"/>
  <c r="E1510" i="10"/>
  <c r="E1511" i="10"/>
  <c r="E1512" i="10"/>
  <c r="E1516" i="10"/>
  <c r="E1517" i="10"/>
  <c r="E1520" i="10"/>
  <c r="E1522" i="10"/>
  <c r="E1524" i="10"/>
  <c r="E1526" i="10"/>
  <c r="E1527" i="10"/>
  <c r="E1532" i="10"/>
  <c r="E1533" i="10"/>
  <c r="E1534" i="10"/>
  <c r="E1536" i="10"/>
  <c r="E1538" i="10"/>
  <c r="E1542" i="10"/>
  <c r="E1543" i="10"/>
  <c r="E1544" i="10"/>
  <c r="E1548" i="10"/>
  <c r="E1549" i="10"/>
  <c r="E1552" i="10"/>
  <c r="E1554" i="10"/>
  <c r="E1556" i="10"/>
  <c r="E1558" i="10"/>
  <c r="E1559" i="10"/>
  <c r="E1564" i="10"/>
  <c r="E1565" i="10"/>
  <c r="E1566" i="10"/>
  <c r="E1568" i="10"/>
  <c r="E1570" i="10"/>
  <c r="E1574" i="10"/>
  <c r="E1575" i="10"/>
  <c r="E1576" i="10"/>
  <c r="E1580" i="10"/>
  <c r="E1581" i="10"/>
  <c r="E1584" i="10"/>
  <c r="E1586" i="10"/>
  <c r="E1588" i="10"/>
  <c r="E1590" i="10"/>
  <c r="E1591" i="10"/>
  <c r="E1596" i="10"/>
  <c r="E1597" i="10"/>
  <c r="E1598" i="10"/>
  <c r="E1600" i="10"/>
  <c r="E1602" i="10"/>
  <c r="E1606" i="10"/>
  <c r="E1607" i="10"/>
  <c r="E1608" i="10"/>
  <c r="E1612" i="10"/>
  <c r="E1613" i="10"/>
  <c r="E1616" i="10"/>
  <c r="E1618" i="10"/>
  <c r="E1620" i="10"/>
  <c r="E1622" i="10"/>
  <c r="E1623" i="10"/>
  <c r="E1624" i="10"/>
  <c r="E1628" i="10"/>
  <c r="E1629" i="10"/>
  <c r="E1630" i="10"/>
  <c r="E1632" i="10"/>
  <c r="E1634" i="10"/>
  <c r="E1636" i="10"/>
  <c r="E1638" i="10"/>
  <c r="E1639" i="10"/>
  <c r="E1640" i="10"/>
  <c r="E1644" i="10"/>
  <c r="E1645" i="10"/>
  <c r="E1646" i="10"/>
  <c r="E1648" i="10"/>
  <c r="E1650" i="10"/>
  <c r="E1652" i="10"/>
  <c r="E1654" i="10"/>
  <c r="E1655" i="10"/>
  <c r="E1658" i="10"/>
  <c r="E1661" i="10"/>
  <c r="E1662" i="10"/>
  <c r="E1663" i="10"/>
  <c r="E1668" i="10"/>
  <c r="E1669" i="10"/>
  <c r="E1670" i="10"/>
  <c r="E1674" i="10"/>
  <c r="E1676" i="10"/>
  <c r="E1677" i="10"/>
  <c r="E1679" i="10"/>
  <c r="E1682" i="10"/>
  <c r="E1684" i="10"/>
  <c r="E1686" i="10"/>
  <c r="E1687" i="10"/>
  <c r="E1690" i="10"/>
  <c r="E1693" i="10"/>
  <c r="E1694" i="10"/>
  <c r="E1695" i="10"/>
  <c r="E1700" i="10"/>
  <c r="E1701" i="10"/>
  <c r="E1702" i="10"/>
  <c r="E1706" i="10"/>
  <c r="E1708" i="10"/>
  <c r="E1709" i="10"/>
  <c r="E1711" i="10"/>
  <c r="E1714" i="10"/>
  <c r="E1716" i="10"/>
  <c r="E1718" i="10"/>
  <c r="E1719" i="10"/>
  <c r="E1722" i="10"/>
  <c r="E1725" i="10"/>
  <c r="E1726" i="10"/>
  <c r="E1727" i="10"/>
  <c r="E1732" i="10"/>
  <c r="E1733" i="10"/>
  <c r="E1734" i="10"/>
  <c r="E1738" i="10"/>
  <c r="E1740" i="10"/>
  <c r="E1741" i="10"/>
  <c r="E1743" i="10"/>
  <c r="E1746" i="10"/>
  <c r="E1748" i="10"/>
  <c r="E1750" i="10"/>
  <c r="E1751" i="10"/>
  <c r="E1754" i="10"/>
  <c r="E1757" i="10"/>
  <c r="E1758" i="10"/>
  <c r="E1759" i="10"/>
  <c r="E1764" i="10"/>
  <c r="E1765" i="10"/>
  <c r="E1766" i="10"/>
  <c r="E1770" i="10"/>
  <c r="E1772" i="10"/>
  <c r="E1773" i="10"/>
  <c r="E1775" i="10"/>
  <c r="E1778" i="10"/>
  <c r="E1780" i="10"/>
  <c r="E1782" i="10"/>
  <c r="E1783" i="10"/>
  <c r="E1786" i="10"/>
  <c r="E1789" i="10"/>
  <c r="E1790" i="10"/>
  <c r="E1791" i="10"/>
  <c r="E1796" i="10"/>
  <c r="E1797" i="10"/>
  <c r="E1798" i="10"/>
  <c r="E1804" i="10"/>
  <c r="E1805" i="10"/>
  <c r="E1806" i="10"/>
  <c r="E1812" i="10"/>
  <c r="E1813" i="10"/>
  <c r="E1814" i="10"/>
  <c r="E1820" i="10"/>
  <c r="E1821" i="10"/>
  <c r="E1822" i="10"/>
  <c r="E1828" i="10"/>
  <c r="E1829" i="10"/>
  <c r="E1830" i="10"/>
  <c r="E1836" i="10"/>
  <c r="E1837" i="10"/>
  <c r="E1838" i="10"/>
  <c r="E1844" i="10"/>
  <c r="E1845" i="10"/>
  <c r="E1846" i="10"/>
  <c r="E1852" i="10"/>
  <c r="E1853" i="10"/>
  <c r="E1854" i="10"/>
  <c r="E1860" i="10"/>
  <c r="E1861" i="10"/>
  <c r="E1862" i="10"/>
  <c r="E1869" i="10"/>
  <c r="E1870" i="10"/>
  <c r="E1871" i="10"/>
  <c r="E1878" i="10"/>
  <c r="E1879" i="10"/>
  <c r="E1885" i="10"/>
  <c r="E1887" i="10"/>
  <c r="E1893" i="10"/>
  <c r="E1894" i="10"/>
  <c r="E1901" i="10"/>
  <c r="E1902" i="10"/>
  <c r="E1903" i="10"/>
  <c r="E1910" i="10"/>
  <c r="E1911" i="10"/>
  <c r="E1917" i="10"/>
  <c r="E1919" i="10"/>
  <c r="E1925" i="10"/>
  <c r="E1926" i="10"/>
  <c r="E1933" i="10"/>
  <c r="E1934" i="10"/>
  <c r="E1935" i="10"/>
  <c r="E1942" i="10"/>
  <c r="E1943" i="10"/>
  <c r="E1949" i="10"/>
  <c r="E1951" i="10"/>
  <c r="E1957" i="10"/>
  <c r="E1958" i="10"/>
  <c r="E1965" i="10"/>
  <c r="E1966" i="10"/>
  <c r="E1967" i="10"/>
  <c r="E1974" i="10"/>
  <c r="E1975" i="10"/>
  <c r="E1981" i="10"/>
  <c r="E1983" i="10"/>
  <c r="E1989" i="10"/>
  <c r="E1990" i="10"/>
  <c r="E1997" i="10"/>
  <c r="E1998" i="10"/>
  <c r="E1999" i="10"/>
  <c r="E2006" i="10"/>
  <c r="E2007" i="10"/>
  <c r="E2013" i="10"/>
  <c r="E2015" i="10"/>
  <c r="E2021" i="10"/>
  <c r="E2022" i="10"/>
  <c r="E2029" i="10"/>
  <c r="E2030" i="10"/>
  <c r="E2031" i="10"/>
  <c r="E2038" i="10"/>
  <c r="E2039" i="10"/>
  <c r="E2045" i="10"/>
  <c r="E2047" i="10"/>
  <c r="E2053" i="10"/>
  <c r="E2054" i="10"/>
  <c r="E2061" i="10"/>
  <c r="E2062" i="10"/>
  <c r="E2063" i="10"/>
  <c r="E2070" i="10"/>
  <c r="E2071" i="10"/>
  <c r="E2077" i="10"/>
  <c r="E2079" i="10"/>
  <c r="E2085" i="10"/>
  <c r="E2086" i="10"/>
  <c r="E2093" i="10"/>
  <c r="E2094" i="10"/>
  <c r="E2095" i="10"/>
  <c r="E2102" i="10"/>
  <c r="E2103" i="10"/>
  <c r="E2109" i="10"/>
  <c r="E2110" i="10"/>
  <c r="E2111" i="10"/>
  <c r="E2117" i="10"/>
  <c r="E2118" i="10"/>
  <c r="E2119" i="10"/>
  <c r="E2125" i="10"/>
  <c r="E2126" i="10"/>
  <c r="E2127" i="10"/>
  <c r="E2133" i="10"/>
  <c r="E2134" i="10"/>
  <c r="E2135" i="10"/>
  <c r="E2141" i="10"/>
  <c r="E2142" i="10"/>
  <c r="E2143" i="10"/>
  <c r="E2151" i="10"/>
  <c r="E752" i="10"/>
  <c r="E760" i="10"/>
  <c r="E768" i="10"/>
  <c r="E776" i="10"/>
  <c r="E784" i="10"/>
  <c r="E792" i="10"/>
  <c r="E800" i="10"/>
  <c r="E807" i="10"/>
  <c r="E808" i="10"/>
  <c r="E814" i="10"/>
  <c r="E815" i="10"/>
  <c r="E816" i="10"/>
  <c r="E822" i="10"/>
  <c r="E823" i="10"/>
  <c r="E824" i="10"/>
  <c r="E830" i="10"/>
  <c r="E831" i="10"/>
  <c r="E832" i="10"/>
  <c r="E838" i="10"/>
  <c r="E839" i="10"/>
  <c r="E840" i="10"/>
  <c r="E846" i="10"/>
  <c r="E847" i="10"/>
  <c r="E848" i="10"/>
  <c r="E854" i="10"/>
  <c r="E855" i="10"/>
  <c r="E856" i="10"/>
  <c r="E862" i="10"/>
  <c r="E863" i="10"/>
  <c r="E864" i="10"/>
  <c r="E870" i="10"/>
  <c r="E871" i="10"/>
  <c r="E872" i="10"/>
  <c r="E878" i="10"/>
  <c r="E879" i="10"/>
  <c r="E880" i="10"/>
  <c r="E886" i="10"/>
  <c r="E887" i="10"/>
  <c r="E888" i="10"/>
  <c r="E894" i="10"/>
  <c r="E895" i="10"/>
  <c r="E896" i="10"/>
  <c r="E902" i="10"/>
  <c r="E903" i="10"/>
  <c r="E904" i="10"/>
  <c r="E910" i="10"/>
  <c r="E911" i="10"/>
  <c r="E912" i="10"/>
  <c r="E918" i="10"/>
  <c r="E919" i="10"/>
  <c r="E920" i="10"/>
  <c r="E926" i="10"/>
  <c r="E927" i="10"/>
  <c r="E928" i="10"/>
  <c r="E934" i="10"/>
  <c r="E935" i="10"/>
  <c r="E936" i="10"/>
  <c r="E942" i="10"/>
  <c r="E943" i="10"/>
  <c r="E944" i="10"/>
  <c r="E950" i="10"/>
  <c r="E951" i="10"/>
  <c r="E952" i="10"/>
  <c r="E958" i="10"/>
  <c r="E959" i="10"/>
  <c r="E960" i="10"/>
  <c r="E966" i="10"/>
  <c r="E967" i="10"/>
  <c r="E968" i="10"/>
  <c r="E974" i="10"/>
  <c r="E975" i="10"/>
  <c r="E976" i="10"/>
  <c r="E982" i="10"/>
  <c r="E983" i="10"/>
  <c r="E984" i="10"/>
  <c r="E989" i="10"/>
  <c r="E990" i="10"/>
  <c r="E991" i="10"/>
  <c r="E992" i="10"/>
  <c r="E997" i="10"/>
  <c r="E998" i="10"/>
  <c r="E999" i="10"/>
  <c r="E1000" i="10"/>
  <c r="E1005" i="10"/>
  <c r="E1006" i="10"/>
  <c r="E1007" i="10"/>
  <c r="E1008" i="10"/>
  <c r="E1013" i="10"/>
  <c r="E1014" i="10"/>
  <c r="E1015" i="10"/>
  <c r="E1016" i="10"/>
  <c r="E1021" i="10"/>
  <c r="E1022" i="10"/>
  <c r="E1023" i="10"/>
  <c r="E1024" i="10"/>
  <c r="E1029" i="10"/>
  <c r="E1030" i="10"/>
  <c r="E1031" i="10"/>
  <c r="E1032" i="10"/>
  <c r="E1037" i="10"/>
  <c r="E1038" i="10"/>
  <c r="E1039" i="10"/>
  <c r="E1040" i="10"/>
  <c r="E1045" i="10"/>
  <c r="E1046" i="10"/>
  <c r="E1047" i="10"/>
  <c r="E1048" i="10"/>
  <c r="E1053" i="10"/>
  <c r="E1054" i="10"/>
  <c r="E1055" i="10"/>
  <c r="E1056" i="10"/>
  <c r="E1061" i="10"/>
  <c r="E1062" i="10"/>
  <c r="E1063" i="10"/>
  <c r="E1064" i="10"/>
  <c r="E1069" i="10"/>
  <c r="E1070" i="10"/>
  <c r="E1071" i="10"/>
  <c r="E1072" i="10"/>
  <c r="E1077" i="10"/>
  <c r="E1078" i="10"/>
  <c r="E1079" i="10"/>
  <c r="E1080" i="10"/>
  <c r="E1085" i="10"/>
  <c r="E1086" i="10"/>
  <c r="E1087" i="10"/>
  <c r="E1088" i="10"/>
  <c r="E1093" i="10"/>
  <c r="E1094" i="10"/>
  <c r="E1095" i="10"/>
  <c r="E1096" i="10"/>
  <c r="E1101" i="10"/>
  <c r="E1102" i="10"/>
  <c r="E1103" i="10"/>
  <c r="E1104" i="10"/>
  <c r="E1109" i="10"/>
  <c r="E1110" i="10"/>
  <c r="E1111" i="10"/>
  <c r="E1112" i="10"/>
  <c r="E1117" i="10"/>
  <c r="E1118" i="10"/>
  <c r="E1119" i="10"/>
  <c r="E1120" i="10"/>
  <c r="E1125" i="10"/>
  <c r="E1126" i="10"/>
  <c r="E1127" i="10"/>
  <c r="E1128" i="10"/>
  <c r="E1133" i="10"/>
  <c r="E1134" i="10"/>
  <c r="E1135" i="10"/>
  <c r="E1136" i="10"/>
  <c r="E1141" i="10"/>
  <c r="E1142" i="10"/>
  <c r="E1143" i="10"/>
  <c r="E1144" i="10"/>
  <c r="E1149" i="10"/>
  <c r="E1150" i="10"/>
  <c r="E1151" i="10"/>
  <c r="E1152" i="10"/>
  <c r="E1157" i="10"/>
  <c r="E1158" i="10"/>
  <c r="E1159" i="10"/>
  <c r="E1160" i="10"/>
  <c r="E1166" i="10"/>
  <c r="E1167" i="10"/>
  <c r="E1168" i="10"/>
  <c r="E1169" i="10"/>
  <c r="E1175" i="10"/>
  <c r="E1176" i="10"/>
  <c r="E1177" i="10"/>
  <c r="E1178" i="10"/>
  <c r="E1184" i="10"/>
  <c r="E1185" i="10"/>
  <c r="E1186" i="10"/>
  <c r="E1187" i="10"/>
  <c r="E1194" i="10"/>
  <c r="E1195" i="10"/>
  <c r="E1198" i="10"/>
  <c r="E1200" i="10"/>
  <c r="E1208" i="10"/>
  <c r="E1209" i="10"/>
  <c r="E1210" i="10"/>
  <c r="E1211" i="10"/>
  <c r="E1219" i="10"/>
  <c r="E1222" i="10"/>
  <c r="E1224" i="10"/>
  <c r="E1225" i="10"/>
  <c r="E1233" i="10"/>
  <c r="E1234" i="10"/>
  <c r="E1235" i="10"/>
  <c r="E1238" i="10"/>
  <c r="E1246" i="10"/>
  <c r="E1248" i="10"/>
  <c r="E1249" i="10"/>
  <c r="E1250" i="10"/>
  <c r="E1256" i="10"/>
  <c r="E1257" i="10"/>
  <c r="E1258" i="10"/>
  <c r="E1259" i="10"/>
  <c r="E1262" i="10"/>
  <c r="E1264" i="10"/>
  <c r="E1267" i="10"/>
  <c r="E1270" i="10"/>
  <c r="E1272" i="10"/>
  <c r="E1273" i="10"/>
  <c r="E1274" i="10"/>
  <c r="E1278" i="10"/>
  <c r="E1282" i="10"/>
  <c r="E1286" i="10"/>
  <c r="E1288" i="10"/>
  <c r="E1289" i="10"/>
  <c r="E1290" i="10"/>
  <c r="E1294" i="10"/>
  <c r="E1298" i="10"/>
  <c r="E1302" i="10"/>
  <c r="E1304" i="10"/>
  <c r="E1305" i="10"/>
  <c r="E1306" i="10"/>
  <c r="E1310" i="10"/>
  <c r="E1314" i="10"/>
  <c r="E1318" i="10"/>
  <c r="E1320" i="10"/>
  <c r="E1321" i="10"/>
  <c r="E1322" i="10"/>
  <c r="E1326" i="10"/>
  <c r="E1330" i="10"/>
  <c r="E1334" i="10"/>
  <c r="E1336" i="10"/>
  <c r="E1337" i="10"/>
  <c r="E1338" i="10"/>
  <c r="E1342" i="10"/>
  <c r="E1346" i="10"/>
  <c r="E1350" i="10"/>
  <c r="E1352" i="10"/>
  <c r="E1353" i="10"/>
  <c r="E1354" i="10"/>
  <c r="E1358" i="10"/>
  <c r="E1362" i="10"/>
  <c r="E1366" i="10"/>
  <c r="E1368" i="10"/>
  <c r="E1369" i="10"/>
  <c r="E1370" i="10"/>
  <c r="E1374" i="10"/>
  <c r="E1378" i="10"/>
  <c r="E1382" i="10"/>
  <c r="E1384" i="10"/>
  <c r="E1385" i="10"/>
  <c r="E1386" i="10"/>
  <c r="E1390" i="10"/>
  <c r="E1394" i="10"/>
  <c r="E1398" i="10"/>
  <c r="E1401" i="10"/>
  <c r="E1402" i="10"/>
  <c r="E1406" i="10"/>
  <c r="E1409" i="10"/>
  <c r="E1417" i="10"/>
  <c r="E1418" i="10"/>
  <c r="E1422" i="10"/>
  <c r="E1425" i="10"/>
  <c r="E1426" i="10"/>
  <c r="E1430" i="10"/>
  <c r="E1438" i="10"/>
  <c r="E1441" i="10"/>
  <c r="E1442" i="10"/>
  <c r="E1446" i="10"/>
  <c r="E1449" i="10"/>
  <c r="E1450" i="10"/>
  <c r="E1458" i="10"/>
  <c r="E1462" i="10"/>
  <c r="E1465" i="10"/>
  <c r="E1466" i="10"/>
  <c r="E1470" i="10"/>
  <c r="E1473" i="10"/>
  <c r="E1481" i="10"/>
  <c r="E1482" i="10"/>
  <c r="E1486" i="10"/>
  <c r="E1489" i="10"/>
  <c r="E1490" i="10"/>
  <c r="E1495" i="10"/>
  <c r="E1504" i="10"/>
  <c r="E1508" i="10"/>
  <c r="E1509" i="10"/>
  <c r="E1514" i="10"/>
  <c r="E1518" i="10"/>
  <c r="E1519" i="10"/>
  <c r="E1530" i="10"/>
  <c r="E1535" i="10"/>
  <c r="E1540" i="10"/>
  <c r="E1541" i="10"/>
  <c r="E1546" i="10"/>
  <c r="E1550" i="10"/>
  <c r="E1560" i="10"/>
  <c r="E1562" i="10"/>
  <c r="E1567" i="10"/>
  <c r="E1572" i="10"/>
  <c r="E1573" i="10"/>
  <c r="E1578" i="10"/>
  <c r="E1589" i="10"/>
  <c r="E1592" i="10"/>
  <c r="E1594" i="10"/>
  <c r="E1599" i="10"/>
  <c r="E1604" i="10"/>
  <c r="E1605" i="10"/>
  <c r="E1615" i="10"/>
  <c r="E1621" i="10"/>
  <c r="E1626" i="10"/>
  <c r="E1631" i="10"/>
  <c r="E1637" i="10"/>
  <c r="E1642" i="10"/>
  <c r="E1660" i="10"/>
  <c r="E1666" i="10"/>
  <c r="E1671" i="10"/>
  <c r="E1678" i="10"/>
  <c r="E1685" i="10"/>
  <c r="E1692" i="10"/>
  <c r="E1710" i="10"/>
  <c r="E1717" i="10"/>
  <c r="E1724" i="10"/>
  <c r="E1730" i="10"/>
  <c r="E1735" i="10"/>
  <c r="E1742" i="10"/>
  <c r="E1762" i="10"/>
  <c r="E1767" i="10"/>
  <c r="E1774" i="10"/>
  <c r="E1781" i="10"/>
  <c r="E1788" i="10"/>
  <c r="E1794" i="10"/>
  <c r="E1815" i="10"/>
  <c r="E1823" i="10"/>
  <c r="E1831" i="10"/>
  <c r="E1839" i="10"/>
  <c r="E1847" i="10"/>
  <c r="E1855" i="10"/>
  <c r="E1886" i="10"/>
  <c r="E1895" i="10"/>
  <c r="E1909" i="10"/>
  <c r="E1918" i="10"/>
  <c r="E1927" i="10"/>
  <c r="E1941" i="10"/>
  <c r="E1950" i="10"/>
  <c r="E1959" i="10"/>
  <c r="E1973" i="10"/>
  <c r="E1982" i="10"/>
  <c r="E1991" i="10"/>
  <c r="E2005" i="10"/>
  <c r="E2014" i="10"/>
  <c r="E2023" i="10"/>
  <c r="E2037" i="10"/>
  <c r="E2046" i="10"/>
  <c r="E2055" i="10"/>
  <c r="E2069" i="10"/>
  <c r="E2078" i="10"/>
  <c r="E2087" i="10"/>
  <c r="E2101" i="10"/>
  <c r="E405" i="10"/>
  <c r="E413" i="10"/>
  <c r="E421" i="10"/>
  <c r="E429" i="10"/>
  <c r="E437" i="10"/>
  <c r="E438" i="10"/>
  <c r="E445" i="10"/>
  <c r="E446" i="10"/>
  <c r="E453" i="10"/>
  <c r="E454" i="10"/>
  <c r="E461" i="10"/>
  <c r="E462" i="10"/>
  <c r="E469" i="10"/>
  <c r="E470" i="10"/>
  <c r="E477" i="10"/>
  <c r="E478" i="10"/>
  <c r="E485" i="10"/>
  <c r="E486" i="10"/>
  <c r="E493" i="10"/>
  <c r="E494" i="10"/>
  <c r="E501" i="10"/>
  <c r="E502" i="10"/>
  <c r="E509" i="10"/>
  <c r="E510" i="10"/>
  <c r="E517" i="10"/>
  <c r="E518" i="10"/>
  <c r="E525" i="10"/>
  <c r="E526" i="10"/>
  <c r="E533" i="10"/>
  <c r="E534" i="10"/>
  <c r="E541" i="10"/>
  <c r="E542" i="10"/>
  <c r="E549" i="10"/>
  <c r="E550" i="10"/>
  <c r="E552" i="10"/>
  <c r="E557" i="10"/>
  <c r="E558" i="10"/>
  <c r="E560" i="10"/>
  <c r="E565" i="10"/>
  <c r="E566" i="10"/>
  <c r="E568" i="10"/>
  <c r="E573" i="10"/>
  <c r="E574" i="10"/>
  <c r="E576" i="10"/>
  <c r="E581" i="10"/>
  <c r="E582" i="10"/>
  <c r="E584" i="10"/>
  <c r="E589" i="10"/>
  <c r="E590" i="10"/>
  <c r="E592" i="10"/>
  <c r="E597" i="10"/>
  <c r="E598" i="10"/>
  <c r="E600" i="10"/>
  <c r="E605" i="10"/>
  <c r="E606" i="10"/>
  <c r="E608" i="10"/>
  <c r="E613" i="10"/>
  <c r="E614" i="10"/>
  <c r="E616" i="10"/>
  <c r="E621" i="10"/>
  <c r="E622" i="10"/>
  <c r="E624" i="10"/>
  <c r="E629" i="10"/>
  <c r="E630" i="10"/>
  <c r="E632" i="10"/>
  <c r="E637" i="10"/>
  <c r="E638" i="10"/>
  <c r="E640" i="10"/>
  <c r="E645" i="10"/>
  <c r="E646" i="10"/>
  <c r="E648" i="10"/>
  <c r="E653" i="10"/>
  <c r="E654" i="10"/>
  <c r="E656" i="10"/>
  <c r="E661" i="10"/>
  <c r="E662" i="10"/>
  <c r="E664" i="10"/>
  <c r="E669" i="10"/>
  <c r="E670" i="10"/>
  <c r="E672" i="10"/>
  <c r="E677" i="10"/>
  <c r="E678" i="10"/>
  <c r="E680" i="10"/>
  <c r="E682" i="10"/>
  <c r="E685" i="10"/>
  <c r="E686" i="10"/>
  <c r="E688" i="10"/>
  <c r="E690" i="10"/>
  <c r="E693" i="10"/>
  <c r="E694" i="10"/>
  <c r="E696" i="10"/>
  <c r="E698" i="10"/>
  <c r="E701" i="10"/>
  <c r="E702" i="10"/>
  <c r="E704" i="10"/>
  <c r="E706" i="10"/>
  <c r="E708" i="10"/>
  <c r="E709" i="10"/>
  <c r="E710" i="10"/>
  <c r="E712" i="10"/>
  <c r="E714" i="10"/>
  <c r="E716" i="10"/>
  <c r="E717" i="10"/>
  <c r="E718" i="10"/>
  <c r="E720" i="10"/>
  <c r="E722" i="10"/>
  <c r="E724" i="10"/>
  <c r="E725" i="10"/>
  <c r="E726" i="10"/>
  <c r="E728" i="10"/>
  <c r="E730" i="10"/>
  <c r="E732" i="10"/>
  <c r="E733" i="10"/>
  <c r="E734" i="10"/>
  <c r="E736" i="10"/>
  <c r="E738" i="10"/>
  <c r="E740" i="10"/>
  <c r="E741" i="10"/>
  <c r="E742" i="10"/>
  <c r="E744" i="10"/>
  <c r="E746" i="10"/>
  <c r="E748" i="10"/>
  <c r="E749" i="10"/>
  <c r="E750" i="10"/>
  <c r="E753" i="10"/>
  <c r="E755" i="10"/>
  <c r="E757" i="10"/>
  <c r="E758" i="10"/>
  <c r="E759" i="10"/>
  <c r="E762" i="10"/>
  <c r="E764" i="10"/>
  <c r="E766" i="10"/>
  <c r="E767" i="10"/>
  <c r="E769" i="10"/>
  <c r="E771" i="10"/>
  <c r="E773" i="10"/>
  <c r="E775" i="10"/>
  <c r="E777" i="10"/>
  <c r="E778" i="10"/>
  <c r="E780" i="10"/>
  <c r="E782" i="10"/>
  <c r="E785" i="10"/>
  <c r="E786" i="10"/>
  <c r="E787" i="10"/>
  <c r="E789" i="10"/>
  <c r="E791" i="10"/>
  <c r="E794" i="10"/>
  <c r="E795" i="10"/>
  <c r="E796" i="10"/>
  <c r="E798" i="10"/>
  <c r="E801" i="10"/>
  <c r="E803" i="10"/>
  <c r="E804" i="10"/>
  <c r="E805" i="10"/>
  <c r="E809" i="10"/>
  <c r="E811" i="10"/>
  <c r="E813" i="10"/>
  <c r="E817" i="10"/>
  <c r="E818" i="10"/>
  <c r="E820" i="10"/>
  <c r="E825" i="10"/>
  <c r="E827" i="10"/>
  <c r="E828" i="10"/>
  <c r="E829" i="10"/>
  <c r="E834" i="10"/>
  <c r="E836" i="10"/>
  <c r="E841" i="10"/>
  <c r="E842" i="10"/>
  <c r="E843" i="10"/>
  <c r="E845" i="10"/>
  <c r="E850" i="10"/>
  <c r="E852" i="10"/>
  <c r="E853" i="10"/>
  <c r="E857" i="10"/>
  <c r="E859" i="10"/>
  <c r="E861" i="10"/>
  <c r="E866" i="10"/>
  <c r="E867" i="10"/>
  <c r="E868" i="10"/>
  <c r="E873" i="10"/>
  <c r="E875" i="10"/>
  <c r="E877" i="10"/>
  <c r="E881" i="10"/>
  <c r="E882" i="10"/>
  <c r="E884" i="10"/>
  <c r="E889" i="10"/>
  <c r="E891" i="10"/>
  <c r="E892" i="10"/>
  <c r="E893" i="10"/>
  <c r="E898" i="10"/>
  <c r="E900" i="10"/>
  <c r="E905" i="10"/>
  <c r="E906" i="10"/>
  <c r="E907" i="10"/>
  <c r="E909" i="10"/>
  <c r="E914" i="10"/>
  <c r="E916" i="10"/>
  <c r="E917" i="10"/>
  <c r="E921" i="10"/>
  <c r="E923" i="10"/>
  <c r="E925" i="10"/>
  <c r="E930" i="10"/>
  <c r="E931" i="10"/>
  <c r="E932" i="10"/>
  <c r="E937" i="10"/>
  <c r="E939" i="10"/>
  <c r="E941" i="10"/>
  <c r="E945" i="10"/>
  <c r="E946" i="10"/>
  <c r="E948" i="10"/>
  <c r="E953" i="10"/>
  <c r="E955" i="10"/>
  <c r="E956" i="10"/>
  <c r="E957" i="10"/>
  <c r="E962" i="10"/>
  <c r="E964" i="10"/>
  <c r="E969" i="10"/>
  <c r="E970" i="10"/>
  <c r="E971" i="10"/>
  <c r="E973" i="10"/>
  <c r="E978" i="10"/>
  <c r="E980" i="10"/>
  <c r="E981" i="10"/>
  <c r="E985" i="10"/>
  <c r="E987" i="10"/>
  <c r="E993" i="10"/>
  <c r="E995" i="10"/>
  <c r="E996" i="10"/>
  <c r="E1001" i="10"/>
  <c r="E1003" i="10"/>
  <c r="E1009" i="10"/>
  <c r="E1011" i="10"/>
  <c r="E1012" i="10"/>
  <c r="E1017" i="10"/>
  <c r="E1019" i="10"/>
  <c r="E1025" i="10"/>
  <c r="E1027" i="10"/>
  <c r="E1028" i="10"/>
  <c r="E1033" i="10"/>
  <c r="E1035" i="10"/>
  <c r="E1041" i="10"/>
  <c r="E1043" i="10"/>
  <c r="E1044" i="10"/>
  <c r="E1049" i="10"/>
  <c r="E1051" i="10"/>
  <c r="E1057" i="10"/>
  <c r="E1059" i="10"/>
  <c r="E1060" i="10"/>
  <c r="E1065" i="10"/>
  <c r="E1067" i="10"/>
  <c r="E1073" i="10"/>
  <c r="E1075" i="10"/>
  <c r="E1076" i="10"/>
  <c r="E1081" i="10"/>
  <c r="E1083" i="10"/>
  <c r="E1089" i="10"/>
  <c r="E1091" i="10"/>
  <c r="E1092" i="10"/>
  <c r="E1097" i="10"/>
  <c r="E1099" i="10"/>
  <c r="E1105" i="10"/>
  <c r="E1107" i="10"/>
  <c r="E1108" i="10"/>
  <c r="E1113" i="10"/>
  <c r="E1115" i="10"/>
  <c r="E1121" i="10"/>
  <c r="E1123" i="10"/>
  <c r="E1124" i="10"/>
  <c r="E1129" i="10"/>
  <c r="E1131" i="10"/>
  <c r="E1137" i="10"/>
  <c r="E1139" i="10"/>
  <c r="E1140" i="10"/>
  <c r="E1145" i="10"/>
  <c r="E1147" i="10"/>
  <c r="E1153" i="10"/>
  <c r="E1155" i="10"/>
  <c r="E1156" i="10"/>
  <c r="E1161" i="10"/>
  <c r="E1163" i="10"/>
  <c r="E1170" i="10"/>
  <c r="E1172" i="10"/>
  <c r="E1174" i="10"/>
  <c r="E1179" i="10"/>
  <c r="E1182" i="10"/>
  <c r="E1190" i="10"/>
  <c r="E1192" i="10"/>
  <c r="E1193" i="10"/>
  <c r="E1201" i="10"/>
  <c r="E1203" i="10"/>
  <c r="E1214" i="10"/>
  <c r="E1217" i="10"/>
  <c r="E1218" i="10"/>
  <c r="E1226" i="10"/>
  <c r="E1230" i="10"/>
  <c r="E1240" i="10"/>
  <c r="E1242" i="10"/>
  <c r="E1243" i="10"/>
  <c r="E1251" i="10"/>
  <c r="E1265" i="10"/>
  <c r="E1280" i="10"/>
  <c r="E1296" i="10"/>
  <c r="E1297" i="10"/>
  <c r="E1312" i="10"/>
  <c r="E1328" i="10"/>
  <c r="E1344" i="10"/>
  <c r="E1360" i="10"/>
  <c r="E1361" i="10"/>
  <c r="E1376" i="10"/>
  <c r="E1392" i="10"/>
  <c r="E1410" i="10"/>
  <c r="E1433" i="10"/>
  <c r="E1434" i="10"/>
  <c r="E1454" i="10"/>
  <c r="E1474" i="10"/>
  <c r="E1498" i="10"/>
  <c r="E1525" i="10"/>
  <c r="E1528" i="10"/>
  <c r="E1551" i="10"/>
  <c r="E1557" i="10"/>
  <c r="E1582" i="10"/>
  <c r="E1610" i="10"/>
  <c r="E1614" i="10"/>
  <c r="E1647" i="10"/>
  <c r="E1653" i="10"/>
  <c r="E1698" i="10"/>
  <c r="E1703" i="10"/>
  <c r="E1749" i="10"/>
  <c r="E1799" i="10"/>
  <c r="E1807" i="10"/>
  <c r="E1863" i="10"/>
  <c r="E1877" i="10"/>
  <c r="B3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<sst xmlns="http://schemas.openxmlformats.org/spreadsheetml/2006/main" count="6749" uniqueCount="2574">
  <si>
    <t>addx 1</t>
  </si>
  <si>
    <t>noop</t>
  </si>
  <si>
    <t>addx 2</t>
  </si>
  <si>
    <t>addx 3</t>
  </si>
  <si>
    <t>addx 5</t>
  </si>
  <si>
    <t>addx 4</t>
  </si>
  <si>
    <t>addx -9</t>
  </si>
  <si>
    <t>addx 16</t>
  </si>
  <si>
    <t>addx -1</t>
  </si>
  <si>
    <t>addx -2</t>
  </si>
  <si>
    <t>addx -35</t>
  </si>
  <si>
    <t>addx 28</t>
  </si>
  <si>
    <t>addx -23</t>
  </si>
  <si>
    <t>addx -8</t>
  </si>
  <si>
    <t>addx 19</t>
  </si>
  <si>
    <t>addx -14</t>
  </si>
  <si>
    <t>addx 12</t>
  </si>
  <si>
    <t>addx -13</t>
  </si>
  <si>
    <t>addx 10</t>
  </si>
  <si>
    <t>addx 6</t>
  </si>
  <si>
    <t>addx -11</t>
  </si>
  <si>
    <t>addx -25</t>
  </si>
  <si>
    <t>addx 30</t>
  </si>
  <si>
    <t>addx -5</t>
  </si>
  <si>
    <t>addx -37</t>
  </si>
  <si>
    <t>addx 24</t>
  </si>
  <si>
    <t>addx -17</t>
  </si>
  <si>
    <t>addx 33</t>
  </si>
  <si>
    <t>addx -32</t>
  </si>
  <si>
    <t>addx 17</t>
  </si>
  <si>
    <t>addx -4</t>
  </si>
  <si>
    <t>addx 20</t>
  </si>
  <si>
    <t>addx 23</t>
  </si>
  <si>
    <t>addx -18</t>
  </si>
  <si>
    <t>addx -10</t>
  </si>
  <si>
    <t>addx -12</t>
  </si>
  <si>
    <t>addx -20</t>
  </si>
  <si>
    <t>addx 26</t>
  </si>
  <si>
    <t>addx</t>
  </si>
  <si>
    <t>Cycle</t>
  </si>
  <si>
    <t>X</t>
  </si>
  <si>
    <t>EHPZPJGL</t>
  </si>
  <si>
    <t>Puzzle input
V</t>
  </si>
  <si>
    <t>--- Part One ---</t>
  </si>
  <si>
    <t>--- Part Two ---</t>
  </si>
  <si>
    <t>Split puzzle input</t>
  </si>
  <si>
    <t>DAY 10</t>
  </si>
  <si>
    <t>Sending (start of turn)</t>
  </si>
  <si>
    <t>Received (end of round)</t>
  </si>
  <si>
    <t>#FAILURE</t>
  </si>
  <si>
    <t>DAY 11</t>
  </si>
  <si>
    <t>items</t>
  </si>
  <si>
    <t>Puzzle input</t>
  </si>
  <si>
    <t>V</t>
  </si>
  <si>
    <t>1-12212=-=--=0221</t>
  </si>
  <si>
    <t>1----2-1</t>
  </si>
  <si>
    <t>1=2==-1-1=1-02---</t>
  </si>
  <si>
    <t>220--0=2-01-</t>
  </si>
  <si>
    <t>2=02-101-2-0221</t>
  </si>
  <si>
    <t>10=-21-</t>
  </si>
  <si>
    <t>1-02-0-10=0002</t>
  </si>
  <si>
    <t>20</t>
  </si>
  <si>
    <t>1==0-</t>
  </si>
  <si>
    <t>22-1201-011=</t>
  </si>
  <si>
    <t>1-</t>
  </si>
  <si>
    <t>22=21</t>
  </si>
  <si>
    <t>121-=02=1--222</t>
  </si>
  <si>
    <t>2=-=2</t>
  </si>
  <si>
    <t>1--1=-2-002-=-21</t>
  </si>
  <si>
    <t>1=-=1=1-==0=-</t>
  </si>
  <si>
    <t>1-==01000-1-121</t>
  </si>
  <si>
    <t>1=0=1==00=1-</t>
  </si>
  <si>
    <t>2110-1-21201002-0=1</t>
  </si>
  <si>
    <t>1--=11</t>
  </si>
  <si>
    <t>2=0-0-2=20020=1=1</t>
  </si>
  <si>
    <t>1-0=2-=12020111-1222</t>
  </si>
  <si>
    <t>101-=0--=1=00101</t>
  </si>
  <si>
    <t>2-=022-0-22=12=-0</t>
  </si>
  <si>
    <t>2=-1201-20==-2=20</t>
  </si>
  <si>
    <t>1-=21001</t>
  </si>
  <si>
    <t>1==2210220</t>
  </si>
  <si>
    <t>1=-21--1-</t>
  </si>
  <si>
    <t>1--==0212-10021-=1</t>
  </si>
  <si>
    <t>10-</t>
  </si>
  <si>
    <t>102011-0=2=</t>
  </si>
  <si>
    <t>22-100=---0-0</t>
  </si>
  <si>
    <t>1-0222--0-220--</t>
  </si>
  <si>
    <t>10211</t>
  </si>
  <si>
    <t>1-2--=10=-1-</t>
  </si>
  <si>
    <t>1-20-111</t>
  </si>
  <si>
    <t>1-1202=1=021</t>
  </si>
  <si>
    <t>2==0==0-0=2</t>
  </si>
  <si>
    <t>2=210=01--=011-</t>
  </si>
  <si>
    <t>21-</t>
  </si>
  <si>
    <t>1=02-210-0</t>
  </si>
  <si>
    <t>11</t>
  </si>
  <si>
    <t>1-0-21===0-=1-=2-</t>
  </si>
  <si>
    <t>10=22012=2-0-12-</t>
  </si>
  <si>
    <t>112</t>
  </si>
  <si>
    <t>21-1-22</t>
  </si>
  <si>
    <t>1=0010021=01</t>
  </si>
  <si>
    <t>2-0=120</t>
  </si>
  <si>
    <t>1=0-0-2-0-=</t>
  </si>
  <si>
    <t>212=20--</t>
  </si>
  <si>
    <t>1-=1--21-=</t>
  </si>
  <si>
    <t>1--</t>
  </si>
  <si>
    <t>2-12---=1202-1</t>
  </si>
  <si>
    <t>2=1</t>
  </si>
  <si>
    <t>1-0-11=021</t>
  </si>
  <si>
    <t>2-0-120-</t>
  </si>
  <si>
    <t>1-=10102-0-11201121</t>
  </si>
  <si>
    <t>1021---</t>
  </si>
  <si>
    <t>1=02=0012=-00=211</t>
  </si>
  <si>
    <t>10-1=2-0=-1-=</t>
  </si>
  <si>
    <t>11-1=0==1</t>
  </si>
  <si>
    <t>1=-1--12222</t>
  </si>
  <si>
    <t>1=00-0</t>
  </si>
  <si>
    <t>1--211</t>
  </si>
  <si>
    <t>1=10-=2=22--==-</t>
  </si>
  <si>
    <t>1=0=12--212=--=-1</t>
  </si>
  <si>
    <t>10200</t>
  </si>
  <si>
    <t>100=22=020210=12=-</t>
  </si>
  <si>
    <t>2-1=0=221</t>
  </si>
  <si>
    <t>1-02-0=</t>
  </si>
  <si>
    <t>2-1-20</t>
  </si>
  <si>
    <t>220=20</t>
  </si>
  <si>
    <t>22=202</t>
  </si>
  <si>
    <t>1==11=-11</t>
  </si>
  <si>
    <t>21=21=10=2=2=</t>
  </si>
  <si>
    <t>10100=-1===--2--=-</t>
  </si>
  <si>
    <t>1=-012=1</t>
  </si>
  <si>
    <t>210==0=-0-2120</t>
  </si>
  <si>
    <t>1002220--00=22</t>
  </si>
  <si>
    <t>1-2</t>
  </si>
  <si>
    <t>202-=1221-=----1</t>
  </si>
  <si>
    <t>202-0201122-2</t>
  </si>
  <si>
    <t>10010-02=02-1</t>
  </si>
  <si>
    <t>11=02-0--2=-10</t>
  </si>
  <si>
    <t>1==2-22--=1=-12=--</t>
  </si>
  <si>
    <t>12000</t>
  </si>
  <si>
    <t>1===1--=2-2=2----==</t>
  </si>
  <si>
    <t>10-12=</t>
  </si>
  <si>
    <t>1=1--=2==12</t>
  </si>
  <si>
    <t>1-2=0=12=0</t>
  </si>
  <si>
    <t>1=-1</t>
  </si>
  <si>
    <t>1=2-=0=020=-00=</t>
  </si>
  <si>
    <t>1-0-211-</t>
  </si>
  <si>
    <t>12-=1=01=0=22-2==2</t>
  </si>
  <si>
    <t>2=2=0-02-2</t>
  </si>
  <si>
    <t>212022</t>
  </si>
  <si>
    <t>101=11=</t>
  </si>
  <si>
    <t>1=00-2==0201==1</t>
  </si>
  <si>
    <t>2=-011=212221=212</t>
  </si>
  <si>
    <t>2-2</t>
  </si>
  <si>
    <t>1=-20-=--101</t>
  </si>
  <si>
    <t>1-212=12=0-0==1-</t>
  </si>
  <si>
    <t>2--2-1-0-11-2</t>
  </si>
  <si>
    <t>20-</t>
  </si>
  <si>
    <t>11-----0-</t>
  </si>
  <si>
    <t>102--=1011=01</t>
  </si>
  <si>
    <t>1--11--</t>
  </si>
  <si>
    <t>1-2=1=1==20111</t>
  </si>
  <si>
    <t>21200-===20</t>
  </si>
  <si>
    <t>1-0=12-0=</t>
  </si>
  <si>
    <t>2---</t>
  </si>
  <si>
    <t>20-2=</t>
  </si>
  <si>
    <t>1=-</t>
  </si>
  <si>
    <t>221-==</t>
  </si>
  <si>
    <t>1-01212==01-1220</t>
  </si>
  <si>
    <t>1-01202=10--010001</t>
  </si>
  <si>
    <t>vbfg</t>
  </si>
  <si>
    <t>dwgb</t>
  </si>
  <si>
    <t>ctlr</t>
  </si>
  <si>
    <t>rzwt</t>
  </si>
  <si>
    <t>fdqz</t>
  </si>
  <si>
    <t>+</t>
  </si>
  <si>
    <t>hpqd</t>
  </si>
  <si>
    <t>qwlr</t>
  </si>
  <si>
    <t>hgbz</t>
  </si>
  <si>
    <t>mbqp</t>
  </si>
  <si>
    <t>cfmj</t>
  </si>
  <si>
    <t>gqrj</t>
  </si>
  <si>
    <t>tmrn</t>
  </si>
  <si>
    <t>hbvn</t>
  </si>
  <si>
    <t>rnrm</t>
  </si>
  <si>
    <t>*</t>
  </si>
  <si>
    <t>brjj</t>
  </si>
  <si>
    <t>pjjr</t>
  </si>
  <si>
    <t>bvpg</t>
  </si>
  <si>
    <t>tfqn</t>
  </si>
  <si>
    <t>fdnr</t>
  </si>
  <si>
    <t>vgcz</t>
  </si>
  <si>
    <t>jngf</t>
  </si>
  <si>
    <t>mgzw</t>
  </si>
  <si>
    <t>zzvb</t>
  </si>
  <si>
    <t>cgnn</t>
  </si>
  <si>
    <t>jqqq</t>
  </si>
  <si>
    <t>fmvt</t>
  </si>
  <si>
    <t>vhzd</t>
  </si>
  <si>
    <t>wlgc</t>
  </si>
  <si>
    <t>qmjl</t>
  </si>
  <si>
    <t>pjsd</t>
  </si>
  <si>
    <t>gzgp</t>
  </si>
  <si>
    <t>vnsp</t>
  </si>
  <si>
    <t>vtsq</t>
  </si>
  <si>
    <t>hctt</t>
  </si>
  <si>
    <t>/</t>
  </si>
  <si>
    <t>lmqf</t>
  </si>
  <si>
    <t>blgq</t>
  </si>
  <si>
    <t>nrch</t>
  </si>
  <si>
    <t>lvjf</t>
  </si>
  <si>
    <t>tjzh</t>
  </si>
  <si>
    <t>ffsc</t>
  </si>
  <si>
    <t>jczs</t>
  </si>
  <si>
    <t>rfrs</t>
  </si>
  <si>
    <t>vjwh</t>
  </si>
  <si>
    <t>mwdw</t>
  </si>
  <si>
    <t>bhnw</t>
  </si>
  <si>
    <t>wpvc</t>
  </si>
  <si>
    <t>jlzw</t>
  </si>
  <si>
    <t>mfvr</t>
  </si>
  <si>
    <t>rgbh</t>
  </si>
  <si>
    <t>htzb</t>
  </si>
  <si>
    <t>mttr</t>
  </si>
  <si>
    <t>mqmv</t>
  </si>
  <si>
    <t>bwbl</t>
  </si>
  <si>
    <t>pmhf</t>
  </si>
  <si>
    <t>lfsd</t>
  </si>
  <si>
    <t>zfdj</t>
  </si>
  <si>
    <t>pjzf</t>
  </si>
  <si>
    <t>tppt</t>
  </si>
  <si>
    <t>ftnh</t>
  </si>
  <si>
    <t>wzfg</t>
  </si>
  <si>
    <t>hhjv</t>
  </si>
  <si>
    <t>dlph</t>
  </si>
  <si>
    <t>lddf</t>
  </si>
  <si>
    <t>qjnr</t>
  </si>
  <si>
    <t>ffvl</t>
  </si>
  <si>
    <t>jtfj</t>
  </si>
  <si>
    <t>vqhs</t>
  </si>
  <si>
    <t>tlrl</t>
  </si>
  <si>
    <t>httg</t>
  </si>
  <si>
    <t>hhjb</t>
  </si>
  <si>
    <t>zhzb</t>
  </si>
  <si>
    <t>dbrq</t>
  </si>
  <si>
    <t>hfgs</t>
  </si>
  <si>
    <t>qlwz</t>
  </si>
  <si>
    <t>qgjz</t>
  </si>
  <si>
    <t>hqmg</t>
  </si>
  <si>
    <t>jchz</t>
  </si>
  <si>
    <t>jfbw</t>
  </si>
  <si>
    <t>swmc</t>
  </si>
  <si>
    <t>rldn</t>
  </si>
  <si>
    <t>cdgs</t>
  </si>
  <si>
    <t>jpms</t>
  </si>
  <si>
    <t>jmmr</t>
  </si>
  <si>
    <t>lfjw</t>
  </si>
  <si>
    <t>qngl</t>
  </si>
  <si>
    <t>tbhl</t>
  </si>
  <si>
    <t>lstl</t>
  </si>
  <si>
    <t>gfrz</t>
  </si>
  <si>
    <t>hldd</t>
  </si>
  <si>
    <t>mdrm</t>
  </si>
  <si>
    <t>bnqb</t>
  </si>
  <si>
    <t>stbv</t>
  </si>
  <si>
    <t>dwsv</t>
  </si>
  <si>
    <t>bvhp</t>
  </si>
  <si>
    <t>glwg</t>
  </si>
  <si>
    <t>jpzc</t>
  </si>
  <si>
    <t>djqc</t>
  </si>
  <si>
    <t>qdcm</t>
  </si>
  <si>
    <t>lgsd</t>
  </si>
  <si>
    <t>fjwr</t>
  </si>
  <si>
    <t>sfgh</t>
  </si>
  <si>
    <t>bdsr</t>
  </si>
  <si>
    <t>phdn</t>
  </si>
  <si>
    <t>-</t>
  </si>
  <si>
    <t>gpmn</t>
  </si>
  <si>
    <t>hldm</t>
  </si>
  <si>
    <t>mjsp</t>
  </si>
  <si>
    <t>djsm</t>
  </si>
  <si>
    <t>wlqt</t>
  </si>
  <si>
    <t>rftc</t>
  </si>
  <si>
    <t>twcq</t>
  </si>
  <si>
    <t>fgnd</t>
  </si>
  <si>
    <t>qrcn</t>
  </si>
  <si>
    <t>rntw</t>
  </si>
  <si>
    <t>gcdg</t>
  </si>
  <si>
    <t>nntn</t>
  </si>
  <si>
    <t>vljq</t>
  </si>
  <si>
    <t>bbnn</t>
  </si>
  <si>
    <t>gprr</t>
  </si>
  <si>
    <t>mstq</t>
  </si>
  <si>
    <t>rbhz</t>
  </si>
  <si>
    <t>schl</t>
  </si>
  <si>
    <t>jwtq</t>
  </si>
  <si>
    <t>mdwj</t>
  </si>
  <si>
    <t>zhbj</t>
  </si>
  <si>
    <t>qrfp</t>
  </si>
  <si>
    <t>cfgp</t>
  </si>
  <si>
    <t>pnhq</t>
  </si>
  <si>
    <t>nwnh</t>
  </si>
  <si>
    <t>dvgv</t>
  </si>
  <si>
    <t>wmrl</t>
  </si>
  <si>
    <t>wjrw</t>
  </si>
  <si>
    <t>llvf</t>
  </si>
  <si>
    <t>ldzp</t>
  </si>
  <si>
    <t>mlwd</t>
  </si>
  <si>
    <t>mqcz</t>
  </si>
  <si>
    <t>cnvf</t>
  </si>
  <si>
    <t>jqfj</t>
  </si>
  <si>
    <t>nmdl</t>
  </si>
  <si>
    <t>qqbg</t>
  </si>
  <si>
    <t>njsw</t>
  </si>
  <si>
    <t>dvnc</t>
  </si>
  <si>
    <t>mzmm</t>
  </si>
  <si>
    <t>ncwm</t>
  </si>
  <si>
    <t>wrmh</t>
  </si>
  <si>
    <t>dprw</t>
  </si>
  <si>
    <t>jjsd</t>
  </si>
  <si>
    <t>qrht</t>
  </si>
  <si>
    <t>zprs</t>
  </si>
  <si>
    <t>jsqg</t>
  </si>
  <si>
    <t>znlm</t>
  </si>
  <si>
    <t>cmgv</t>
  </si>
  <si>
    <t>lqpm</t>
  </si>
  <si>
    <t>jlsn</t>
  </si>
  <si>
    <t>fjfv</t>
  </si>
  <si>
    <t>ljql</t>
  </si>
  <si>
    <t>fppt</t>
  </si>
  <si>
    <t>ffjf</t>
  </si>
  <si>
    <t>gzsp</t>
  </si>
  <si>
    <t>ptrh</t>
  </si>
  <si>
    <t>vfsw</t>
  </si>
  <si>
    <t>dvvp</t>
  </si>
  <si>
    <t>gjvc</t>
  </si>
  <si>
    <t>slgm</t>
  </si>
  <si>
    <t>lpcg</t>
  </si>
  <si>
    <t>dsnq</t>
  </si>
  <si>
    <t>btnn</t>
  </si>
  <si>
    <t>rhlb</t>
  </si>
  <si>
    <t>zhrc</t>
  </si>
  <si>
    <t>jcjv</t>
  </si>
  <si>
    <t>chfc</t>
  </si>
  <si>
    <t>dptd</t>
  </si>
  <si>
    <t>mlhh</t>
  </si>
  <si>
    <t>cpwr</t>
  </si>
  <si>
    <t>nbsf</t>
  </si>
  <si>
    <t>sfqb</t>
  </si>
  <si>
    <t>zvtn</t>
  </si>
  <si>
    <t>cbsp</t>
  </si>
  <si>
    <t>zwsm</t>
  </si>
  <si>
    <t>bbcc</t>
  </si>
  <si>
    <t>tmtp</t>
  </si>
  <si>
    <t>prfm</t>
  </si>
  <si>
    <t>jwwb</t>
  </si>
  <si>
    <t>nfdz</t>
  </si>
  <si>
    <t>zhdj</t>
  </si>
  <si>
    <t>zhdt</t>
  </si>
  <si>
    <t>jdfz</t>
  </si>
  <si>
    <t>fhpp</t>
  </si>
  <si>
    <t>sdwq</t>
  </si>
  <si>
    <t>pwcz</t>
  </si>
  <si>
    <t>vmgn</t>
  </si>
  <si>
    <t>gwlt</t>
  </si>
  <si>
    <t>lfcz</t>
  </si>
  <si>
    <t>pzfh</t>
  </si>
  <si>
    <t>hjmt</t>
  </si>
  <si>
    <t>zpfg</t>
  </si>
  <si>
    <t>nfwb</t>
  </si>
  <si>
    <t>wgrs</t>
  </si>
  <si>
    <t>msgl</t>
  </si>
  <si>
    <t>lqlw</t>
  </si>
  <si>
    <t>vnfc</t>
  </si>
  <si>
    <t>qlwn</t>
  </si>
  <si>
    <t>lddp</t>
  </si>
  <si>
    <t>mchv</t>
  </si>
  <si>
    <t>htwg</t>
  </si>
  <si>
    <t>zrtc</t>
  </si>
  <si>
    <t>pwjc</t>
  </si>
  <si>
    <t>nrpb</t>
  </si>
  <si>
    <t>nsmp</t>
  </si>
  <si>
    <t>nrwj</t>
  </si>
  <si>
    <t>rhhp</t>
  </si>
  <si>
    <t>rjrf</t>
  </si>
  <si>
    <t>lltr</t>
  </si>
  <si>
    <t>qbzq</t>
  </si>
  <si>
    <t>jszc</t>
  </si>
  <si>
    <t>fbtv</t>
  </si>
  <si>
    <t>nvql</t>
  </si>
  <si>
    <t>fsrg</t>
  </si>
  <si>
    <t>nhqr</t>
  </si>
  <si>
    <t>hghw</t>
  </si>
  <si>
    <t>pmsr</t>
  </si>
  <si>
    <t>mmsw</t>
  </si>
  <si>
    <t>wldw</t>
  </si>
  <si>
    <t>hfvw</t>
  </si>
  <si>
    <t>vqjf</t>
  </si>
  <si>
    <t>wfgc</t>
  </si>
  <si>
    <t>cmpc</t>
  </si>
  <si>
    <t>wrst</t>
  </si>
  <si>
    <t>ntzz</t>
  </si>
  <si>
    <t>ccvh</t>
  </si>
  <si>
    <t>fftf</t>
  </si>
  <si>
    <t>gfpp</t>
  </si>
  <si>
    <t>cfmn</t>
  </si>
  <si>
    <t>sfcf</t>
  </si>
  <si>
    <t>dzwb</t>
  </si>
  <si>
    <t>pltq</t>
  </si>
  <si>
    <t>lljs</t>
  </si>
  <si>
    <t>pqfd</t>
  </si>
  <si>
    <t>wtbg</t>
  </si>
  <si>
    <t>mhpf</t>
  </si>
  <si>
    <t>mccg</t>
  </si>
  <si>
    <t>wbhc</t>
  </si>
  <si>
    <t>grrr</t>
  </si>
  <si>
    <t>mfrl</t>
  </si>
  <si>
    <t>zcvd</t>
  </si>
  <si>
    <t>chld</t>
  </si>
  <si>
    <t>rnfh</t>
  </si>
  <si>
    <t>wqgg</t>
  </si>
  <si>
    <t>dfrr</t>
  </si>
  <si>
    <t>fscc</t>
  </si>
  <si>
    <t>sfrv</t>
  </si>
  <si>
    <t>frtg</t>
  </si>
  <si>
    <t>hnmn</t>
  </si>
  <si>
    <t>hhzv</t>
  </si>
  <si>
    <t>rstc</t>
  </si>
  <si>
    <t>rwwl</t>
  </si>
  <si>
    <t>ftjl</t>
  </si>
  <si>
    <t>qtdr</t>
  </si>
  <si>
    <t>vnch</t>
  </si>
  <si>
    <t>ntbv</t>
  </si>
  <si>
    <t>jmcf</t>
  </si>
  <si>
    <t>mgsh</t>
  </si>
  <si>
    <t>tmbg</t>
  </si>
  <si>
    <t>lswz</t>
  </si>
  <si>
    <t>rqsh</t>
  </si>
  <si>
    <t>blmh</t>
  </si>
  <si>
    <t>tbhz</t>
  </si>
  <si>
    <t>vhbg</t>
  </si>
  <si>
    <t>vwgj</t>
  </si>
  <si>
    <t>nzvn</t>
  </si>
  <si>
    <t>qclt</t>
  </si>
  <si>
    <t>nnvb</t>
  </si>
  <si>
    <t>jhrh</t>
  </si>
  <si>
    <t>lbqs</t>
  </si>
  <si>
    <t>zbwc</t>
  </si>
  <si>
    <t>ntsp</t>
  </si>
  <si>
    <t>ndvz</t>
  </si>
  <si>
    <t>zsfr</t>
  </si>
  <si>
    <t>ftzh</t>
  </si>
  <si>
    <t>rwdr</t>
  </si>
  <si>
    <t>fdpq</t>
  </si>
  <si>
    <t>pccw</t>
  </si>
  <si>
    <t>qzlq</t>
  </si>
  <si>
    <t>gfbc</t>
  </si>
  <si>
    <t>vtnb</t>
  </si>
  <si>
    <t>hwfd</t>
  </si>
  <si>
    <t>ftmf</t>
  </si>
  <si>
    <t>gjdb</t>
  </si>
  <si>
    <t>hcfd</t>
  </si>
  <si>
    <t>hbdp</t>
  </si>
  <si>
    <t>vzhw</t>
  </si>
  <si>
    <t>nhqw</t>
  </si>
  <si>
    <t>tmlc</t>
  </si>
  <si>
    <t>gpzt</t>
  </si>
  <si>
    <t>lglv</t>
  </si>
  <si>
    <t>dtns</t>
  </si>
  <si>
    <t>ttbq</t>
  </si>
  <si>
    <t>cnnw</t>
  </si>
  <si>
    <t>hdnh</t>
  </si>
  <si>
    <t>bhlv</t>
  </si>
  <si>
    <t>vmcn</t>
  </si>
  <si>
    <t>ddgb</t>
  </si>
  <si>
    <t>cdrj</t>
  </si>
  <si>
    <t>jqfl</t>
  </si>
  <si>
    <t>lnfg</t>
  </si>
  <si>
    <t>hcgp</t>
  </si>
  <si>
    <t>pfjs</t>
  </si>
  <si>
    <t>frdt</t>
  </si>
  <si>
    <t>bhfn</t>
  </si>
  <si>
    <t>vqdw</t>
  </si>
  <si>
    <t>mpgn</t>
  </si>
  <si>
    <t>hgvp</t>
  </si>
  <si>
    <t>przl</t>
  </si>
  <si>
    <t>ptqz</t>
  </si>
  <si>
    <t>zzvh</t>
  </si>
  <si>
    <t>qntv</t>
  </si>
  <si>
    <t>cbsb</t>
  </si>
  <si>
    <t>gfdw</t>
  </si>
  <si>
    <t>ctlm</t>
  </si>
  <si>
    <t>rctr</t>
  </si>
  <si>
    <t>nhsd</t>
  </si>
  <si>
    <t>nrld</t>
  </si>
  <si>
    <t>rjww</t>
  </si>
  <si>
    <t>wsns</t>
  </si>
  <si>
    <t>bjng</t>
  </si>
  <si>
    <t>gldg</t>
  </si>
  <si>
    <t>zpcv</t>
  </si>
  <si>
    <t>crwm</t>
  </si>
  <si>
    <t>jttb</t>
  </si>
  <si>
    <t>cdnl</t>
  </si>
  <si>
    <t>hjwh</t>
  </si>
  <si>
    <t>hgrg</t>
  </si>
  <si>
    <t>mjvl</t>
  </si>
  <si>
    <t>mhjs</t>
  </si>
  <si>
    <t>lcqf</t>
  </si>
  <si>
    <t>drlq</t>
  </si>
  <si>
    <t>sglg</t>
  </si>
  <si>
    <t>hchl</t>
  </si>
  <si>
    <t>wbzs</t>
  </si>
  <si>
    <t>wjwc</t>
  </si>
  <si>
    <t>nnwg</t>
  </si>
  <si>
    <t>hghd</t>
  </si>
  <si>
    <t>rwdw</t>
  </si>
  <si>
    <t>cmmf</t>
  </si>
  <si>
    <t>lnlh</t>
  </si>
  <si>
    <t>mddj</t>
  </si>
  <si>
    <t>vrzs</t>
  </si>
  <si>
    <t>sjpp</t>
  </si>
  <si>
    <t>dwlz</t>
  </si>
  <si>
    <t>qnwt</t>
  </si>
  <si>
    <t>hdcw</t>
  </si>
  <si>
    <t>vszc</t>
  </si>
  <si>
    <t>cgzl</t>
  </si>
  <si>
    <t>hlbd</t>
  </si>
  <si>
    <t>lzlg</t>
  </si>
  <si>
    <t>vmpw</t>
  </si>
  <si>
    <t>bvqq</t>
  </si>
  <si>
    <t>thlv</t>
  </si>
  <si>
    <t>clnz</t>
  </si>
  <si>
    <t>qvcb</t>
  </si>
  <si>
    <t>hlnl</t>
  </si>
  <si>
    <t>tjwc</t>
  </si>
  <si>
    <t>fzmp</t>
  </si>
  <si>
    <t>htvj</t>
  </si>
  <si>
    <t>fszn</t>
  </si>
  <si>
    <t>fvfj</t>
  </si>
  <si>
    <t>wphb</t>
  </si>
  <si>
    <t>hlcj</t>
  </si>
  <si>
    <t>mwcc</t>
  </si>
  <si>
    <t>qtgr</t>
  </si>
  <si>
    <t>bjvp</t>
  </si>
  <si>
    <t>fsjv</t>
  </si>
  <si>
    <t>zsjb</t>
  </si>
  <si>
    <t>gfvf</t>
  </si>
  <si>
    <t>chjr</t>
  </si>
  <si>
    <t>nntt</t>
  </si>
  <si>
    <t>gplc</t>
  </si>
  <si>
    <t>hwls</t>
  </si>
  <si>
    <t>rsgc</t>
  </si>
  <si>
    <t>slwr</t>
  </si>
  <si>
    <t>rmcv</t>
  </si>
  <si>
    <t>lrhw</t>
  </si>
  <si>
    <t>ljts</t>
  </si>
  <si>
    <t>gbhr</t>
  </si>
  <si>
    <t>lwqq</t>
  </si>
  <si>
    <t>bccm</t>
  </si>
  <si>
    <t>wjlz</t>
  </si>
  <si>
    <t>cqlp</t>
  </si>
  <si>
    <t>cgjf</t>
  </si>
  <si>
    <t>nfgv</t>
  </si>
  <si>
    <t>hwcq</t>
  </si>
  <si>
    <t>qvdd</t>
  </si>
  <si>
    <t>prlb</t>
  </si>
  <si>
    <t>tdcr</t>
  </si>
  <si>
    <t>zbdn</t>
  </si>
  <si>
    <t>tfzl</t>
  </si>
  <si>
    <t>spbs</t>
  </si>
  <si>
    <t>zcvh</t>
  </si>
  <si>
    <t>dfnv</t>
  </si>
  <si>
    <t>tmjj</t>
  </si>
  <si>
    <t>tbtc</t>
  </si>
  <si>
    <t>hdqf</t>
  </si>
  <si>
    <t>hbjl</t>
  </si>
  <si>
    <t>glqm</t>
  </si>
  <si>
    <t>crss</t>
  </si>
  <si>
    <t>dbfs</t>
  </si>
  <si>
    <t>jfqs</t>
  </si>
  <si>
    <t>spww</t>
  </si>
  <si>
    <t>zppb</t>
  </si>
  <si>
    <t>mrmc</t>
  </si>
  <si>
    <t>msvh</t>
  </si>
  <si>
    <t>tfmq</t>
  </si>
  <si>
    <t>hrzl</t>
  </si>
  <si>
    <t>rbvb</t>
  </si>
  <si>
    <t>ljnn</t>
  </si>
  <si>
    <t>pftv</t>
  </si>
  <si>
    <t>lzpw</t>
  </si>
  <si>
    <t>clll</t>
  </si>
  <si>
    <t>slzl</t>
  </si>
  <si>
    <t>tfcs</t>
  </si>
  <si>
    <t>bgwg</t>
  </si>
  <si>
    <t>mgpj</t>
  </si>
  <si>
    <t>pnwt</t>
  </si>
  <si>
    <t>pbrt</t>
  </si>
  <si>
    <t>zhrh</t>
  </si>
  <si>
    <t>fcvq</t>
  </si>
  <si>
    <t>rnwn</t>
  </si>
  <si>
    <t>zlwg</t>
  </si>
  <si>
    <t>ncgt</t>
  </si>
  <si>
    <t>hvlv</t>
  </si>
  <si>
    <t>hnwb</t>
  </si>
  <si>
    <t>zbmj</t>
  </si>
  <si>
    <t>tpww</t>
  </si>
  <si>
    <t>qsqw</t>
  </si>
  <si>
    <t>zlhb</t>
  </si>
  <si>
    <t>lfdm</t>
  </si>
  <si>
    <t>bbtq</t>
  </si>
  <si>
    <t>ghch</t>
  </si>
  <si>
    <t>bjqp</t>
  </si>
  <si>
    <t>ssgw</t>
  </si>
  <si>
    <t>nchg</t>
  </si>
  <si>
    <t>qzrv</t>
  </si>
  <si>
    <t>pcdv</t>
  </si>
  <si>
    <t>mwzc</t>
  </si>
  <si>
    <t>mbgb</t>
  </si>
  <si>
    <t>mhvg</t>
  </si>
  <si>
    <t>drft</t>
  </si>
  <si>
    <t>gzbc</t>
  </si>
  <si>
    <t>ncrd</t>
  </si>
  <si>
    <t>qqwf</t>
  </si>
  <si>
    <t>phjw</t>
  </si>
  <si>
    <t>hpzf</t>
  </si>
  <si>
    <t>cnzm</t>
  </si>
  <si>
    <t>nrpt</t>
  </si>
  <si>
    <t>tllp</t>
  </si>
  <si>
    <t>wrff</t>
  </si>
  <si>
    <t>vjmp</t>
  </si>
  <si>
    <t>zpfh</t>
  </si>
  <si>
    <t>llcq</t>
  </si>
  <si>
    <t>lfdd</t>
  </si>
  <si>
    <t>blcm</t>
  </si>
  <si>
    <t>rjzv</t>
  </si>
  <si>
    <t>phrq</t>
  </si>
  <si>
    <t>htbc</t>
  </si>
  <si>
    <t>hqnl</t>
  </si>
  <si>
    <t>mbjt</t>
  </si>
  <si>
    <t>mldp</t>
  </si>
  <si>
    <t>lgnh</t>
  </si>
  <si>
    <t>rbvd</t>
  </si>
  <si>
    <t>gvrm</t>
  </si>
  <si>
    <t>cfmg</t>
  </si>
  <si>
    <t>fgsd</t>
  </si>
  <si>
    <t>sgws</t>
  </si>
  <si>
    <t>zwcl</t>
  </si>
  <si>
    <t>tqrl</t>
  </si>
  <si>
    <t>lgcw</t>
  </si>
  <si>
    <t>cmzt</t>
  </si>
  <si>
    <t>fmvz</t>
  </si>
  <si>
    <t>zjlh</t>
  </si>
  <si>
    <t>fssb</t>
  </si>
  <si>
    <t>bgcs</t>
  </si>
  <si>
    <t>rrvs</t>
  </si>
  <si>
    <t>ntzh</t>
  </si>
  <si>
    <t>rfpp</t>
  </si>
  <si>
    <t>jgfg</t>
  </si>
  <si>
    <t>ppvj</t>
  </si>
  <si>
    <t>bcvc</t>
  </si>
  <si>
    <t>gtpb</t>
  </si>
  <si>
    <t>wjvz</t>
  </si>
  <si>
    <t>spfg</t>
  </si>
  <si>
    <t>csvr</t>
  </si>
  <si>
    <t>vrqz</t>
  </si>
  <si>
    <t>rphf</t>
  </si>
  <si>
    <t>fjvf</t>
  </si>
  <si>
    <t>nwlt</t>
  </si>
  <si>
    <t>hlqg</t>
  </si>
  <si>
    <t>ccmz</t>
  </si>
  <si>
    <t>hzfj</t>
  </si>
  <si>
    <t>hpdp</t>
  </si>
  <si>
    <t>qlhd</t>
  </si>
  <si>
    <t>hmgd</t>
  </si>
  <si>
    <t>zbdh</t>
  </si>
  <si>
    <t>rmvv</t>
  </si>
  <si>
    <t>bggc</t>
  </si>
  <si>
    <t>hpcn</t>
  </si>
  <si>
    <t>zltq</t>
  </si>
  <si>
    <t>dnhd</t>
  </si>
  <si>
    <t>vjbn</t>
  </si>
  <si>
    <t>bhtd</t>
  </si>
  <si>
    <t>mlnf</t>
  </si>
  <si>
    <t>hnzz</t>
  </si>
  <si>
    <t>zlsq</t>
  </si>
  <si>
    <t>htnm</t>
  </si>
  <si>
    <t>jqcj</t>
  </si>
  <si>
    <t>mlct</t>
  </si>
  <si>
    <t>nzmv</t>
  </si>
  <si>
    <t>bttg</t>
  </si>
  <si>
    <t>vshr</t>
  </si>
  <si>
    <t>jwdq</t>
  </si>
  <si>
    <t>zhzl</t>
  </si>
  <si>
    <t>hsgn</t>
  </si>
  <si>
    <t>crww</t>
  </si>
  <si>
    <t>lzcp</t>
  </si>
  <si>
    <t>dhtg</t>
  </si>
  <si>
    <t>hggn</t>
  </si>
  <si>
    <t>qdfs</t>
  </si>
  <si>
    <t>rqlv</t>
  </si>
  <si>
    <t>sfss</t>
  </si>
  <si>
    <t>mqpr</t>
  </si>
  <si>
    <t>lbcq</t>
  </si>
  <si>
    <t>drrb</t>
  </si>
  <si>
    <t>gvld</t>
  </si>
  <si>
    <t>jqtj</t>
  </si>
  <si>
    <t>fsqs</t>
  </si>
  <si>
    <t>jzps</t>
  </si>
  <si>
    <t>ptjz</t>
  </si>
  <si>
    <t>lgpw</t>
  </si>
  <si>
    <t>jjcq</t>
  </si>
  <si>
    <t>fgfg</t>
  </si>
  <si>
    <t>rzzz</t>
  </si>
  <si>
    <t>fmwb</t>
  </si>
  <si>
    <t>mmtb</t>
  </si>
  <si>
    <t>cgfp</t>
  </si>
  <si>
    <t>chmm</t>
  </si>
  <si>
    <t>ljgz</t>
  </si>
  <si>
    <t>lppw</t>
  </si>
  <si>
    <t>vqfq</t>
  </si>
  <si>
    <t>hfhc</t>
  </si>
  <si>
    <t>ngml</t>
  </si>
  <si>
    <t>ldmt</t>
  </si>
  <si>
    <t>zhhm</t>
  </si>
  <si>
    <t>fzpt</t>
  </si>
  <si>
    <t>ssdr</t>
  </si>
  <si>
    <t>fwnf</t>
  </si>
  <si>
    <t>pjpr</t>
  </si>
  <si>
    <t>gtvw</t>
  </si>
  <si>
    <t>bbqf</t>
  </si>
  <si>
    <t>bbjt</t>
  </si>
  <si>
    <t>fdpp</t>
  </si>
  <si>
    <t>dpst</t>
  </si>
  <si>
    <t>gnmt</t>
  </si>
  <si>
    <t>wngv</t>
  </si>
  <si>
    <t>vzjm</t>
  </si>
  <si>
    <t>jdzc</t>
  </si>
  <si>
    <t>cwtn</t>
  </si>
  <si>
    <t>jfpl</t>
  </si>
  <si>
    <t>njls</t>
  </si>
  <si>
    <t>gdgj</t>
  </si>
  <si>
    <t>cqfh</t>
  </si>
  <si>
    <t>vcmt</t>
  </si>
  <si>
    <t>qglp</t>
  </si>
  <si>
    <t>mvwr</t>
  </si>
  <si>
    <t>hbml</t>
  </si>
  <si>
    <t>dbsd</t>
  </si>
  <si>
    <t>zsbm</t>
  </si>
  <si>
    <t>qnsj</t>
  </si>
  <si>
    <t>mwjn</t>
  </si>
  <si>
    <t>lfqf</t>
  </si>
  <si>
    <t>zrwd</t>
  </si>
  <si>
    <t>hppn</t>
  </si>
  <si>
    <t>rsbb</t>
  </si>
  <si>
    <t>crzd</t>
  </si>
  <si>
    <t>flnb</t>
  </si>
  <si>
    <t>pshd</t>
  </si>
  <si>
    <t>zvrn</t>
  </si>
  <si>
    <t>mvzw</t>
  </si>
  <si>
    <t>wzcw</t>
  </si>
  <si>
    <t>vssf</t>
  </si>
  <si>
    <t>hswl</t>
  </si>
  <si>
    <t>gczz</t>
  </si>
  <si>
    <t>nnth</t>
  </si>
  <si>
    <t>vnww</t>
  </si>
  <si>
    <t>tghv</t>
  </si>
  <si>
    <t>zgsm</t>
  </si>
  <si>
    <t>hcfm</t>
  </si>
  <si>
    <t>ttzb</t>
  </si>
  <si>
    <t>phzt</t>
  </si>
  <si>
    <t>ntnq</t>
  </si>
  <si>
    <t>ppmn</t>
  </si>
  <si>
    <t>hrwm</t>
  </si>
  <si>
    <t>rjhr</t>
  </si>
  <si>
    <t>ndmn</t>
  </si>
  <si>
    <t>zhvq</t>
  </si>
  <si>
    <t>mgfs</t>
  </si>
  <si>
    <t>bnfw</t>
  </si>
  <si>
    <t>zqfw</t>
  </si>
  <si>
    <t>hwmd</t>
  </si>
  <si>
    <t>hlmh</t>
  </si>
  <si>
    <t>ndlp</t>
  </si>
  <si>
    <t>vbgt</t>
  </si>
  <si>
    <t>vqsz</t>
  </si>
  <si>
    <t>ccpw</t>
  </si>
  <si>
    <t>wqsm</t>
  </si>
  <si>
    <t>ldsz</t>
  </si>
  <si>
    <t>wdqs</t>
  </si>
  <si>
    <t>ldfp</t>
  </si>
  <si>
    <t>ffdv</t>
  </si>
  <si>
    <t>gwqq</t>
  </si>
  <si>
    <t>wpqr</t>
  </si>
  <si>
    <t>crmv</t>
  </si>
  <si>
    <t>fwlf</t>
  </si>
  <si>
    <t>hfcg</t>
  </si>
  <si>
    <t>jsbq</t>
  </si>
  <si>
    <t>dqvm</t>
  </si>
  <si>
    <t>bvbt</t>
  </si>
  <si>
    <t>nrvs</t>
  </si>
  <si>
    <t>qwhg</t>
  </si>
  <si>
    <t>hnng</t>
  </si>
  <si>
    <t>tdrs</t>
  </si>
  <si>
    <t>rnqm</t>
  </si>
  <si>
    <t>btjz</t>
  </si>
  <si>
    <t>zvfv</t>
  </si>
  <si>
    <t>rhqg</t>
  </si>
  <si>
    <t>nzzq</t>
  </si>
  <si>
    <t>sbqt</t>
  </si>
  <si>
    <t>vwmm</t>
  </si>
  <si>
    <t>mrwm</t>
  </si>
  <si>
    <t>zdbn</t>
  </si>
  <si>
    <t>zbfs</t>
  </si>
  <si>
    <t>thnm</t>
  </si>
  <si>
    <t>swtb</t>
  </si>
  <si>
    <t>whdm</t>
  </si>
  <si>
    <t>qvpm</t>
  </si>
  <si>
    <t>bcvh</t>
  </si>
  <si>
    <t>hnjc</t>
  </si>
  <si>
    <t>pjdr</t>
  </si>
  <si>
    <t>qvzl</t>
  </si>
  <si>
    <t>ppjb</t>
  </si>
  <si>
    <t>cmbj</t>
  </si>
  <si>
    <t>ccpc</t>
  </si>
  <si>
    <t>qfpd</t>
  </si>
  <si>
    <t>wpcs</t>
  </si>
  <si>
    <t>jswt</t>
  </si>
  <si>
    <t>zcnh</t>
  </si>
  <si>
    <t>jqhd</t>
  </si>
  <si>
    <t>pmvv</t>
  </si>
  <si>
    <t>jdvv</t>
  </si>
  <si>
    <t>nsln</t>
  </si>
  <si>
    <t>fshs</t>
  </si>
  <si>
    <t>vrpw</t>
  </si>
  <si>
    <t>sqgq</t>
  </si>
  <si>
    <t>rhln</t>
  </si>
  <si>
    <t>frbr</t>
  </si>
  <si>
    <t>hcrj</t>
  </si>
  <si>
    <t>jwhp</t>
  </si>
  <si>
    <t>jnwm</t>
  </si>
  <si>
    <t>mswg</t>
  </si>
  <si>
    <t>hrcv</t>
  </si>
  <si>
    <t>fqlc</t>
  </si>
  <si>
    <t>gtnp</t>
  </si>
  <si>
    <t>hvpg</t>
  </si>
  <si>
    <t>qsfc</t>
  </si>
  <si>
    <t>vsbz</t>
  </si>
  <si>
    <t>ljfn</t>
  </si>
  <si>
    <t>ssqs</t>
  </si>
  <si>
    <t>lqqg</t>
  </si>
  <si>
    <t>gtmz</t>
  </si>
  <si>
    <t>sjlw</t>
  </si>
  <si>
    <t>lnvg</t>
  </si>
  <si>
    <t>rldv</t>
  </si>
  <si>
    <t>fhmj</t>
  </si>
  <si>
    <t>gslb</t>
  </si>
  <si>
    <t>svzn</t>
  </si>
  <si>
    <t>fmql</t>
  </si>
  <si>
    <t>vwfn</t>
  </si>
  <si>
    <t>bzcd</t>
  </si>
  <si>
    <t>tnqc</t>
  </si>
  <si>
    <t>chbz</t>
  </si>
  <si>
    <t>nrbv</t>
  </si>
  <si>
    <t>cqhd</t>
  </si>
  <si>
    <t>gdvb</t>
  </si>
  <si>
    <t>swsc</t>
  </si>
  <si>
    <t>vgqb</t>
  </si>
  <si>
    <t>wnfn</t>
  </si>
  <si>
    <t>wldl</t>
  </si>
  <si>
    <t>pmcp</t>
  </si>
  <si>
    <t>pflz</t>
  </si>
  <si>
    <t>tjnh</t>
  </si>
  <si>
    <t>wcwl</t>
  </si>
  <si>
    <t>dvnp</t>
  </si>
  <si>
    <t>lqzn</t>
  </si>
  <si>
    <t>jmdr</t>
  </si>
  <si>
    <t>lsgf</t>
  </si>
  <si>
    <t>vpmd</t>
  </si>
  <si>
    <t>tggg</t>
  </si>
  <si>
    <t>sszs</t>
  </si>
  <si>
    <t>ndhf</t>
  </si>
  <si>
    <t>jncv</t>
  </si>
  <si>
    <t>qqnq</t>
  </si>
  <si>
    <t>gmnc</t>
  </si>
  <si>
    <t>gmbp</t>
  </si>
  <si>
    <t>lcmt</t>
  </si>
  <si>
    <t>gdmt</t>
  </si>
  <si>
    <t>wsmp</t>
  </si>
  <si>
    <t>fstv</t>
  </si>
  <si>
    <t>rhvw</t>
  </si>
  <si>
    <t>psbw</t>
  </si>
  <si>
    <t>lfgf</t>
  </si>
  <si>
    <t>htdr</t>
  </si>
  <si>
    <t>pdrt</t>
  </si>
  <si>
    <t>mtrz</t>
  </si>
  <si>
    <t>rmjp</t>
  </si>
  <si>
    <t>glfz</t>
  </si>
  <si>
    <t>mzvv</t>
  </si>
  <si>
    <t>hzbh</t>
  </si>
  <si>
    <t>mljh</t>
  </si>
  <si>
    <t>dwfs</t>
  </si>
  <si>
    <t>bjnm</t>
  </si>
  <si>
    <t>fdsj</t>
  </si>
  <si>
    <t>dwlf</t>
  </si>
  <si>
    <t>jjrr</t>
  </si>
  <si>
    <t>dqch</t>
  </si>
  <si>
    <t>rmnr</t>
  </si>
  <si>
    <t>qtnb</t>
  </si>
  <si>
    <t>cbwc</t>
  </si>
  <si>
    <t>mdzm</t>
  </si>
  <si>
    <t>dwzg</t>
  </si>
  <si>
    <t>nggz</t>
  </si>
  <si>
    <t>zsmn</t>
  </si>
  <si>
    <t>rqtc</t>
  </si>
  <si>
    <t>cbph</t>
  </si>
  <si>
    <t>qjbg</t>
  </si>
  <si>
    <t>tjcz</t>
  </si>
  <si>
    <t>thwh</t>
  </si>
  <si>
    <t>fqtt</t>
  </si>
  <si>
    <t>humn</t>
  </si>
  <si>
    <t>jvzc</t>
  </si>
  <si>
    <t>zffv</t>
  </si>
  <si>
    <t>jwmg</t>
  </si>
  <si>
    <t>wqqh</t>
  </si>
  <si>
    <t>frhj</t>
  </si>
  <si>
    <t>nsjn</t>
  </si>
  <si>
    <t>mljb</t>
  </si>
  <si>
    <t>wcrr</t>
  </si>
  <si>
    <t>mhnh</t>
  </si>
  <si>
    <t>tgzm</t>
  </si>
  <si>
    <t>ndps</t>
  </si>
  <si>
    <t>wjdd</t>
  </si>
  <si>
    <t>rjqv</t>
  </si>
  <si>
    <t>cftz</t>
  </si>
  <si>
    <t>thdb</t>
  </si>
  <si>
    <t>gqpf</t>
  </si>
  <si>
    <t>ccrg</t>
  </si>
  <si>
    <t>tddq</t>
  </si>
  <si>
    <t>qpdb</t>
  </si>
  <si>
    <t>jqmv</t>
  </si>
  <si>
    <t>dhpt</t>
  </si>
  <si>
    <t>nfvw</t>
  </si>
  <si>
    <t>mjmc</t>
  </si>
  <si>
    <t>hwvn</t>
  </si>
  <si>
    <t>bngh</t>
  </si>
  <si>
    <t>pnrp</t>
  </si>
  <si>
    <t>jtjc</t>
  </si>
  <si>
    <t>glzn</t>
  </si>
  <si>
    <t>bbmz</t>
  </si>
  <si>
    <t>hjwt</t>
  </si>
  <si>
    <t>dhtw</t>
  </si>
  <si>
    <t>tpjh</t>
  </si>
  <si>
    <t>prlg</t>
  </si>
  <si>
    <t>gdcz</t>
  </si>
  <si>
    <t>ljsb</t>
  </si>
  <si>
    <t>jlbt</t>
  </si>
  <si>
    <t>wmwq</t>
  </si>
  <si>
    <t>fqwr</t>
  </si>
  <si>
    <t>qzvd</t>
  </si>
  <si>
    <t>vtff</t>
  </si>
  <si>
    <t>lpcb</t>
  </si>
  <si>
    <t>bjhf</t>
  </si>
  <si>
    <t>tllg</t>
  </si>
  <si>
    <t>vpqs</t>
  </si>
  <si>
    <t>dcfb</t>
  </si>
  <si>
    <t>gnht</t>
  </si>
  <si>
    <t>qpwh</t>
  </si>
  <si>
    <t>qlmp</t>
  </si>
  <si>
    <t>gcvh</t>
  </si>
  <si>
    <t>svrv</t>
  </si>
  <si>
    <t>bwsq</t>
  </si>
  <si>
    <t>hrqs</t>
  </si>
  <si>
    <t>jhqr</t>
  </si>
  <si>
    <t>vhhr</t>
  </si>
  <si>
    <t>hpfc</t>
  </si>
  <si>
    <t>bqtt</t>
  </si>
  <si>
    <t>jznm</t>
  </si>
  <si>
    <t>zzlw</t>
  </si>
  <si>
    <t>gpwn</t>
  </si>
  <si>
    <t>hcwt</t>
  </si>
  <si>
    <t>wcvv</t>
  </si>
  <si>
    <t>bfcn</t>
  </si>
  <si>
    <t>rwfm</t>
  </si>
  <si>
    <t>mgmr</t>
  </si>
  <si>
    <t>gnvg</t>
  </si>
  <si>
    <t>nhfw</t>
  </si>
  <si>
    <t>nrzh</t>
  </si>
  <si>
    <t>tddg</t>
  </si>
  <si>
    <t>chpw</t>
  </si>
  <si>
    <t>wfqb</t>
  </si>
  <si>
    <t>djlv</t>
  </si>
  <si>
    <t>nbrv</t>
  </si>
  <si>
    <t>vpth</t>
  </si>
  <si>
    <t>prht</t>
  </si>
  <si>
    <t>cjbz</t>
  </si>
  <si>
    <t>gswq</t>
  </si>
  <si>
    <t>ppcg</t>
  </si>
  <si>
    <t>gbdg</t>
  </si>
  <si>
    <t>dlpb</t>
  </si>
  <si>
    <t>nmpj</t>
  </si>
  <si>
    <t>dnpd</t>
  </si>
  <si>
    <t>qvgz</t>
  </si>
  <si>
    <t>sctw</t>
  </si>
  <si>
    <t>fjrq</t>
  </si>
  <si>
    <t>hblv</t>
  </si>
  <si>
    <t>qpvf</t>
  </si>
  <si>
    <t>hgqf</t>
  </si>
  <si>
    <t>cmms</t>
  </si>
  <si>
    <t>jsjd</t>
  </si>
  <si>
    <t>tbth</t>
  </si>
  <si>
    <t>tstv</t>
  </si>
  <si>
    <t>dplp</t>
  </si>
  <si>
    <t>nnjb</t>
  </si>
  <si>
    <t>pgzc</t>
  </si>
  <si>
    <t>rnds</t>
  </si>
  <si>
    <t>qtrs</t>
  </si>
  <si>
    <t>scwc</t>
  </si>
  <si>
    <t>cwsc</t>
  </si>
  <si>
    <t>nwcn</t>
  </si>
  <si>
    <t>nzpn</t>
  </si>
  <si>
    <t>ljsh</t>
  </si>
  <si>
    <t>nggd</t>
  </si>
  <si>
    <t>htjn</t>
  </si>
  <si>
    <t>jdgt</t>
  </si>
  <si>
    <t>scmj</t>
  </si>
  <si>
    <t>lgdd</t>
  </si>
  <si>
    <t>pwgf</t>
  </si>
  <si>
    <t>btml</t>
  </si>
  <si>
    <t>mtjr</t>
  </si>
  <si>
    <t>msvj</t>
  </si>
  <si>
    <t>rmpc</t>
  </si>
  <si>
    <t>qmfm</t>
  </si>
  <si>
    <t>rrws</t>
  </si>
  <si>
    <t>qccw</t>
  </si>
  <si>
    <t>nvqd</t>
  </si>
  <si>
    <t>cvpw</t>
  </si>
  <si>
    <t>smzb</t>
  </si>
  <si>
    <t>rjvr</t>
  </si>
  <si>
    <t>hzcg</t>
  </si>
  <si>
    <t>tgtp</t>
  </si>
  <si>
    <t>btsl</t>
  </si>
  <si>
    <t>lgqq</t>
  </si>
  <si>
    <t>mnmq</t>
  </si>
  <si>
    <t>jqtr</t>
  </si>
  <si>
    <t>qzct</t>
  </si>
  <si>
    <t>jdzs</t>
  </si>
  <si>
    <t>pbff</t>
  </si>
  <si>
    <t>zhzc</t>
  </si>
  <si>
    <t>gcfc</t>
  </si>
  <si>
    <t>nmfc</t>
  </si>
  <si>
    <t>bwwz</t>
  </si>
  <si>
    <t>mztz</t>
  </si>
  <si>
    <t>zgfb</t>
  </si>
  <si>
    <t>jdfv</t>
  </si>
  <si>
    <t>wjwp</t>
  </si>
  <si>
    <t>brns</t>
  </si>
  <si>
    <t>lccj</t>
  </si>
  <si>
    <t>mzbz</t>
  </si>
  <si>
    <t>lnbv</t>
  </si>
  <si>
    <t>nnws</t>
  </si>
  <si>
    <t>hlvd</t>
  </si>
  <si>
    <t>hlwz</t>
  </si>
  <si>
    <t>dvhc</t>
  </si>
  <si>
    <t>ngdf</t>
  </si>
  <si>
    <t>stbf</t>
  </si>
  <si>
    <t>hvgv</t>
  </si>
  <si>
    <t>dqjb</t>
  </si>
  <si>
    <t>wmzn</t>
  </si>
  <si>
    <t>ssdb</t>
  </si>
  <si>
    <t>sdsg</t>
  </si>
  <si>
    <t>cccn</t>
  </si>
  <si>
    <t>msqr</t>
  </si>
  <si>
    <t>blsf</t>
  </si>
  <si>
    <t>pnmj</t>
  </si>
  <si>
    <t>dcpd</t>
  </si>
  <si>
    <t>ptmd</t>
  </si>
  <si>
    <t>wlch</t>
  </si>
  <si>
    <t>rgdw</t>
  </si>
  <si>
    <t>nlqt</t>
  </si>
  <si>
    <t>tsdf</t>
  </si>
  <si>
    <t>dvcz</t>
  </si>
  <si>
    <t>mglc</t>
  </si>
  <si>
    <t>jmjw</t>
  </si>
  <si>
    <t>dzdf</t>
  </si>
  <si>
    <t>prvw</t>
  </si>
  <si>
    <t>mcdz</t>
  </si>
  <si>
    <t>wpfb</t>
  </si>
  <si>
    <t>mrfv</t>
  </si>
  <si>
    <t>zqvt</t>
  </si>
  <si>
    <t>wdpv</t>
  </si>
  <si>
    <t>wpfw</t>
  </si>
  <si>
    <t>wwwc</t>
  </si>
  <si>
    <t>qvds</t>
  </si>
  <si>
    <t>ztjs</t>
  </si>
  <si>
    <t>rjfs</t>
  </si>
  <si>
    <t>jvdd</t>
  </si>
  <si>
    <t>tjvl</t>
  </si>
  <si>
    <t>dhvd</t>
  </si>
  <si>
    <t>wfqq</t>
  </si>
  <si>
    <t>fppj</t>
  </si>
  <si>
    <t>dfmg</t>
  </si>
  <si>
    <t>cnrn</t>
  </si>
  <si>
    <t>nswf</t>
  </si>
  <si>
    <t>mhsd</t>
  </si>
  <si>
    <t>bzdd</t>
  </si>
  <si>
    <t>srzw</t>
  </si>
  <si>
    <t>srlt</t>
  </si>
  <si>
    <t>wgjt</t>
  </si>
  <si>
    <t>hrvl</t>
  </si>
  <si>
    <t>gznh</t>
  </si>
  <si>
    <t>rvdz</t>
  </si>
  <si>
    <t>vgsr</t>
  </si>
  <si>
    <t>vwmp</t>
  </si>
  <si>
    <t>mvvj</t>
  </si>
  <si>
    <t>grqv</t>
  </si>
  <si>
    <t>qpls</t>
  </si>
  <si>
    <t>vcgw</t>
  </si>
  <si>
    <t>ddcb</t>
  </si>
  <si>
    <t>nwhj</t>
  </si>
  <si>
    <t>zzlq</t>
  </si>
  <si>
    <t>lzdj</t>
  </si>
  <si>
    <t>fndj</t>
  </si>
  <si>
    <t>ppdj</t>
  </si>
  <si>
    <t>hbtv</t>
  </si>
  <si>
    <t>cwcv</t>
  </si>
  <si>
    <t>qzzs</t>
  </si>
  <si>
    <t>zzmg</t>
  </si>
  <si>
    <t>djgj</t>
  </si>
  <si>
    <t>lqvp</t>
  </si>
  <si>
    <t>mmgv</t>
  </si>
  <si>
    <t>zpwf</t>
  </si>
  <si>
    <t>nqfw</t>
  </si>
  <si>
    <t>plvm</t>
  </si>
  <si>
    <t>hcmb</t>
  </si>
  <si>
    <t>wgwv</t>
  </si>
  <si>
    <t>wlhm</t>
  </si>
  <si>
    <t>cmbf</t>
  </si>
  <si>
    <t>spzt</t>
  </si>
  <si>
    <t>lhcn</t>
  </si>
  <si>
    <t>drdc</t>
  </si>
  <si>
    <t>swnc</t>
  </si>
  <si>
    <t>dsnd</t>
  </si>
  <si>
    <t>tnvf</t>
  </si>
  <si>
    <t>zvrs</t>
  </si>
  <si>
    <t>mgds</t>
  </si>
  <si>
    <t>gqbq</t>
  </si>
  <si>
    <t>rchm</t>
  </si>
  <si>
    <t>tmmz</t>
  </si>
  <si>
    <t>thqn</t>
  </si>
  <si>
    <t>gplr</t>
  </si>
  <si>
    <t>gwww</t>
  </si>
  <si>
    <t>jcmg</t>
  </si>
  <si>
    <t>tzlt</t>
  </si>
  <si>
    <t>zvgj</t>
  </si>
  <si>
    <t>phdc</t>
  </si>
  <si>
    <t>zhgr</t>
  </si>
  <si>
    <t>stcj</t>
  </si>
  <si>
    <t>tfqj</t>
  </si>
  <si>
    <t>lcqs</t>
  </si>
  <si>
    <t>mmzw</t>
  </si>
  <si>
    <t>dpvw</t>
  </si>
  <si>
    <t>jctj</t>
  </si>
  <si>
    <t>flhq</t>
  </si>
  <si>
    <t>wclf</t>
  </si>
  <si>
    <t>zfdf</t>
  </si>
  <si>
    <t>wssf</t>
  </si>
  <si>
    <t>vgft</t>
  </si>
  <si>
    <t>zgvh</t>
  </si>
  <si>
    <t>wjrm</t>
  </si>
  <si>
    <t>vncm</t>
  </si>
  <si>
    <t>lttb</t>
  </si>
  <si>
    <t>hdpf</t>
  </si>
  <si>
    <t>zlph</t>
  </si>
  <si>
    <t>smbf</t>
  </si>
  <si>
    <t>mjpl</t>
  </si>
  <si>
    <t>fwgr</t>
  </si>
  <si>
    <t>chvp</t>
  </si>
  <si>
    <t>rptg</t>
  </si>
  <si>
    <t>tzfp</t>
  </si>
  <si>
    <t>bjnf</t>
  </si>
  <si>
    <t>pmzj</t>
  </si>
  <si>
    <t>fwhp</t>
  </si>
  <si>
    <t>wcvw</t>
  </si>
  <si>
    <t>jmdn</t>
  </si>
  <si>
    <t>nzjg</t>
  </si>
  <si>
    <t>cjzn</t>
  </si>
  <si>
    <t>lzbf</t>
  </si>
  <si>
    <t>ltsn</t>
  </si>
  <si>
    <t>hqqp</t>
  </si>
  <si>
    <t>hlwv</t>
  </si>
  <si>
    <t>rbfv</t>
  </si>
  <si>
    <t>wtnt</t>
  </si>
  <si>
    <t>mzpf</t>
  </si>
  <si>
    <t>rrmg</t>
  </si>
  <si>
    <t>hqqq</t>
  </si>
  <si>
    <t>hsrq</t>
  </si>
  <si>
    <t>mlqm</t>
  </si>
  <si>
    <t>sntl</t>
  </si>
  <si>
    <t>bqcb</t>
  </si>
  <si>
    <t>vhgq</t>
  </si>
  <si>
    <t>vcbv</t>
  </si>
  <si>
    <t>wqtw</t>
  </si>
  <si>
    <t>qdfm</t>
  </si>
  <si>
    <t>qvnj</t>
  </si>
  <si>
    <t>vcmg</t>
  </si>
  <si>
    <t>nsrm</t>
  </si>
  <si>
    <t>scjj</t>
  </si>
  <si>
    <t>nslr</t>
  </si>
  <si>
    <t>zqvd</t>
  </si>
  <si>
    <t>tbzv</t>
  </si>
  <si>
    <t>pbhn</t>
  </si>
  <si>
    <t>hhqv</t>
  </si>
  <si>
    <t>hcvh</t>
  </si>
  <si>
    <t>tczg</t>
  </si>
  <si>
    <t>mnfg</t>
  </si>
  <si>
    <t>qnrt</t>
  </si>
  <si>
    <t>mtml</t>
  </si>
  <si>
    <t>tjjs</t>
  </si>
  <si>
    <t>vnwg</t>
  </si>
  <si>
    <t>rslr</t>
  </si>
  <si>
    <t>fbnl</t>
  </si>
  <si>
    <t>wdng</t>
  </si>
  <si>
    <t>tqdf</t>
  </si>
  <si>
    <t>wgfd</t>
  </si>
  <si>
    <t>jbwv</t>
  </si>
  <si>
    <t>hzjv</t>
  </si>
  <si>
    <t>fphs</t>
  </si>
  <si>
    <t>nqvq</t>
  </si>
  <si>
    <t>gcld</t>
  </si>
  <si>
    <t>slbf</t>
  </si>
  <si>
    <t>rhwv</t>
  </si>
  <si>
    <t>hrnv</t>
  </si>
  <si>
    <t>qvtp</t>
  </si>
  <si>
    <t>dgvf</t>
  </si>
  <si>
    <t>dbhl</t>
  </si>
  <si>
    <t>hqfv</t>
  </si>
  <si>
    <t>hnmz</t>
  </si>
  <si>
    <t>tqpv</t>
  </si>
  <si>
    <t>hjdd</t>
  </si>
  <si>
    <t>smjz</t>
  </si>
  <si>
    <t>ztvv</t>
  </si>
  <si>
    <t>tscq</t>
  </si>
  <si>
    <t>zjwz</t>
  </si>
  <si>
    <t>jjjt</t>
  </si>
  <si>
    <t>zchz</t>
  </si>
  <si>
    <t>qbjd</t>
  </si>
  <si>
    <t>bpns</t>
  </si>
  <si>
    <t>wgrt</t>
  </si>
  <si>
    <t>brfg</t>
  </si>
  <si>
    <t>ljbd</t>
  </si>
  <si>
    <t>gfhl</t>
  </si>
  <si>
    <t>cczl</t>
  </si>
  <si>
    <t>ndpn</t>
  </si>
  <si>
    <t>btbn</t>
  </si>
  <si>
    <t>rlfn</t>
  </si>
  <si>
    <t>mslj</t>
  </si>
  <si>
    <t>jlsg</t>
  </si>
  <si>
    <t>srgf</t>
  </si>
  <si>
    <t>gcww</t>
  </si>
  <si>
    <t>dshb</t>
  </si>
  <si>
    <t>tppn</t>
  </si>
  <si>
    <t>jrmg</t>
  </si>
  <si>
    <t>cnjr</t>
  </si>
  <si>
    <t>fnwv</t>
  </si>
  <si>
    <t>tqrq</t>
  </si>
  <si>
    <t>nvgq</t>
  </si>
  <si>
    <t>sdfm</t>
  </si>
  <si>
    <t>fbwc</t>
  </si>
  <si>
    <t>cmrt</t>
  </si>
  <si>
    <t>chht</t>
  </si>
  <si>
    <t>wncd</t>
  </si>
  <si>
    <t>pncc</t>
  </si>
  <si>
    <t>hpnn</t>
  </si>
  <si>
    <t>nwqw</t>
  </si>
  <si>
    <t>gfsb</t>
  </si>
  <si>
    <t>qszr</t>
  </si>
  <si>
    <t>hlng</t>
  </si>
  <si>
    <t>lszc</t>
  </si>
  <si>
    <t>hjrd</t>
  </si>
  <si>
    <t>nldc</t>
  </si>
  <si>
    <t>wsdr</t>
  </si>
  <si>
    <t>dvfp</t>
  </si>
  <si>
    <t>ffqv</t>
  </si>
  <si>
    <t>hcdc</t>
  </si>
  <si>
    <t>prdt</t>
  </si>
  <si>
    <t>gbsl</t>
  </si>
  <si>
    <t>dtpf</t>
  </si>
  <si>
    <t>tblh</t>
  </si>
  <si>
    <t>bdww</t>
  </si>
  <si>
    <t>hcrm</t>
  </si>
  <si>
    <t>vzfc</t>
  </si>
  <si>
    <t>rvjc</t>
  </si>
  <si>
    <t>rwjl</t>
  </si>
  <si>
    <t>ntzw</t>
  </si>
  <si>
    <t>sjqq</t>
  </si>
  <si>
    <t>lrvl</t>
  </si>
  <si>
    <t>bszg</t>
  </si>
  <si>
    <t>wnnf</t>
  </si>
  <si>
    <t>plzr</t>
  </si>
  <si>
    <t>bcpv</t>
  </si>
  <si>
    <t>bgzj</t>
  </si>
  <si>
    <t>dfbh</t>
  </si>
  <si>
    <t>qjjd</t>
  </si>
  <si>
    <t>csjp</t>
  </si>
  <si>
    <t>glgt</t>
  </si>
  <si>
    <t>hqjf</t>
  </si>
  <si>
    <t>bgtp</t>
  </si>
  <si>
    <t>rtnm</t>
  </si>
  <si>
    <t>hbdh</t>
  </si>
  <si>
    <t>ctqr</t>
  </si>
  <si>
    <t>hqsp</t>
  </si>
  <si>
    <t>fnpj</t>
  </si>
  <si>
    <t>lwfm</t>
  </si>
  <si>
    <t>msff</t>
  </si>
  <si>
    <t>vlgf</t>
  </si>
  <si>
    <t>qjgt</t>
  </si>
  <si>
    <t>brng</t>
  </si>
  <si>
    <t>rpnq</t>
  </si>
  <si>
    <t>qwph</t>
  </si>
  <si>
    <t>rgfh</t>
  </si>
  <si>
    <t>msfq</t>
  </si>
  <si>
    <t>prjh</t>
  </si>
  <si>
    <t>bsqc</t>
  </si>
  <si>
    <t>tntr</t>
  </si>
  <si>
    <t>zcwc</t>
  </si>
  <si>
    <t>fhpw</t>
  </si>
  <si>
    <t>srcq</t>
  </si>
  <si>
    <t>ncvh</t>
  </si>
  <si>
    <t>mdgl</t>
  </si>
  <si>
    <t>bqht</t>
  </si>
  <si>
    <t>lztt</t>
  </si>
  <si>
    <t>tdch</t>
  </si>
  <si>
    <t>ngvh</t>
  </si>
  <si>
    <t>ndtc</t>
  </si>
  <si>
    <t>ngsm</t>
  </si>
  <si>
    <t>qgqp</t>
  </si>
  <si>
    <t>pnzq</t>
  </si>
  <si>
    <t>gbfm</t>
  </si>
  <si>
    <t>gbtc</t>
  </si>
  <si>
    <t>rhqb</t>
  </si>
  <si>
    <t>zbtz</t>
  </si>
  <si>
    <t>bqhf</t>
  </si>
  <si>
    <t>zvcw</t>
  </si>
  <si>
    <t>czsf</t>
  </si>
  <si>
    <t>ddll</t>
  </si>
  <si>
    <t>vdvd</t>
  </si>
  <si>
    <t>dzgh</t>
  </si>
  <si>
    <t>jqhr</t>
  </si>
  <si>
    <t>vfbf</t>
  </si>
  <si>
    <t>gvgb</t>
  </si>
  <si>
    <t>cclh</t>
  </si>
  <si>
    <t>hfrz</t>
  </si>
  <si>
    <t>mclw</t>
  </si>
  <si>
    <t>pqdc</t>
  </si>
  <si>
    <t>wmwn</t>
  </si>
  <si>
    <t>tfrr</t>
  </si>
  <si>
    <t>lvpq</t>
  </si>
  <si>
    <t>mcsc</t>
  </si>
  <si>
    <t>bpll</t>
  </si>
  <si>
    <t>hwwm</t>
  </si>
  <si>
    <t>jqmz</t>
  </si>
  <si>
    <t>trpm</t>
  </si>
  <si>
    <t>phlw</t>
  </si>
  <si>
    <t>npgp</t>
  </si>
  <si>
    <t>nsvt</t>
  </si>
  <si>
    <t>ctvm</t>
  </si>
  <si>
    <t>vpjw</t>
  </si>
  <si>
    <t>jjzc</t>
  </si>
  <si>
    <t>lmqm</t>
  </si>
  <si>
    <t>qvjs</t>
  </si>
  <si>
    <t>spzc</t>
  </si>
  <si>
    <t>jrdq</t>
  </si>
  <si>
    <t>qzph</t>
  </si>
  <si>
    <t>pnzl</t>
  </si>
  <si>
    <t>mzgg</t>
  </si>
  <si>
    <t>srrv</t>
  </si>
  <si>
    <t>nnjz</t>
  </si>
  <si>
    <t>nfhv</t>
  </si>
  <si>
    <t>rdgt</t>
  </si>
  <si>
    <t>gvwq</t>
  </si>
  <si>
    <t>grtl</t>
  </si>
  <si>
    <t>cjrd</t>
  </si>
  <si>
    <t>bgtg</t>
  </si>
  <si>
    <t>wtnp</t>
  </si>
  <si>
    <t>fqbr</t>
  </si>
  <si>
    <t>bvlv</t>
  </si>
  <si>
    <t>qdsg</t>
  </si>
  <si>
    <t>cnjg</t>
  </si>
  <si>
    <t>zsrs</t>
  </si>
  <si>
    <t>gtfc</t>
  </si>
  <si>
    <t>zpmq</t>
  </si>
  <si>
    <t>mbmg</t>
  </si>
  <si>
    <t>rfbv</t>
  </si>
  <si>
    <t>hcqj</t>
  </si>
  <si>
    <t>sqzv</t>
  </si>
  <si>
    <t>lsbv</t>
  </si>
  <si>
    <t>mtzp</t>
  </si>
  <si>
    <t>ddfm</t>
  </si>
  <si>
    <t>mjzd</t>
  </si>
  <si>
    <t>spct</t>
  </si>
  <si>
    <t>spcc</t>
  </si>
  <si>
    <t>fvcn</t>
  </si>
  <si>
    <t>fbgz</t>
  </si>
  <si>
    <t>nqmm</t>
  </si>
  <si>
    <t>sfzn</t>
  </si>
  <si>
    <t>vjnd</t>
  </si>
  <si>
    <t>grnb</t>
  </si>
  <si>
    <t>dbht</t>
  </si>
  <si>
    <t>rgpc</t>
  </si>
  <si>
    <t>nhtr</t>
  </si>
  <si>
    <t>dtvr</t>
  </si>
  <si>
    <t>zhrs</t>
  </si>
  <si>
    <t>tcbz</t>
  </si>
  <si>
    <t>jshl</t>
  </si>
  <si>
    <t>jhdc</t>
  </si>
  <si>
    <t>ljpg</t>
  </si>
  <si>
    <t>zzdv</t>
  </si>
  <si>
    <t>lbsd</t>
  </si>
  <si>
    <t>tmmr</t>
  </si>
  <si>
    <t>bpct</t>
  </si>
  <si>
    <t>ggzj</t>
  </si>
  <si>
    <t>gcpq</t>
  </si>
  <si>
    <t>tlzg</t>
  </si>
  <si>
    <t>vqrn</t>
  </si>
  <si>
    <t>mwgz</t>
  </si>
  <si>
    <t>bppf</t>
  </si>
  <si>
    <t>hddh</t>
  </si>
  <si>
    <t>vdmp</t>
  </si>
  <si>
    <t>qrhv</t>
  </si>
  <si>
    <t>mpgw</t>
  </si>
  <si>
    <t>mwqn</t>
  </si>
  <si>
    <t>pbfj</t>
  </si>
  <si>
    <t>dhbb</t>
  </si>
  <si>
    <t>wlzg</t>
  </si>
  <si>
    <t>rslm</t>
  </si>
  <si>
    <t>dvss</t>
  </si>
  <si>
    <t>prvm</t>
  </si>
  <si>
    <t>hblr</t>
  </si>
  <si>
    <t>jbvr</t>
  </si>
  <si>
    <t>jqts</t>
  </si>
  <si>
    <t>wdcn</t>
  </si>
  <si>
    <t>bmfs</t>
  </si>
  <si>
    <t>pnbv</t>
  </si>
  <si>
    <t>rnls</t>
  </si>
  <si>
    <t>mnms</t>
  </si>
  <si>
    <t>sfqw</t>
  </si>
  <si>
    <t>phnv</t>
  </si>
  <si>
    <t>vnft</t>
  </si>
  <si>
    <t>pprw</t>
  </si>
  <si>
    <t>tfmw</t>
  </si>
  <si>
    <t>dsll</t>
  </si>
  <si>
    <t>hwjm</t>
  </si>
  <si>
    <t>brwh</t>
  </si>
  <si>
    <t>mtrw</t>
  </si>
  <si>
    <t>zgsr</t>
  </si>
  <si>
    <t>qwhh</t>
  </si>
  <si>
    <t>tlpz</t>
  </si>
  <si>
    <t>tmvc</t>
  </si>
  <si>
    <t>sdlv</t>
  </si>
  <si>
    <t>wbwv</t>
  </si>
  <si>
    <t>zhmn</t>
  </si>
  <si>
    <t>hdvc</t>
  </si>
  <si>
    <t>jwzn</t>
  </si>
  <si>
    <t>sfwf</t>
  </si>
  <si>
    <t>mgmb</t>
  </si>
  <si>
    <t>pbgc</t>
  </si>
  <si>
    <t>ngsf</t>
  </si>
  <si>
    <t>qvlz</t>
  </si>
  <si>
    <t>ghcl</t>
  </si>
  <si>
    <t>hcdp</t>
  </si>
  <si>
    <t>qglg</t>
  </si>
  <si>
    <t>mczm</t>
  </si>
  <si>
    <t>wwhh</t>
  </si>
  <si>
    <t>lssr</t>
  </si>
  <si>
    <t>jthc</t>
  </si>
  <si>
    <t>dbrt</t>
  </si>
  <si>
    <t>gcwt</t>
  </si>
  <si>
    <t>jzbm</t>
  </si>
  <si>
    <t>dghp</t>
  </si>
  <si>
    <t>tscd</t>
  </si>
  <si>
    <t>ltft</t>
  </si>
  <si>
    <t>gwtl</t>
  </si>
  <si>
    <t>stnh</t>
  </si>
  <si>
    <t>mzhm</t>
  </si>
  <si>
    <t>nfpn</t>
  </si>
  <si>
    <t>gjhd</t>
  </si>
  <si>
    <t>jztm</t>
  </si>
  <si>
    <t>mlnn</t>
  </si>
  <si>
    <t>fqft</t>
  </si>
  <si>
    <t>flmd</t>
  </si>
  <si>
    <t>bmnn</t>
  </si>
  <si>
    <t>mppn</t>
  </si>
  <si>
    <t>tbjg</t>
  </si>
  <si>
    <t>njdw</t>
  </si>
  <si>
    <t>mgjp</t>
  </si>
  <si>
    <t>mjpf</t>
  </si>
  <si>
    <t>vccs</t>
  </si>
  <si>
    <t>lnbd</t>
  </si>
  <si>
    <t>zdfz</t>
  </si>
  <si>
    <t>fmjd</t>
  </si>
  <si>
    <t>mjcn</t>
  </si>
  <si>
    <t>vrvs</t>
  </si>
  <si>
    <t>qvlq</t>
  </si>
  <si>
    <t>zwqv</t>
  </si>
  <si>
    <t>jzln</t>
  </si>
  <si>
    <t>bhfj</t>
  </si>
  <si>
    <t>mjgm</t>
  </si>
  <si>
    <t>rfmd</t>
  </si>
  <si>
    <t>nqmg</t>
  </si>
  <si>
    <t>brzn</t>
  </si>
  <si>
    <t>hjnl</t>
  </si>
  <si>
    <t>dzhp</t>
  </si>
  <si>
    <t>wzhv</t>
  </si>
  <si>
    <t>qjcn</t>
  </si>
  <si>
    <t>fstb</t>
  </si>
  <si>
    <t>rjmh</t>
  </si>
  <si>
    <t>vlst</t>
  </si>
  <si>
    <t>qnlg</t>
  </si>
  <si>
    <t>dmzf</t>
  </si>
  <si>
    <t>mmzm</t>
  </si>
  <si>
    <t>tnnr</t>
  </si>
  <si>
    <t>qwvn</t>
  </si>
  <si>
    <t>dhtf</t>
  </si>
  <si>
    <t>wrgb</t>
  </si>
  <si>
    <t>zvpl</t>
  </si>
  <si>
    <t>ssvs</t>
  </si>
  <si>
    <t>zjrg</t>
  </si>
  <si>
    <t>tbsd</t>
  </si>
  <si>
    <t>rcwr</t>
  </si>
  <si>
    <t>gvwh</t>
  </si>
  <si>
    <t>nchp</t>
  </si>
  <si>
    <t>cpcd</t>
  </si>
  <si>
    <t>vhhz</t>
  </si>
  <si>
    <t>gmpz</t>
  </si>
  <si>
    <t>clws</t>
  </si>
  <si>
    <t>gtzp</t>
  </si>
  <si>
    <t>dctr</t>
  </si>
  <si>
    <t>tgqm</t>
  </si>
  <si>
    <t>qmtr</t>
  </si>
  <si>
    <t>mjzm</t>
  </si>
  <si>
    <t>ngtq</t>
  </si>
  <si>
    <t>rprp</t>
  </si>
  <si>
    <t>cmwp</t>
  </si>
  <si>
    <t>zrtf</t>
  </si>
  <si>
    <t>ssbq</t>
  </si>
  <si>
    <t>rbgz</t>
  </si>
  <si>
    <t>svvz</t>
  </si>
  <si>
    <t>ccvp</t>
  </si>
  <si>
    <t>fmbs</t>
  </si>
  <si>
    <t>hglh</t>
  </si>
  <si>
    <t>qzwb</t>
  </si>
  <si>
    <t>ljtq</t>
  </si>
  <si>
    <t>srsg</t>
  </si>
  <si>
    <t>tqqv</t>
  </si>
  <si>
    <t>zcwq</t>
  </si>
  <si>
    <t>zqjl</t>
  </si>
  <si>
    <t>zdhv</t>
  </si>
  <si>
    <t>mmgp</t>
  </si>
  <si>
    <t>npbs</t>
  </si>
  <si>
    <t>hzrz</t>
  </si>
  <si>
    <t>pbhd</t>
  </si>
  <si>
    <t>ldrw</t>
  </si>
  <si>
    <t>btrt</t>
  </si>
  <si>
    <t>wpmm</t>
  </si>
  <si>
    <t>zlbn</t>
  </si>
  <si>
    <t>hgsr</t>
  </si>
  <si>
    <t>rgfm</t>
  </si>
  <si>
    <t>rvtm</t>
  </si>
  <si>
    <t>zpqr</t>
  </si>
  <si>
    <t>wfbv</t>
  </si>
  <si>
    <t>wzvg</t>
  </si>
  <si>
    <t>jmgz</t>
  </si>
  <si>
    <t>zqtb</t>
  </si>
  <si>
    <t>cjpm</t>
  </si>
  <si>
    <t>ndpt</t>
  </si>
  <si>
    <t>wqfv</t>
  </si>
  <si>
    <t>pvcw</t>
  </si>
  <si>
    <t>fsbz</t>
  </si>
  <si>
    <t>mnwm</t>
  </si>
  <si>
    <t>dvpw</t>
  </si>
  <si>
    <t>ptvc</t>
  </si>
  <si>
    <t>lhrm</t>
  </si>
  <si>
    <t>svzm</t>
  </si>
  <si>
    <t>hrmm</t>
  </si>
  <si>
    <t>fvsc</t>
  </si>
  <si>
    <t>fmzw</t>
  </si>
  <si>
    <t>zjnr</t>
  </si>
  <si>
    <t>csrz</t>
  </si>
  <si>
    <t>dzrf</t>
  </si>
  <si>
    <t>jtnc</t>
  </si>
  <si>
    <t>zlwh</t>
  </si>
  <si>
    <t>pwmd</t>
  </si>
  <si>
    <t>flft</t>
  </si>
  <si>
    <t>shzs</t>
  </si>
  <si>
    <t>tqfv</t>
  </si>
  <si>
    <t>ptvl</t>
  </si>
  <si>
    <t>jfld</t>
  </si>
  <si>
    <t>zmgl</t>
  </si>
  <si>
    <t>cnnz</t>
  </si>
  <si>
    <t>zwwq</t>
  </si>
  <si>
    <t>jjpm</t>
  </si>
  <si>
    <t>tpgr</t>
  </si>
  <si>
    <t>pttl</t>
  </si>
  <si>
    <t>tssl</t>
  </si>
  <si>
    <t>lmvt</t>
  </si>
  <si>
    <t>gnfg</t>
  </si>
  <si>
    <t>cggn</t>
  </si>
  <si>
    <t>pmpn</t>
  </si>
  <si>
    <t>sffq</t>
  </si>
  <si>
    <t>fbqz</t>
  </si>
  <si>
    <t>zqdc</t>
  </si>
  <si>
    <t>nbjm</t>
  </si>
  <si>
    <t>vhng</t>
  </si>
  <si>
    <t>zzwt</t>
  </si>
  <si>
    <t>qzgd</t>
  </si>
  <si>
    <t>frjt</t>
  </si>
  <si>
    <t>gzmq</t>
  </si>
  <si>
    <t>qwqr</t>
  </si>
  <si>
    <t>fvrq</t>
  </si>
  <si>
    <t>gctq</t>
  </si>
  <si>
    <t>ctgl</t>
  </si>
  <si>
    <t>rdzh</t>
  </si>
  <si>
    <t>jthv</t>
  </si>
  <si>
    <t>shsv</t>
  </si>
  <si>
    <t>mqbv</t>
  </si>
  <si>
    <t>wbrs</t>
  </si>
  <si>
    <t>vmbr</t>
  </si>
  <si>
    <t>cqgf</t>
  </si>
  <si>
    <t>pzzm</t>
  </si>
  <si>
    <t>fsgd</t>
  </si>
  <si>
    <t>lchq</t>
  </si>
  <si>
    <t>fbws</t>
  </si>
  <si>
    <t>rjzw</t>
  </si>
  <si>
    <t>hszg</t>
  </si>
  <si>
    <t>zwmh</t>
  </si>
  <si>
    <t>nwrd</t>
  </si>
  <si>
    <t>jrjs</t>
  </si>
  <si>
    <t>gjvn</t>
  </si>
  <si>
    <t>fvcc</t>
  </si>
  <si>
    <t>tmzr</t>
  </si>
  <si>
    <t>pbqh</t>
  </si>
  <si>
    <t>fzvm</t>
  </si>
  <si>
    <t>cbdp</t>
  </si>
  <si>
    <t>msdv</t>
  </si>
  <si>
    <t>zlgw</t>
  </si>
  <si>
    <t>jcjq</t>
  </si>
  <si>
    <t>nvnh</t>
  </si>
  <si>
    <t>rrbn</t>
  </si>
  <si>
    <t>pjlf</t>
  </si>
  <si>
    <t>qngd</t>
  </si>
  <si>
    <t>nmhz</t>
  </si>
  <si>
    <t>drpt</t>
  </si>
  <si>
    <t>bljd</t>
  </si>
  <si>
    <t>nzpg</t>
  </si>
  <si>
    <t>whhj</t>
  </si>
  <si>
    <t>bzjj</t>
  </si>
  <si>
    <t>qfms</t>
  </si>
  <si>
    <t>hfvl</t>
  </si>
  <si>
    <t>hlnh</t>
  </si>
  <si>
    <t>bgrg</t>
  </si>
  <si>
    <t>vcss</t>
  </si>
  <si>
    <t>vgts</t>
  </si>
  <si>
    <t>bpjh</t>
  </si>
  <si>
    <t>dhht</t>
  </si>
  <si>
    <t>vdds</t>
  </si>
  <si>
    <t>tlbr</t>
  </si>
  <si>
    <t>vflg</t>
  </si>
  <si>
    <t>dtwp</t>
  </si>
  <si>
    <t>hbph</t>
  </si>
  <si>
    <t>zwds</t>
  </si>
  <si>
    <t>djjg</t>
  </si>
  <si>
    <t>wwwt</t>
  </si>
  <si>
    <t>bfsf</t>
  </si>
  <si>
    <t>rdgj</t>
  </si>
  <si>
    <t>vzlr</t>
  </si>
  <si>
    <t>gmzl</t>
  </si>
  <si>
    <t>scmn</t>
  </si>
  <si>
    <t>tncz</t>
  </si>
  <si>
    <t>vqhz</t>
  </si>
  <si>
    <t>nfcq</t>
  </si>
  <si>
    <t>sfsl</t>
  </si>
  <si>
    <t>hmhn</t>
  </si>
  <si>
    <t>hltv</t>
  </si>
  <si>
    <t>zlts</t>
  </si>
  <si>
    <t>rjpw</t>
  </si>
  <si>
    <t>nrhb</t>
  </si>
  <si>
    <t>ddjw</t>
  </si>
  <si>
    <t>tjdh</t>
  </si>
  <si>
    <t>bnmd</t>
  </si>
  <si>
    <t>dnlg</t>
  </si>
  <si>
    <t>rcss</t>
  </si>
  <si>
    <t>btrj</t>
  </si>
  <si>
    <t>prdm</t>
  </si>
  <si>
    <t>mhbb</t>
  </si>
  <si>
    <t>vrzv</t>
  </si>
  <si>
    <t>wjwl</t>
  </si>
  <si>
    <t>zspq</t>
  </si>
  <si>
    <t>pwtr</t>
  </si>
  <si>
    <t>tsnb</t>
  </si>
  <si>
    <t>ghwp</t>
  </si>
  <si>
    <t>rwtt</t>
  </si>
  <si>
    <t>ffwm</t>
  </si>
  <si>
    <t>lnwn</t>
  </si>
  <si>
    <t>bpqn</t>
  </si>
  <si>
    <t>dnsj</t>
  </si>
  <si>
    <t>tbrq</t>
  </si>
  <si>
    <t>rjmz</t>
  </si>
  <si>
    <t>jgls</t>
  </si>
  <si>
    <t>pllq</t>
  </si>
  <si>
    <t>lbpv</t>
  </si>
  <si>
    <t>dhgh</t>
  </si>
  <si>
    <t>cchj</t>
  </si>
  <si>
    <t>qfht</t>
  </si>
  <si>
    <t>dwsq</t>
  </si>
  <si>
    <t>mtzt</t>
  </si>
  <si>
    <t>tpwt</t>
  </si>
  <si>
    <t>hjdv</t>
  </si>
  <si>
    <t>lgfn</t>
  </si>
  <si>
    <t>qjhj</t>
  </si>
  <si>
    <t>wjqd</t>
  </si>
  <si>
    <t>vpvv</t>
  </si>
  <si>
    <t>btcn</t>
  </si>
  <si>
    <t>svwm</t>
  </si>
  <si>
    <t>hwbc</t>
  </si>
  <si>
    <t>qfmj</t>
  </si>
  <si>
    <t>szcb</t>
  </si>
  <si>
    <t>vrbp</t>
  </si>
  <si>
    <t>fflq</t>
  </si>
  <si>
    <t>nlvv</t>
  </si>
  <si>
    <t>rzsf</t>
  </si>
  <si>
    <t>vsjp</t>
  </si>
  <si>
    <t>vsmj</t>
  </si>
  <si>
    <t>bvrr</t>
  </si>
  <si>
    <t>mmrf</t>
  </si>
  <si>
    <t>bwbm</t>
  </si>
  <si>
    <t>sqtr</t>
  </si>
  <si>
    <t>vttq</t>
  </si>
  <si>
    <t>vzfh</t>
  </si>
  <si>
    <t>qqfq</t>
  </si>
  <si>
    <t>jcws</t>
  </si>
  <si>
    <t>clzb</t>
  </si>
  <si>
    <t>ngpp</t>
  </si>
  <si>
    <t>ngtf</t>
  </si>
  <si>
    <t>jstz</t>
  </si>
  <si>
    <t>drhd</t>
  </si>
  <si>
    <t>jrpn</t>
  </si>
  <si>
    <t>rhgt</t>
  </si>
  <si>
    <t>trgv</t>
  </si>
  <si>
    <t>pqgn</t>
  </si>
  <si>
    <t>rcdg</t>
  </si>
  <si>
    <t>ldcd</t>
  </si>
  <si>
    <t>pzdm</t>
  </si>
  <si>
    <t>fwpn</t>
  </si>
  <si>
    <t>dbrv</t>
  </si>
  <si>
    <t>dwqf</t>
  </si>
  <si>
    <t>lcvr</t>
  </si>
  <si>
    <t>nmcr</t>
  </si>
  <si>
    <t>blww</t>
  </si>
  <si>
    <t>nznl</t>
  </si>
  <si>
    <t>ldzq</t>
  </si>
  <si>
    <t>jpjc</t>
  </si>
  <si>
    <t>zzfj</t>
  </si>
  <si>
    <t>wnvb</t>
  </si>
  <si>
    <t>ptmg</t>
  </si>
  <si>
    <t>dvbb</t>
  </si>
  <si>
    <t>qwgc</t>
  </si>
  <si>
    <t>crvz</t>
  </si>
  <si>
    <t>mgrb</t>
  </si>
  <si>
    <t>jsqn</t>
  </si>
  <si>
    <t>phdb</t>
  </si>
  <si>
    <t>llcd</t>
  </si>
  <si>
    <t>ztjw</t>
  </si>
  <si>
    <t>rnlc</t>
  </si>
  <si>
    <t>crld</t>
  </si>
  <si>
    <t>fpdc</t>
  </si>
  <si>
    <t>jfnt</t>
  </si>
  <si>
    <t>dbsp</t>
  </si>
  <si>
    <t>rzlh</t>
  </si>
  <si>
    <t>wzdj</t>
  </si>
  <si>
    <t>szcs</t>
  </si>
  <si>
    <t>bglw</t>
  </si>
  <si>
    <t>cnsh</t>
  </si>
  <si>
    <t>wwqm</t>
  </si>
  <si>
    <t>bbdm</t>
  </si>
  <si>
    <t>tlwp</t>
  </si>
  <si>
    <t>dnrs</t>
  </si>
  <si>
    <t>mdgb</t>
  </si>
  <si>
    <t>cphp</t>
  </si>
  <si>
    <t>pzdl</t>
  </si>
  <si>
    <t>qvnp</t>
  </si>
  <si>
    <t>wncw</t>
  </si>
  <si>
    <t>frtq</t>
  </si>
  <si>
    <t>dpqn</t>
  </si>
  <si>
    <t>lfjp</t>
  </si>
  <si>
    <t>clfq</t>
  </si>
  <si>
    <t>hjbn</t>
  </si>
  <si>
    <t>wtpm</t>
  </si>
  <si>
    <t>gbsw</t>
  </si>
  <si>
    <t>cwhp</t>
  </si>
  <si>
    <t>fjnj</t>
  </si>
  <si>
    <t>spcz</t>
  </si>
  <si>
    <t>cqpp</t>
  </si>
  <si>
    <t>tpzb</t>
  </si>
  <si>
    <t>sjld</t>
  </si>
  <si>
    <t>qqhb</t>
  </si>
  <si>
    <t>nhst</t>
  </si>
  <si>
    <t>gghd</t>
  </si>
  <si>
    <t>wwsn</t>
  </si>
  <si>
    <t>dfcc</t>
  </si>
  <si>
    <t>mwnz</t>
  </si>
  <si>
    <t>pnbt</t>
  </si>
  <si>
    <t>zjsh</t>
  </si>
  <si>
    <t>ppfp</t>
  </si>
  <si>
    <t>qbqs</t>
  </si>
  <si>
    <t>fqtd</t>
  </si>
  <si>
    <t>dcmv</t>
  </si>
  <si>
    <t>njfv</t>
  </si>
  <si>
    <t>bwhh</t>
  </si>
  <si>
    <t>nlhz</t>
  </si>
  <si>
    <t>sgnm</t>
  </si>
  <si>
    <t>gbbq</t>
  </si>
  <si>
    <t>vstm</t>
  </si>
  <si>
    <t>hvbp</t>
  </si>
  <si>
    <t>hfmn</t>
  </si>
  <si>
    <t>pgfv</t>
  </si>
  <si>
    <t>ltvh</t>
  </si>
  <si>
    <t>vpvf</t>
  </si>
  <si>
    <t>jbdd</t>
  </si>
  <si>
    <t>zwqn</t>
  </si>
  <si>
    <t>ldnq</t>
  </si>
  <si>
    <t>hcvv</t>
  </si>
  <si>
    <t>sgwj</t>
  </si>
  <si>
    <t>vmhg</t>
  </si>
  <si>
    <t>dwpl</t>
  </si>
  <si>
    <t>qwdv</t>
  </si>
  <si>
    <t>vzgp</t>
  </si>
  <si>
    <t>cwlg</t>
  </si>
  <si>
    <t>lmcq</t>
  </si>
  <si>
    <t>pnbm</t>
  </si>
  <si>
    <t>bpwc</t>
  </si>
  <si>
    <t>wgqm</t>
  </si>
  <si>
    <t>jzpf</t>
  </si>
  <si>
    <t>dppz</t>
  </si>
  <si>
    <t>qljl</t>
  </si>
  <si>
    <t>wqtt</t>
  </si>
  <si>
    <t>ndmc</t>
  </si>
  <si>
    <t>jngv</t>
  </si>
  <si>
    <t>mbdz</t>
  </si>
  <si>
    <t>mdgh</t>
  </si>
  <si>
    <t>pwnl</t>
  </si>
  <si>
    <t>wjlw</t>
  </si>
  <si>
    <t>dwhf</t>
  </si>
  <si>
    <t>pbvr</t>
  </si>
  <si>
    <t>ldrb</t>
  </si>
  <si>
    <t>dnvq</t>
  </si>
  <si>
    <t>rcns</t>
  </si>
  <si>
    <t>nqnn</t>
  </si>
  <si>
    <t>fcvf</t>
  </si>
  <si>
    <t>vhvp</t>
  </si>
  <si>
    <t>bgnn</t>
  </si>
  <si>
    <t>jcsh</t>
  </si>
  <si>
    <t>jjbt</t>
  </si>
  <si>
    <t>jhbf</t>
  </si>
  <si>
    <t>pvvz</t>
  </si>
  <si>
    <t>tmvl</t>
  </si>
  <si>
    <t>fjms</t>
  </si>
  <si>
    <t>gdvg</t>
  </si>
  <si>
    <t>qbsm</t>
  </si>
  <si>
    <t>zgbb</t>
  </si>
  <si>
    <t>vpqm</t>
  </si>
  <si>
    <t>jqqw</t>
  </si>
  <si>
    <t>bwnj</t>
  </si>
  <si>
    <t>pqfg</t>
  </si>
  <si>
    <t>bwcz</t>
  </si>
  <si>
    <t>rslz</t>
  </si>
  <si>
    <t>tbqc</t>
  </si>
  <si>
    <t>twjg</t>
  </si>
  <si>
    <t>dpvt</t>
  </si>
  <si>
    <t>shhr</t>
  </si>
  <si>
    <t>wncg</t>
  </si>
  <si>
    <t>scgw</t>
  </si>
  <si>
    <t>wmdt</t>
  </si>
  <si>
    <t>hgwl</t>
  </si>
  <si>
    <t>qmvr</t>
  </si>
  <si>
    <t>jwsj</t>
  </si>
  <si>
    <t>mjjf</t>
  </si>
  <si>
    <t>cjsd</t>
  </si>
  <si>
    <t>bvmw</t>
  </si>
  <si>
    <t>vgcg</t>
  </si>
  <si>
    <t>tthn</t>
  </si>
  <si>
    <t>mrjs</t>
  </si>
  <si>
    <t>dcsb</t>
  </si>
  <si>
    <t>prnv</t>
  </si>
  <si>
    <t>dsqj</t>
  </si>
  <si>
    <t>wphl</t>
  </si>
  <si>
    <t>npst</t>
  </si>
  <si>
    <t>gglj</t>
  </si>
  <si>
    <t>htlq</t>
  </si>
  <si>
    <t>sjjl</t>
  </si>
  <si>
    <t>tfnn</t>
  </si>
  <si>
    <t>scpz</t>
  </si>
  <si>
    <t>ztwq</t>
  </si>
  <si>
    <t>gtjp</t>
  </si>
  <si>
    <t>zvbt</t>
  </si>
  <si>
    <t>hrnz</t>
  </si>
  <si>
    <t>ssvq</t>
  </si>
  <si>
    <t>jldh</t>
  </si>
  <si>
    <t>cqnp</t>
  </si>
  <si>
    <t>slmj</t>
  </si>
  <si>
    <t>qvbl</t>
  </si>
  <si>
    <t>dqgq</t>
  </si>
  <si>
    <t>zthw</t>
  </si>
  <si>
    <t>jthn</t>
  </si>
  <si>
    <t>lrsg</t>
  </si>
  <si>
    <t>nwpb</t>
  </si>
  <si>
    <t>mmjw</t>
  </si>
  <si>
    <t>dgll</t>
  </si>
  <si>
    <t>lpjr</t>
  </si>
  <si>
    <t>tddn</t>
  </si>
  <si>
    <t>bpnb</t>
  </si>
  <si>
    <t>cdvw</t>
  </si>
  <si>
    <t>dmnw</t>
  </si>
  <si>
    <t>njgs</t>
  </si>
  <si>
    <t>fpgc</t>
  </si>
  <si>
    <t>ndff</t>
  </si>
  <si>
    <t>tfts</t>
  </si>
  <si>
    <t>ljvj</t>
  </si>
  <si>
    <t>svgf</t>
  </si>
  <si>
    <t>nfmp</t>
  </si>
  <si>
    <t>qchv</t>
  </si>
  <si>
    <t>qvhf</t>
  </si>
  <si>
    <t>ghsz</t>
  </si>
  <si>
    <t>gvwl</t>
  </si>
  <si>
    <t>wltv</t>
  </si>
  <si>
    <t>ndjs</t>
  </si>
  <si>
    <t>gtwm</t>
  </si>
  <si>
    <t>mdfq</t>
  </si>
  <si>
    <t>qdfb</t>
  </si>
  <si>
    <t>wsgm</t>
  </si>
  <si>
    <t>fddr</t>
  </si>
  <si>
    <t>cqqs</t>
  </si>
  <si>
    <t>vnws</t>
  </si>
  <si>
    <t>lhbs</t>
  </si>
  <si>
    <t>mvwj</t>
  </si>
  <si>
    <t>dgzv</t>
  </si>
  <si>
    <t>bfhf</t>
  </si>
  <si>
    <t>zpnf</t>
  </si>
  <si>
    <t>brcq</t>
  </si>
  <si>
    <t>ptmf</t>
  </si>
  <si>
    <t>tbvd</t>
  </si>
  <si>
    <t>mcbz</t>
  </si>
  <si>
    <t>ctlv</t>
  </si>
  <si>
    <t>vwjh</t>
  </si>
  <si>
    <t>mmgs</t>
  </si>
  <si>
    <t>pzdz</t>
  </si>
  <si>
    <t>wjpv</t>
  </si>
  <si>
    <t>zqmp</t>
  </si>
  <si>
    <t>fjtm</t>
  </si>
  <si>
    <t>dgls</t>
  </si>
  <si>
    <t>mgtj</t>
  </si>
  <si>
    <t>ltfj</t>
  </si>
  <si>
    <t>bzfd</t>
  </si>
  <si>
    <t>gzrg</t>
  </si>
  <si>
    <t>qcql</t>
  </si>
  <si>
    <t>lqvb</t>
  </si>
  <si>
    <t>djgc</t>
  </si>
  <si>
    <t>wdfp</t>
  </si>
  <si>
    <t>ggdj</t>
  </si>
  <si>
    <t>dmvg</t>
  </si>
  <si>
    <t>rvmp</t>
  </si>
  <si>
    <t>rvss</t>
  </si>
  <si>
    <t>gdcr</t>
  </si>
  <si>
    <t>pcvc</t>
  </si>
  <si>
    <t>shdm</t>
  </si>
  <si>
    <t>nnds</t>
  </si>
  <si>
    <t>rdvt</t>
  </si>
  <si>
    <t>hhrr</t>
  </si>
  <si>
    <t>jdfc</t>
  </si>
  <si>
    <t>bwpv</t>
  </si>
  <si>
    <t>qnsp</t>
  </si>
  <si>
    <t>rlbl</t>
  </si>
  <si>
    <t>jqtg</t>
  </si>
  <si>
    <t>dbrj</t>
  </si>
  <si>
    <t>tdqv</t>
  </si>
  <si>
    <t>pbnc</t>
  </si>
  <si>
    <t>dgwl</t>
  </si>
  <si>
    <t>wdms</t>
  </si>
  <si>
    <t>mvnl</t>
  </si>
  <si>
    <t>vvlc</t>
  </si>
  <si>
    <t>glpb</t>
  </si>
  <si>
    <t>mrmn</t>
  </si>
  <si>
    <t>cddq</t>
  </si>
  <si>
    <t>fqms</t>
  </si>
  <si>
    <t>stcs</t>
  </si>
  <si>
    <t>rbhb</t>
  </si>
  <si>
    <t>splb</t>
  </si>
  <si>
    <t>cnhh</t>
  </si>
  <si>
    <t>ztzz</t>
  </si>
  <si>
    <t>vhcc</t>
  </si>
  <si>
    <t>frzw</t>
  </si>
  <si>
    <t>plft</t>
  </si>
  <si>
    <t>dsfh</t>
  </si>
  <si>
    <t>qhgn</t>
  </si>
  <si>
    <t>lfqr</t>
  </si>
  <si>
    <t>nwmw</t>
  </si>
  <si>
    <t>mzmr</t>
  </si>
  <si>
    <t>nhtg</t>
  </si>
  <si>
    <t>zfdl</t>
  </si>
  <si>
    <t>ldsg</t>
  </si>
  <si>
    <t>tslf</t>
  </si>
  <si>
    <t>wsmb</t>
  </si>
  <si>
    <t>lhzr</t>
  </si>
  <si>
    <t>szgj</t>
  </si>
  <si>
    <t>dwrj</t>
  </si>
  <si>
    <t>twqp</t>
  </si>
  <si>
    <t>ncrs</t>
  </si>
  <si>
    <t>fzlc</t>
  </si>
  <si>
    <t>tscz</t>
  </si>
  <si>
    <t>hwgg</t>
  </si>
  <si>
    <t>brmm</t>
  </si>
  <si>
    <t>lfhs</t>
  </si>
  <si>
    <t>nrst</t>
  </si>
  <si>
    <t>vstl</t>
  </si>
  <si>
    <t>mbrc</t>
  </si>
  <si>
    <t>jdnv</t>
  </si>
  <si>
    <t>wfbn</t>
  </si>
  <si>
    <t>fzbj</t>
  </si>
  <si>
    <t>vtdn</t>
  </si>
  <si>
    <t>gtzz</t>
  </si>
  <si>
    <t>vvfq</t>
  </si>
  <si>
    <t>fqrr</t>
  </si>
  <si>
    <t>clpf</t>
  </si>
  <si>
    <t>vbsd</t>
  </si>
  <si>
    <t>pszc</t>
  </si>
  <si>
    <t>htvm</t>
  </si>
  <si>
    <t>vjmf</t>
  </si>
  <si>
    <t>qftr</t>
  </si>
  <si>
    <t>rgnv</t>
  </si>
  <si>
    <t>gwgn</t>
  </si>
  <si>
    <t>hfcs</t>
  </si>
  <si>
    <t>hhvd</t>
  </si>
  <si>
    <t>btbr</t>
  </si>
  <si>
    <t>jjdn</t>
  </si>
  <si>
    <t>rwbw</t>
  </si>
  <si>
    <t>cvpf</t>
  </si>
  <si>
    <t>hflv</t>
  </si>
  <si>
    <t>tvhs</t>
  </si>
  <si>
    <t>gjnm</t>
  </si>
  <si>
    <t>qfwr</t>
  </si>
  <si>
    <t>nwft</t>
  </si>
  <si>
    <t>tdlf</t>
  </si>
  <si>
    <t>ddjh</t>
  </si>
  <si>
    <t>wzvl</t>
  </si>
  <si>
    <t>djfb</t>
  </si>
  <si>
    <t>wnfr</t>
  </si>
  <si>
    <t>ltcm</t>
  </si>
  <si>
    <t>ddqm</t>
  </si>
  <si>
    <t>vzmq</t>
  </si>
  <si>
    <t>ddns</t>
  </si>
  <si>
    <t>qszg</t>
  </si>
  <si>
    <t>ztvq</t>
  </si>
  <si>
    <t>dnrb</t>
  </si>
  <si>
    <t>mrlh</t>
  </si>
  <si>
    <t>lmcr</t>
  </si>
  <si>
    <t>sbhb</t>
  </si>
  <si>
    <t>zrvl</t>
  </si>
  <si>
    <t>vgfd</t>
  </si>
  <si>
    <t>fnzr</t>
  </si>
  <si>
    <t>qrhw</t>
  </si>
  <si>
    <t>hlgt</t>
  </si>
  <si>
    <t>jrgw</t>
  </si>
  <si>
    <t>frtl</t>
  </si>
  <si>
    <t>ljlw</t>
  </si>
  <si>
    <t>rvrj</t>
  </si>
  <si>
    <t>bsmz</t>
  </si>
  <si>
    <t>lgjm</t>
  </si>
  <si>
    <t>hrtr</t>
  </si>
  <si>
    <t>mbtd</t>
  </si>
  <si>
    <t>nlpl</t>
  </si>
  <si>
    <t>qjqs</t>
  </si>
  <si>
    <t>tlfd</t>
  </si>
  <si>
    <t>hvlb</t>
  </si>
  <si>
    <t>mplg</t>
  </si>
  <si>
    <t>flld</t>
  </si>
  <si>
    <t>ggtc</t>
  </si>
  <si>
    <t>pqqz</t>
  </si>
  <si>
    <t>zcpn</t>
  </si>
  <si>
    <t>lwjz</t>
  </si>
  <si>
    <t>jftm</t>
  </si>
  <si>
    <t>rjff</t>
  </si>
  <si>
    <t>hrgh</t>
  </si>
  <si>
    <t>hfhn</t>
  </si>
  <si>
    <t>zvsm</t>
  </si>
  <si>
    <t>cwmm</t>
  </si>
  <si>
    <t>jbmg</t>
  </si>
  <si>
    <t>dbmt</t>
  </si>
  <si>
    <t>vjtq</t>
  </si>
  <si>
    <t>wdtp</t>
  </si>
  <si>
    <t>fnqw</t>
  </si>
  <si>
    <t>ncjl</t>
  </si>
  <si>
    <t>ftrr</t>
  </si>
  <si>
    <t>zmzt</t>
  </si>
  <si>
    <t>srfg</t>
  </si>
  <si>
    <t>dnvd</t>
  </si>
  <si>
    <t>zmfh</t>
  </si>
  <si>
    <t>nqwb</t>
  </si>
  <si>
    <t>smmb</t>
  </si>
  <si>
    <t>hqmp</t>
  </si>
  <si>
    <t>ddst</t>
  </si>
  <si>
    <t>ppvw</t>
  </si>
  <si>
    <t>wlth</t>
  </si>
  <si>
    <t>psmd</t>
  </si>
  <si>
    <t>ddsl</t>
  </si>
  <si>
    <t>lzpm</t>
  </si>
  <si>
    <t>tfhp</t>
  </si>
  <si>
    <t>snmh</t>
  </si>
  <si>
    <t>grml</t>
  </si>
  <si>
    <t>zvjs</t>
  </si>
  <si>
    <t>dwnf</t>
  </si>
  <si>
    <t>zbfl</t>
  </si>
  <si>
    <t>rgpp</t>
  </si>
  <si>
    <t>qdnm</t>
  </si>
  <si>
    <t>wdwj</t>
  </si>
  <si>
    <t>bncz</t>
  </si>
  <si>
    <t>gjws</t>
  </si>
  <si>
    <t>gvtw</t>
  </si>
  <si>
    <t>jhwt</t>
  </si>
  <si>
    <t>wlsr</t>
  </si>
  <si>
    <t>tglj</t>
  </si>
  <si>
    <t>dfjd</t>
  </si>
  <si>
    <t>pjqj</t>
  </si>
  <si>
    <t>qcdj</t>
  </si>
  <si>
    <t>jbqm</t>
  </si>
  <si>
    <t>njdb</t>
  </si>
  <si>
    <t>vgsn</t>
  </si>
  <si>
    <t>vvmv</t>
  </si>
  <si>
    <t>gpgm</t>
  </si>
  <si>
    <t>hpsd</t>
  </si>
  <si>
    <t>qqhj</t>
  </si>
  <si>
    <t>bfvc</t>
  </si>
  <si>
    <t>dnng</t>
  </si>
  <si>
    <t>trdt</t>
  </si>
  <si>
    <t>gbph</t>
  </si>
  <si>
    <t>mjst</t>
  </si>
  <si>
    <t>njcd</t>
  </si>
  <si>
    <t>lcmg</t>
  </si>
  <si>
    <t>vmjm</t>
  </si>
  <si>
    <t>brtb</t>
  </si>
  <si>
    <t>wwlv</t>
  </si>
  <si>
    <t>hcnw</t>
  </si>
  <si>
    <t>lctq</t>
  </si>
  <si>
    <t>jhfp</t>
  </si>
  <si>
    <t>bmsg</t>
  </si>
  <si>
    <t>jzjb</t>
  </si>
  <si>
    <t>gnfl</t>
  </si>
  <si>
    <t>hvfd</t>
  </si>
  <si>
    <t>lrlp</t>
  </si>
  <si>
    <t>qdcs</t>
  </si>
  <si>
    <t>chtn</t>
  </si>
  <si>
    <t>sdfs</t>
  </si>
  <si>
    <t>qwws</t>
  </si>
  <si>
    <t>rpwc</t>
  </si>
  <si>
    <t>pdzc</t>
  </si>
  <si>
    <t>zqwh</t>
  </si>
  <si>
    <t>cfrc</t>
  </si>
  <si>
    <t>gzrc</t>
  </si>
  <si>
    <t>jltf</t>
  </si>
  <si>
    <t>lptn</t>
  </si>
  <si>
    <t>qmzb</t>
  </si>
  <si>
    <t>zqnj</t>
  </si>
  <si>
    <t>ftws</t>
  </si>
  <si>
    <t>fpjl</t>
  </si>
  <si>
    <t>jptg</t>
  </si>
  <si>
    <t>fvml</t>
  </si>
  <si>
    <t>lqgq</t>
  </si>
  <si>
    <t>qtwf</t>
  </si>
  <si>
    <t>bwmp</t>
  </si>
  <si>
    <t>tbcf</t>
  </si>
  <si>
    <t>qdjf</t>
  </si>
  <si>
    <t>hlhh</t>
  </si>
  <si>
    <t>dfzs</t>
  </si>
  <si>
    <t>ssgn</t>
  </si>
  <si>
    <t>hlbq</t>
  </si>
  <si>
    <t>vbng</t>
  </si>
  <si>
    <t>spqh</t>
  </si>
  <si>
    <t>pwvm</t>
  </si>
  <si>
    <t>mzfm</t>
  </si>
  <si>
    <t>plmd</t>
  </si>
  <si>
    <t>zbbv</t>
  </si>
  <si>
    <t>zczp</t>
  </si>
  <si>
    <t>fsbf</t>
  </si>
  <si>
    <t>tpsm</t>
  </si>
  <si>
    <t>pdbt</t>
  </si>
  <si>
    <t>srhs</t>
  </si>
  <si>
    <t>fbcb</t>
  </si>
  <si>
    <t>tphz</t>
  </si>
  <si>
    <t>qhnc</t>
  </si>
  <si>
    <t>pvps</t>
  </si>
  <si>
    <t>hsjh</t>
  </si>
  <si>
    <t>lzfr</t>
  </si>
  <si>
    <t>lqrj</t>
  </si>
  <si>
    <t>wqsg</t>
  </si>
  <si>
    <t>ntwd</t>
  </si>
  <si>
    <t>bqcz</t>
  </si>
  <si>
    <t>vqjn</t>
  </si>
  <si>
    <t>wdnj</t>
  </si>
  <si>
    <t>sgcw</t>
  </si>
  <si>
    <t>cgcn</t>
  </si>
  <si>
    <t>dsdj</t>
  </si>
  <si>
    <t>mbsv</t>
  </si>
  <si>
    <t>ssnl</t>
  </si>
  <si>
    <t>vjmb</t>
  </si>
  <si>
    <t>dvct</t>
  </si>
  <si>
    <t>hjgj</t>
  </si>
  <si>
    <t>ghbc</t>
  </si>
  <si>
    <t>htbv</t>
  </si>
  <si>
    <t>ndnp</t>
  </si>
  <si>
    <t>rfzz</t>
  </si>
  <si>
    <t>qwmt</t>
  </si>
  <si>
    <t>zthb</t>
  </si>
  <si>
    <t>hwcm</t>
  </si>
  <si>
    <t>mptj</t>
  </si>
  <si>
    <t>vfnm</t>
  </si>
  <si>
    <t>pdjp</t>
  </si>
  <si>
    <t>gpfh</t>
  </si>
  <si>
    <t>hnfp</t>
  </si>
  <si>
    <t>vshl</t>
  </si>
  <si>
    <t>pjvn</t>
  </si>
  <si>
    <t>jrpc</t>
  </si>
  <si>
    <t>nrqq</t>
  </si>
  <si>
    <t>cvnq</t>
  </si>
  <si>
    <t>vmfl</t>
  </si>
  <si>
    <t>dhhf</t>
  </si>
  <si>
    <t>plrw</t>
  </si>
  <si>
    <t>twcs</t>
  </si>
  <si>
    <t>tdrv</t>
  </si>
  <si>
    <t>hvls</t>
  </si>
  <si>
    <t>vjcb</t>
  </si>
  <si>
    <t>snbr</t>
  </si>
  <si>
    <t>ftts</t>
  </si>
  <si>
    <t>scsh</t>
  </si>
  <si>
    <t>qrpr</t>
  </si>
  <si>
    <t>dfpr</t>
  </si>
  <si>
    <t>gvgd</t>
  </si>
  <si>
    <t>lqpl</t>
  </si>
  <si>
    <t>lfrj</t>
  </si>
  <si>
    <t>bmfr</t>
  </si>
  <si>
    <t>wflc</t>
  </si>
  <si>
    <t>gzgr</t>
  </si>
  <si>
    <t>wbrc</t>
  </si>
  <si>
    <t>cwmp</t>
  </si>
  <si>
    <t>rrph</t>
  </si>
  <si>
    <t>znfh</t>
  </si>
  <si>
    <t>hcss</t>
  </si>
  <si>
    <t>vwds</t>
  </si>
  <si>
    <t>mpcm</t>
  </si>
  <si>
    <t>zwls</t>
  </si>
  <si>
    <t>hhpm</t>
  </si>
  <si>
    <t>pgcb</t>
  </si>
  <si>
    <t>qdpl</t>
  </si>
  <si>
    <t>tcrn</t>
  </si>
  <si>
    <t>qzhb</t>
  </si>
  <si>
    <t>prcm</t>
  </si>
  <si>
    <t>czhc</t>
  </si>
  <si>
    <t>fjvj</t>
  </si>
  <si>
    <t>gjfs</t>
  </si>
  <si>
    <t>gqhb</t>
  </si>
  <si>
    <t>rvjs</t>
  </si>
  <si>
    <t>qtjc</t>
  </si>
  <si>
    <t>rrcs</t>
  </si>
  <si>
    <t>nbdr</t>
  </si>
  <si>
    <t>vjnm</t>
  </si>
  <si>
    <t>wjwd</t>
  </si>
  <si>
    <t>fhph</t>
  </si>
  <si>
    <t>dvhl</t>
  </si>
  <si>
    <t>rrpl</t>
  </si>
  <si>
    <t>lqgf</t>
  </si>
  <si>
    <t>gntr</t>
  </si>
  <si>
    <t>jdcc</t>
  </si>
  <si>
    <t>blqg</t>
  </si>
  <si>
    <t>vssd</t>
  </si>
  <si>
    <t>wwld</t>
  </si>
  <si>
    <t>rgjv</t>
  </si>
  <si>
    <t>spqb</t>
  </si>
  <si>
    <t>ndzs</t>
  </si>
  <si>
    <t>pqwf</t>
  </si>
  <si>
    <t>jfjm</t>
  </si>
  <si>
    <t>tgzr</t>
  </si>
  <si>
    <t>lvwj</t>
  </si>
  <si>
    <t>fmjw</t>
  </si>
  <si>
    <t>dphm</t>
  </si>
  <si>
    <t>lbrm</t>
  </si>
  <si>
    <t>dplt</t>
  </si>
  <si>
    <t>tlch</t>
  </si>
  <si>
    <t>ncjj</t>
  </si>
  <si>
    <t>fpvg</t>
  </si>
  <si>
    <t>mqzv</t>
  </si>
  <si>
    <t>wzbf</t>
  </si>
  <si>
    <t>zwnh</t>
  </si>
  <si>
    <t>gpch</t>
  </si>
  <si>
    <t>gwdq</t>
  </si>
  <si>
    <t>lpnz</t>
  </si>
  <si>
    <t>thpp</t>
  </si>
  <si>
    <t>pglz</t>
  </si>
  <si>
    <t>ncsb</t>
  </si>
  <si>
    <t>ljlz</t>
  </si>
  <si>
    <t>tstt</t>
  </si>
  <si>
    <t>cpcs</t>
  </si>
  <si>
    <t>pwhq</t>
  </si>
  <si>
    <t>rqbs</t>
  </si>
  <si>
    <t>nmzd</t>
  </si>
  <si>
    <t>tlpg</t>
  </si>
  <si>
    <t>nmrr</t>
  </si>
  <si>
    <t>sqqt</t>
  </si>
  <si>
    <t>jgjd</t>
  </si>
  <si>
    <t>nczc</t>
  </si>
  <si>
    <t>pvhj</t>
  </si>
  <si>
    <t>rqhj</t>
  </si>
  <si>
    <t>rwch</t>
  </si>
  <si>
    <t>hdtm</t>
  </si>
  <si>
    <t>vwwf</t>
  </si>
  <si>
    <t>wpjd</t>
  </si>
  <si>
    <t>dhpr</t>
  </si>
  <si>
    <t>wqns</t>
  </si>
  <si>
    <t>lbng</t>
  </si>
  <si>
    <t>bjbz</t>
  </si>
  <si>
    <t>ppwp</t>
  </si>
  <si>
    <t>fdbz</t>
  </si>
  <si>
    <t>nbjv</t>
  </si>
  <si>
    <t>mlgf</t>
  </si>
  <si>
    <t>fmmj</t>
  </si>
  <si>
    <t>ffsg</t>
  </si>
  <si>
    <t>tvwz</t>
  </si>
  <si>
    <t>rrgm</t>
  </si>
  <si>
    <t>dtmn</t>
  </si>
  <si>
    <t>dqgt</t>
  </si>
  <si>
    <t>tlsg</t>
  </si>
  <si>
    <t>pdtt</t>
  </si>
  <si>
    <t>tnjc</t>
  </si>
  <si>
    <t>qvmf</t>
  </si>
  <si>
    <t>jppv</t>
  </si>
  <si>
    <t>ngjn</t>
  </si>
  <si>
    <t>jtbh</t>
  </si>
  <si>
    <t>dzjc</t>
  </si>
  <si>
    <t>fcjn</t>
  </si>
  <si>
    <t>vtlz</t>
  </si>
  <si>
    <t>mtpf</t>
  </si>
  <si>
    <t>ccjz</t>
  </si>
  <si>
    <t>csjz</t>
  </si>
  <si>
    <t>jqhz</t>
  </si>
  <si>
    <t>rvnn</t>
  </si>
  <si>
    <t>rwlz</t>
  </si>
  <si>
    <t>blsh</t>
  </si>
  <si>
    <t>mqzh</t>
  </si>
  <si>
    <t>jmnq</t>
  </si>
  <si>
    <t>dzvt</t>
  </si>
  <si>
    <t>bwjq</t>
  </si>
  <si>
    <t>cppm</t>
  </si>
  <si>
    <t>rllj</t>
  </si>
  <si>
    <t>llqz</t>
  </si>
  <si>
    <t>hvqw</t>
  </si>
  <si>
    <t>mtzq</t>
  </si>
  <si>
    <t>gqpt</t>
  </si>
  <si>
    <t>tbpt</t>
  </si>
  <si>
    <t>zrdq</t>
  </si>
  <si>
    <t>ptfh</t>
  </si>
  <si>
    <t>qhdp</t>
  </si>
  <si>
    <t>ccbp</t>
  </si>
  <si>
    <t>swnz</t>
  </si>
  <si>
    <t>vdps</t>
  </si>
  <si>
    <t>phgf</t>
  </si>
  <si>
    <t>msnl</t>
  </si>
  <si>
    <t>sgpg</t>
  </si>
  <si>
    <t>mftq</t>
  </si>
  <si>
    <t>cfwv</t>
  </si>
  <si>
    <t>gbfc</t>
  </si>
  <si>
    <t>lsft</t>
  </si>
  <si>
    <t>jszb</t>
  </si>
  <si>
    <t>glhl</t>
  </si>
  <si>
    <t>vmqz</t>
  </si>
  <si>
    <t>gjqh</t>
  </si>
  <si>
    <t>zfbf</t>
  </si>
  <si>
    <t>jppn</t>
  </si>
  <si>
    <t>rwfc</t>
  </si>
  <si>
    <t>nlsz</t>
  </si>
  <si>
    <t>cvmv</t>
  </si>
  <si>
    <t>jffp</t>
  </si>
  <si>
    <t>tqlc</t>
  </si>
  <si>
    <t>fjhp</t>
  </si>
  <si>
    <t>rlpn</t>
  </si>
  <si>
    <t>qtfs</t>
  </si>
  <si>
    <t>gnfr</t>
  </si>
  <si>
    <t>zqwg</t>
  </si>
  <si>
    <t>lrpn</t>
  </si>
  <si>
    <t>lvlm</t>
  </si>
  <si>
    <t>zpvw</t>
  </si>
  <si>
    <t>nrcl</t>
  </si>
  <si>
    <t>lhzq</t>
  </si>
  <si>
    <t>bqsb</t>
  </si>
  <si>
    <t>dnfc</t>
  </si>
  <si>
    <t>tcfq</t>
  </si>
  <si>
    <t>hpcs</t>
  </si>
  <si>
    <t>mwhs</t>
  </si>
  <si>
    <t>thcn</t>
  </si>
  <si>
    <t>qnnz</t>
  </si>
  <si>
    <t>cvcc</t>
  </si>
  <si>
    <t>mzrm</t>
  </si>
  <si>
    <t>lmbd</t>
  </si>
  <si>
    <t>zhfp</t>
  </si>
  <si>
    <t>vrpd</t>
  </si>
  <si>
    <t>wfjz</t>
  </si>
  <si>
    <t>root</t>
  </si>
  <si>
    <t>ltpp</t>
  </si>
  <si>
    <t>hqdl</t>
  </si>
  <si>
    <t>zgtr</t>
  </si>
  <si>
    <t>scrb</t>
  </si>
  <si>
    <t>wzzh</t>
  </si>
  <si>
    <t>mtgn</t>
  </si>
  <si>
    <t>drgf</t>
  </si>
  <si>
    <t>rnwm</t>
  </si>
  <si>
    <t>nwvr</t>
  </si>
  <si>
    <t>mcqw</t>
  </si>
  <si>
    <t>zzgp</t>
  </si>
  <si>
    <t>bldp</t>
  </si>
  <si>
    <t>fcwq</t>
  </si>
  <si>
    <t>cwzd</t>
  </si>
  <si>
    <t>jbgd</t>
  </si>
  <si>
    <t>vvmr</t>
  </si>
  <si>
    <t>srhg</t>
  </si>
  <si>
    <t>tblr</t>
  </si>
  <si>
    <t>fdbd</t>
  </si>
  <si>
    <t>lntr</t>
  </si>
  <si>
    <t>nzsq</t>
  </si>
  <si>
    <t>bgqp</t>
  </si>
  <si>
    <t>tbvp</t>
  </si>
  <si>
    <t>qzmc</t>
  </si>
  <si>
    <t>wmwz</t>
  </si>
  <si>
    <t>rdml</t>
  </si>
  <si>
    <t>nttj</t>
  </si>
  <si>
    <t>pwsb</t>
  </si>
  <si>
    <t>fvdm</t>
  </si>
  <si>
    <t>thvj</t>
  </si>
  <si>
    <t>qgnb</t>
  </si>
  <si>
    <t>fppf</t>
  </si>
  <si>
    <t>jllt</t>
  </si>
  <si>
    <t>qlpn</t>
  </si>
  <si>
    <t>mdmt</t>
  </si>
  <si>
    <t>jrcb</t>
  </si>
  <si>
    <t>qvql</t>
  </si>
  <si>
    <t>mrhp</t>
  </si>
  <si>
    <t>mbqh</t>
  </si>
  <si>
    <t>vtzz</t>
  </si>
  <si>
    <t>zvzw</t>
  </si>
  <si>
    <t>lrwv</t>
  </si>
  <si>
    <t>lczw</t>
  </si>
  <si>
    <t>ncvt</t>
  </si>
  <si>
    <t>vzbv</t>
  </si>
  <si>
    <t>lfqp</t>
  </si>
  <si>
    <t>hpbj</t>
  </si>
  <si>
    <t>wfqw</t>
  </si>
  <si>
    <t>hqvl</t>
  </si>
  <si>
    <t>qwvp</t>
  </si>
  <si>
    <t>pdvb</t>
  </si>
  <si>
    <t>fnrn</t>
  </si>
  <si>
    <t>bsvl</t>
  </si>
  <si>
    <t>nnph</t>
  </si>
  <si>
    <t>wtlp</t>
  </si>
  <si>
    <t>cnqb</t>
  </si>
  <si>
    <t>hsjv</t>
  </si>
  <si>
    <t>hndr</t>
  </si>
  <si>
    <t>jrtn</t>
  </si>
  <si>
    <t>fzzd</t>
  </si>
  <si>
    <t>lswh</t>
  </si>
  <si>
    <t>nrzl</t>
  </si>
  <si>
    <t>jfzc</t>
  </si>
  <si>
    <t>dbgl</t>
  </si>
  <si>
    <t>hmsc</t>
  </si>
  <si>
    <t>rwdh</t>
  </si>
  <si>
    <t>mqfb</t>
  </si>
  <si>
    <t>lmlt</t>
  </si>
  <si>
    <t>vqmg</t>
  </si>
  <si>
    <t>rpqc</t>
  </si>
  <si>
    <t>ctvz</t>
  </si>
  <si>
    <t>rzbs</t>
  </si>
  <si>
    <t>bgwp</t>
  </si>
  <si>
    <t>vbbs</t>
  </si>
  <si>
    <t>lwjh</t>
  </si>
  <si>
    <t>tdlm</t>
  </si>
  <si>
    <t>tsjf</t>
  </si>
  <si>
    <t>hhvv</t>
  </si>
  <si>
    <t>ldtq</t>
  </si>
  <si>
    <t>mtrj</t>
  </si>
  <si>
    <t>jpmr</t>
  </si>
  <si>
    <t>bdlr</t>
  </si>
  <si>
    <t>qtzz</t>
  </si>
  <si>
    <t>vsrz</t>
  </si>
  <si>
    <t>zdsb</t>
  </si>
  <si>
    <t>jbfp</t>
  </si>
  <si>
    <t>bbjh</t>
  </si>
  <si>
    <t>vqsp</t>
  </si>
  <si>
    <t>jstj</t>
  </si>
  <si>
    <t>qqwz</t>
  </si>
  <si>
    <t>wqsn</t>
  </si>
  <si>
    <t>zdcw</t>
  </si>
  <si>
    <t>nqpj</t>
  </si>
  <si>
    <t>jjsp</t>
  </si>
  <si>
    <t>fshf</t>
  </si>
  <si>
    <t>jqhh</t>
  </si>
  <si>
    <t>vjvh</t>
  </si>
  <si>
    <t>ctwp</t>
  </si>
  <si>
    <t>cglc</t>
  </si>
  <si>
    <t>hhqf</t>
  </si>
  <si>
    <t>njnt</t>
  </si>
  <si>
    <t>hwvg</t>
  </si>
  <si>
    <t>vdbd</t>
  </si>
  <si>
    <t>swvg</t>
  </si>
  <si>
    <t>czgc</t>
  </si>
  <si>
    <t>jjbs</t>
  </si>
  <si>
    <t>grfl</t>
  </si>
  <si>
    <t>jqhc</t>
  </si>
  <si>
    <t>gggz</t>
  </si>
  <si>
    <t>qmql</t>
  </si>
  <si>
    <t>gtrl</t>
  </si>
  <si>
    <t>gpff</t>
  </si>
  <si>
    <t>hnfd</t>
  </si>
  <si>
    <t>zfcc</t>
  </si>
  <si>
    <t>mbts</t>
  </si>
  <si>
    <t>svjq</t>
  </si>
  <si>
    <t>tnrg</t>
  </si>
  <si>
    <t>dbqh</t>
  </si>
  <si>
    <t>jbth</t>
  </si>
  <si>
    <t>qhrs</t>
  </si>
  <si>
    <t>zhfg</t>
  </si>
  <si>
    <t>tqpw</t>
  </si>
  <si>
    <t>dqbp</t>
  </si>
  <si>
    <t>ptls</t>
  </si>
  <si>
    <t>zqcf</t>
  </si>
  <si>
    <t>tcfl</t>
  </si>
  <si>
    <t>jtbp</t>
  </si>
  <si>
    <t>vhpz</t>
  </si>
  <si>
    <t>wjmt</t>
  </si>
  <si>
    <t>mdwp</t>
  </si>
  <si>
    <t>rpgq</t>
  </si>
  <si>
    <t>gvgp</t>
  </si>
  <si>
    <t>frpb</t>
  </si>
  <si>
    <t>tmsb</t>
  </si>
  <si>
    <t>hhtm</t>
  </si>
  <si>
    <t>tdvc</t>
  </si>
  <si>
    <t>wlnb</t>
  </si>
  <si>
    <t>sqrh</t>
  </si>
  <si>
    <t>cjjr</t>
  </si>
  <si>
    <t>dghz</t>
  </si>
  <si>
    <t>fbmv</t>
  </si>
  <si>
    <t>ttsv</t>
  </si>
  <si>
    <t>cfgt</t>
  </si>
  <si>
    <t>lmgz</t>
  </si>
  <si>
    <t>sdlz</t>
  </si>
  <si>
    <t>jcgd</t>
  </si>
  <si>
    <t>mbmd</t>
  </si>
  <si>
    <t>srtz</t>
  </si>
  <si>
    <t>nsgc</t>
  </si>
  <si>
    <t>rdhq</t>
  </si>
  <si>
    <t>glhz</t>
  </si>
  <si>
    <t>fsvs</t>
  </si>
  <si>
    <t>zpbn</t>
  </si>
  <si>
    <t>nljr</t>
  </si>
  <si>
    <t>vgls</t>
  </si>
  <si>
    <t>ddmt</t>
  </si>
  <si>
    <t>hpnh</t>
  </si>
  <si>
    <t>wqmg</t>
  </si>
  <si>
    <t>zfnh</t>
  </si>
  <si>
    <t>hhsl</t>
  </si>
  <si>
    <t>DAY 21</t>
  </si>
  <si>
    <t>DAY 25</t>
  </si>
  <si>
    <t>DAY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</si>
</sst>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b/>
      <i/>
      <sz val="10"/>
      <color theme="0"/>
      <name val="Arial Unicode MS"/>
    </font>
    <font>
      <sz val="10"/>
      <color theme="1"/>
      <name val="Arial Unicode MS"/>
    </font>
    <font>
      <b/>
      <sz val="10"/>
      <color theme="1"/>
      <name val="Arial Unicode MS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0" xfId="0" quotePrefix="1" applyFont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4" borderId="0" xfId="0" applyFont="1" applyFill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4" xfId="0" applyFont="1" applyBorder="1" applyAlignment="1">
      <alignment vertical="center" wrapText="1"/>
    </xf>
    <xf numFmtId="0" fontId="3" fillId="0" borderId="0" xfId="0" applyFont="1"/>
    <xf numFmtId="0" fontId="3" fillId="0" borderId="4" xfId="0" applyFont="1" applyBorder="1"/>
    <xf numFmtId="0" fontId="3" fillId="0" borderId="0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5" borderId="1" xfId="0" applyFont="1" applyFill="1" applyBorder="1"/>
    <xf numFmtId="0" fontId="3" fillId="5" borderId="2" xfId="0" quotePrefix="1" applyFont="1" applyFill="1" applyBorder="1" applyAlignment="1">
      <alignment horizontal="right"/>
    </xf>
    <xf numFmtId="0" fontId="3" fillId="5" borderId="2" xfId="0" applyFont="1" applyFill="1" applyBorder="1"/>
    <xf numFmtId="0" fontId="3" fillId="5" borderId="3" xfId="0" applyFont="1" applyFill="1" applyBorder="1"/>
    <xf numFmtId="0" fontId="3" fillId="0" borderId="0" xfId="0" quotePrefix="1" applyFont="1" applyBorder="1" applyAlignment="1">
      <alignment horizontal="right"/>
    </xf>
    <xf numFmtId="0" fontId="3" fillId="5" borderId="4" xfId="0" applyFont="1" applyFill="1" applyBorder="1"/>
    <xf numFmtId="0" fontId="3" fillId="5" borderId="0" xfId="0" quotePrefix="1" applyFont="1" applyFill="1" applyBorder="1" applyAlignment="1">
      <alignment horizontal="right"/>
    </xf>
    <xf numFmtId="0" fontId="3" fillId="5" borderId="0" xfId="0" applyFont="1" applyFill="1" applyBorder="1"/>
    <xf numFmtId="0" fontId="3" fillId="5" borderId="5" xfId="0" applyFont="1" applyFill="1" applyBorder="1"/>
    <xf numFmtId="0" fontId="3" fillId="0" borderId="7" xfId="0" quotePrefix="1" applyFont="1" applyBorder="1" applyAlignment="1">
      <alignment horizontal="right"/>
    </xf>
    <xf numFmtId="0" fontId="3" fillId="0" borderId="4" xfId="0" applyFont="1" applyBorder="1" applyAlignment="1">
      <alignment horizontal="center" vertical="center"/>
    </xf>
    <xf numFmtId="1" fontId="3" fillId="0" borderId="0" xfId="0" applyNumberFormat="1" applyFont="1" applyAlignment="1">
      <alignment vertical="center"/>
    </xf>
    <xf numFmtId="0" fontId="3" fillId="0" borderId="0" xfId="0" quotePrefix="1" applyFont="1" applyAlignment="1">
      <alignment horizontal="center" vertical="center"/>
    </xf>
    <xf numFmtId="0" fontId="3" fillId="0" borderId="5" xfId="0" quotePrefix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" fontId="3" fillId="0" borderId="9" xfId="0" applyNumberFormat="1" applyFont="1" applyBorder="1" applyAlignment="1">
      <alignment horizontal="right" vertical="center"/>
    </xf>
    <xf numFmtId="1" fontId="3" fillId="0" borderId="10" xfId="0" applyNumberFormat="1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1" fontId="3" fillId="0" borderId="0" xfId="0" applyNumberFormat="1" applyFont="1" applyAlignment="1">
      <alignment horizontal="right" vertical="center"/>
    </xf>
    <xf numFmtId="1" fontId="3" fillId="0" borderId="10" xfId="0" applyNumberFormat="1" applyFont="1" applyBorder="1" applyAlignment="1">
      <alignment vertical="center"/>
    </xf>
    <xf numFmtId="49" fontId="1" fillId="0" borderId="0" xfId="0" applyNumberFormat="1" applyFont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0" xfId="0" quotePrefix="1" applyFont="1" applyBorder="1" applyAlignment="1">
      <alignment vertical="center"/>
    </xf>
    <xf numFmtId="0" fontId="3" fillId="3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1" fontId="1" fillId="0" borderId="0" xfId="0" applyNumberFormat="1" applyFont="1" applyAlignment="1">
      <alignment horizontal="left" vertical="center"/>
    </xf>
    <xf numFmtId="1" fontId="3" fillId="0" borderId="0" xfId="0" applyNumberFormat="1" applyFont="1" applyAlignment="1">
      <alignment horizontal="left" vertical="center"/>
    </xf>
    <xf numFmtId="0" fontId="3" fillId="0" borderId="0" xfId="0" quotePrefix="1" applyFont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1" fontId="3" fillId="3" borderId="0" xfId="0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" fontId="3" fillId="0" borderId="2" xfId="0" applyNumberFormat="1" applyFont="1" applyBorder="1" applyAlignment="1">
      <alignment horizontal="left" vertical="center"/>
    </xf>
    <xf numFmtId="1" fontId="3" fillId="0" borderId="3" xfId="0" applyNumberFormat="1" applyFont="1" applyBorder="1" applyAlignment="1">
      <alignment horizontal="left" vertical="center"/>
    </xf>
    <xf numFmtId="1" fontId="3" fillId="0" borderId="5" xfId="0" applyNumberFormat="1" applyFont="1" applyBorder="1" applyAlignment="1">
      <alignment horizontal="left" vertical="center"/>
    </xf>
    <xf numFmtId="1" fontId="3" fillId="0" borderId="7" xfId="0" applyNumberFormat="1" applyFont="1" applyBorder="1" applyAlignment="1">
      <alignment horizontal="left" vertical="center"/>
    </xf>
    <xf numFmtId="1" fontId="3" fillId="0" borderId="8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06816-9BC3-4C4C-A115-C77C47BFAF31}">
  <dimension ref="A1:BA248"/>
  <sheetViews>
    <sheetView showGridLines="0" zoomScale="90" zoomScaleNormal="90" workbookViewId="0"/>
  </sheetViews>
  <sheetFormatPr defaultColWidth="9.109375" defaultRowHeight="13.2"/>
  <cols>
    <col min="1" max="1" width="13.6640625" style="15" customWidth="1"/>
    <col min="2" max="2" width="13.109375" style="15" bestFit="1" customWidth="1"/>
    <col min="3" max="3" width="10.5546875" style="15" bestFit="1" customWidth="1"/>
    <col min="4" max="4" width="2.88671875" style="15" customWidth="1"/>
    <col min="5" max="5" width="5.88671875" style="14" bestFit="1" customWidth="1"/>
    <col min="6" max="6" width="4" style="15" bestFit="1" customWidth="1"/>
    <col min="7" max="7" width="6" style="14" bestFit="1" customWidth="1"/>
    <col min="8" max="8" width="5.88671875" style="15" customWidth="1"/>
    <col min="9" max="9" width="2.88671875" style="15" customWidth="1"/>
    <col min="10" max="12" width="5.6640625" style="15" customWidth="1"/>
    <col min="13" max="13" width="2.88671875" style="15" customWidth="1"/>
    <col min="14" max="23" width="3.109375" style="15" bestFit="1" customWidth="1"/>
    <col min="24" max="53" width="3.33203125" style="15" bestFit="1" customWidth="1"/>
    <col min="54" max="16384" width="9.109375" style="15"/>
  </cols>
  <sheetData>
    <row r="1" spans="1:53">
      <c r="A1" s="2" t="s">
        <v>46</v>
      </c>
      <c r="B1" s="4"/>
      <c r="C1" s="4"/>
      <c r="D1" s="5"/>
    </row>
    <row r="2" spans="1:53">
      <c r="A2" s="61" t="s">
        <v>42</v>
      </c>
      <c r="B2" s="6" t="s">
        <v>43</v>
      </c>
      <c r="C2" s="7">
        <f>SUMPRODUCT(G2:G7,H2:H7)</f>
        <v>12520</v>
      </c>
      <c r="D2" s="8"/>
      <c r="G2" s="16">
        <v>20</v>
      </c>
      <c r="H2" s="18">
        <f t="shared" ref="H2:H7" si="0">VLOOKUP(G2,E$11:F$149,2)</f>
        <v>17</v>
      </c>
      <c r="N2" s="16" t="str">
        <f t="shared" ref="N2:BA2" si="1">_xlfn.CONCAT(N10:N49)</f>
        <v>#</v>
      </c>
      <c r="O2" s="17" t="str">
        <f t="shared" si="1"/>
        <v>#</v>
      </c>
      <c r="P2" s="17" t="str">
        <f t="shared" si="1"/>
        <v>#</v>
      </c>
      <c r="Q2" s="17" t="str">
        <f t="shared" si="1"/>
        <v>#</v>
      </c>
      <c r="R2" s="17" t="str">
        <f t="shared" si="1"/>
        <v>.</v>
      </c>
      <c r="S2" s="17" t="str">
        <f t="shared" si="1"/>
        <v>#</v>
      </c>
      <c r="T2" s="17" t="str">
        <f t="shared" si="1"/>
        <v>.</v>
      </c>
      <c r="U2" s="17" t="str">
        <f t="shared" si="1"/>
        <v>.</v>
      </c>
      <c r="V2" s="17" t="str">
        <f t="shared" si="1"/>
        <v>#</v>
      </c>
      <c r="W2" s="17" t="str">
        <f t="shared" si="1"/>
        <v>.</v>
      </c>
      <c r="X2" s="17" t="str">
        <f t="shared" si="1"/>
        <v>#</v>
      </c>
      <c r="Y2" s="17" t="str">
        <f t="shared" si="1"/>
        <v>#</v>
      </c>
      <c r="Z2" s="17" t="str">
        <f t="shared" si="1"/>
        <v>#</v>
      </c>
      <c r="AA2" s="17" t="str">
        <f t="shared" si="1"/>
        <v>.</v>
      </c>
      <c r="AB2" s="17" t="str">
        <f t="shared" si="1"/>
        <v>.</v>
      </c>
      <c r="AC2" s="17" t="str">
        <f t="shared" si="1"/>
        <v>#</v>
      </c>
      <c r="AD2" s="17" t="str">
        <f t="shared" si="1"/>
        <v>#</v>
      </c>
      <c r="AE2" s="17" t="str">
        <f t="shared" si="1"/>
        <v>#</v>
      </c>
      <c r="AF2" s="17" t="str">
        <f t="shared" si="1"/>
        <v>#</v>
      </c>
      <c r="AG2" s="17" t="str">
        <f t="shared" si="1"/>
        <v>.</v>
      </c>
      <c r="AH2" s="17" t="str">
        <f t="shared" si="1"/>
        <v>#</v>
      </c>
      <c r="AI2" s="17" t="str">
        <f t="shared" si="1"/>
        <v>#</v>
      </c>
      <c r="AJ2" s="17" t="str">
        <f t="shared" si="1"/>
        <v>#</v>
      </c>
      <c r="AK2" s="17" t="str">
        <f t="shared" si="1"/>
        <v>.</v>
      </c>
      <c r="AL2" s="17" t="str">
        <f t="shared" si="1"/>
        <v>.</v>
      </c>
      <c r="AM2" s="17" t="str">
        <f t="shared" si="1"/>
        <v>.</v>
      </c>
      <c r="AN2" s="17" t="str">
        <f t="shared" si="1"/>
        <v>.</v>
      </c>
      <c r="AO2" s="17" t="str">
        <f t="shared" si="1"/>
        <v>#</v>
      </c>
      <c r="AP2" s="17" t="str">
        <f t="shared" si="1"/>
        <v>#</v>
      </c>
      <c r="AQ2" s="17" t="str">
        <f t="shared" si="1"/>
        <v>.</v>
      </c>
      <c r="AR2" s="17" t="str">
        <f t="shared" si="1"/>
        <v>.</v>
      </c>
      <c r="AS2" s="17" t="str">
        <f t="shared" si="1"/>
        <v>#</v>
      </c>
      <c r="AT2" s="17" t="str">
        <f t="shared" si="1"/>
        <v>#</v>
      </c>
      <c r="AU2" s="17" t="str">
        <f t="shared" si="1"/>
        <v>.</v>
      </c>
      <c r="AV2" s="17" t="str">
        <f t="shared" si="1"/>
        <v>.</v>
      </c>
      <c r="AW2" s="17" t="str">
        <f t="shared" si="1"/>
        <v>#</v>
      </c>
      <c r="AX2" s="17" t="str">
        <f t="shared" si="1"/>
        <v>.</v>
      </c>
      <c r="AY2" s="17" t="str">
        <f t="shared" si="1"/>
        <v>.</v>
      </c>
      <c r="AZ2" s="17" t="str">
        <f t="shared" si="1"/>
        <v>.</v>
      </c>
      <c r="BA2" s="18" t="str">
        <f t="shared" si="1"/>
        <v>.</v>
      </c>
    </row>
    <row r="3" spans="1:53">
      <c r="A3" s="62"/>
      <c r="B3" s="6" t="s">
        <v>44</v>
      </c>
      <c r="C3" s="9" t="s">
        <v>41</v>
      </c>
      <c r="D3" s="8"/>
      <c r="G3" s="19">
        <f>G2+40</f>
        <v>60</v>
      </c>
      <c r="H3" s="8">
        <f t="shared" si="0"/>
        <v>17</v>
      </c>
      <c r="N3" s="19" t="str">
        <f>_xlfn.CONCAT(N50:N89)</f>
        <v>#</v>
      </c>
      <c r="O3" s="20" t="str">
        <f t="shared" ref="O3:BA3" si="2">_xlfn.CONCAT(O50:O89)</f>
        <v>.</v>
      </c>
      <c r="P3" s="20" t="str">
        <f t="shared" si="2"/>
        <v>.</v>
      </c>
      <c r="Q3" s="20" t="str">
        <f t="shared" si="2"/>
        <v>.</v>
      </c>
      <c r="R3" s="20" t="str">
        <f t="shared" si="2"/>
        <v>.</v>
      </c>
      <c r="S3" s="20" t="str">
        <f t="shared" si="2"/>
        <v>#</v>
      </c>
      <c r="T3" s="20" t="str">
        <f t="shared" si="2"/>
        <v>.</v>
      </c>
      <c r="U3" s="20" t="str">
        <f t="shared" si="2"/>
        <v>.</v>
      </c>
      <c r="V3" s="20" t="str">
        <f t="shared" si="2"/>
        <v>#</v>
      </c>
      <c r="W3" s="20" t="str">
        <f t="shared" si="2"/>
        <v>.</v>
      </c>
      <c r="X3" s="20" t="str">
        <f t="shared" si="2"/>
        <v>#</v>
      </c>
      <c r="Y3" s="20" t="str">
        <f t="shared" si="2"/>
        <v>.</v>
      </c>
      <c r="Z3" s="20" t="str">
        <f t="shared" si="2"/>
        <v>.</v>
      </c>
      <c r="AA3" s="20" t="str">
        <f t="shared" si="2"/>
        <v>#</v>
      </c>
      <c r="AB3" s="20" t="str">
        <f t="shared" si="2"/>
        <v>.</v>
      </c>
      <c r="AC3" s="20" t="str">
        <f t="shared" si="2"/>
        <v>.</v>
      </c>
      <c r="AD3" s="20" t="str">
        <f t="shared" si="2"/>
        <v>.</v>
      </c>
      <c r="AE3" s="20" t="str">
        <f t="shared" si="2"/>
        <v>.</v>
      </c>
      <c r="AF3" s="20" t="str">
        <f t="shared" si="2"/>
        <v>#</v>
      </c>
      <c r="AG3" s="20" t="str">
        <f t="shared" si="2"/>
        <v>.</v>
      </c>
      <c r="AH3" s="20" t="str">
        <f t="shared" si="2"/>
        <v>#</v>
      </c>
      <c r="AI3" s="20" t="str">
        <f t="shared" si="2"/>
        <v>.</v>
      </c>
      <c r="AJ3" s="20" t="str">
        <f t="shared" si="2"/>
        <v>.</v>
      </c>
      <c r="AK3" s="20" t="str">
        <f t="shared" si="2"/>
        <v>#</v>
      </c>
      <c r="AL3" s="20" t="str">
        <f t="shared" si="2"/>
        <v>.</v>
      </c>
      <c r="AM3" s="20" t="str">
        <f t="shared" si="2"/>
        <v>.</v>
      </c>
      <c r="AN3" s="20" t="str">
        <f t="shared" si="2"/>
        <v>.</v>
      </c>
      <c r="AO3" s="20" t="str">
        <f t="shared" si="2"/>
        <v>.</v>
      </c>
      <c r="AP3" s="20" t="str">
        <f t="shared" si="2"/>
        <v>#</v>
      </c>
      <c r="AQ3" s="20" t="str">
        <f t="shared" si="2"/>
        <v>.</v>
      </c>
      <c r="AR3" s="20" t="str">
        <f t="shared" si="2"/>
        <v>#</v>
      </c>
      <c r="AS3" s="20" t="str">
        <f t="shared" si="2"/>
        <v>.</v>
      </c>
      <c r="AT3" s="20" t="str">
        <f t="shared" si="2"/>
        <v>.</v>
      </c>
      <c r="AU3" s="20" t="str">
        <f t="shared" si="2"/>
        <v>#</v>
      </c>
      <c r="AV3" s="20" t="str">
        <f t="shared" si="2"/>
        <v>.</v>
      </c>
      <c r="AW3" s="20" t="str">
        <f t="shared" si="2"/>
        <v>#</v>
      </c>
      <c r="AX3" s="20" t="str">
        <f t="shared" si="2"/>
        <v>.</v>
      </c>
      <c r="AY3" s="20" t="str">
        <f t="shared" si="2"/>
        <v>.</v>
      </c>
      <c r="AZ3" s="20" t="str">
        <f t="shared" si="2"/>
        <v>.</v>
      </c>
      <c r="BA3" s="8" t="str">
        <f t="shared" si="2"/>
        <v>.</v>
      </c>
    </row>
    <row r="4" spans="1:53">
      <c r="A4" s="10"/>
      <c r="B4" s="11"/>
      <c r="C4" s="12"/>
      <c r="D4" s="13"/>
      <c r="G4" s="19">
        <f>G3+40</f>
        <v>100</v>
      </c>
      <c r="H4" s="8">
        <f t="shared" si="0"/>
        <v>7</v>
      </c>
      <c r="N4" s="19" t="str">
        <f>_xlfn.CONCAT(N90:N129)</f>
        <v>#</v>
      </c>
      <c r="O4" s="20" t="str">
        <f t="shared" ref="O4:BA4" si="3">_xlfn.CONCAT(O90:O129)</f>
        <v>#</v>
      </c>
      <c r="P4" s="20" t="str">
        <f t="shared" si="3"/>
        <v>#</v>
      </c>
      <c r="Q4" s="20" t="str">
        <f t="shared" si="3"/>
        <v>.</v>
      </c>
      <c r="R4" s="20" t="str">
        <f t="shared" si="3"/>
        <v>.</v>
      </c>
      <c r="S4" s="20" t="str">
        <f t="shared" si="3"/>
        <v>#</v>
      </c>
      <c r="T4" s="20" t="str">
        <f t="shared" si="3"/>
        <v>#</v>
      </c>
      <c r="U4" s="20" t="str">
        <f t="shared" si="3"/>
        <v>#</v>
      </c>
      <c r="V4" s="20" t="str">
        <f t="shared" si="3"/>
        <v>#</v>
      </c>
      <c r="W4" s="20" t="str">
        <f t="shared" si="3"/>
        <v>.</v>
      </c>
      <c r="X4" s="20" t="str">
        <f t="shared" si="3"/>
        <v>#</v>
      </c>
      <c r="Y4" s="20" t="str">
        <f t="shared" si="3"/>
        <v>.</v>
      </c>
      <c r="Z4" s="20" t="str">
        <f t="shared" si="3"/>
        <v>.</v>
      </c>
      <c r="AA4" s="20" t="str">
        <f t="shared" si="3"/>
        <v>#</v>
      </c>
      <c r="AB4" s="20" t="str">
        <f t="shared" si="3"/>
        <v>.</v>
      </c>
      <c r="AC4" s="20" t="str">
        <f t="shared" si="3"/>
        <v>.</v>
      </c>
      <c r="AD4" s="20" t="str">
        <f t="shared" si="3"/>
        <v>.</v>
      </c>
      <c r="AE4" s="20" t="str">
        <f t="shared" si="3"/>
        <v>#</v>
      </c>
      <c r="AF4" s="20" t="str">
        <f t="shared" si="3"/>
        <v>.</v>
      </c>
      <c r="AG4" s="20" t="str">
        <f t="shared" si="3"/>
        <v>.</v>
      </c>
      <c r="AH4" s="20" t="str">
        <f t="shared" si="3"/>
        <v>#</v>
      </c>
      <c r="AI4" s="20" t="str">
        <f t="shared" si="3"/>
        <v>.</v>
      </c>
      <c r="AJ4" s="20" t="str">
        <f t="shared" si="3"/>
        <v>.</v>
      </c>
      <c r="AK4" s="20" t="str">
        <f t="shared" si="3"/>
        <v>#</v>
      </c>
      <c r="AL4" s="20" t="str">
        <f t="shared" si="3"/>
        <v>.</v>
      </c>
      <c r="AM4" s="20" t="str">
        <f t="shared" si="3"/>
        <v>.</v>
      </c>
      <c r="AN4" s="20" t="str">
        <f t="shared" si="3"/>
        <v>.</v>
      </c>
      <c r="AO4" s="20" t="str">
        <f t="shared" si="3"/>
        <v>.</v>
      </c>
      <c r="AP4" s="20" t="str">
        <f t="shared" si="3"/>
        <v>#</v>
      </c>
      <c r="AQ4" s="20" t="str">
        <f t="shared" si="3"/>
        <v>.</v>
      </c>
      <c r="AR4" s="20" t="str">
        <f t="shared" si="3"/>
        <v>#</v>
      </c>
      <c r="AS4" s="20" t="str">
        <f t="shared" si="3"/>
        <v>.</v>
      </c>
      <c r="AT4" s="20" t="str">
        <f t="shared" si="3"/>
        <v>.</v>
      </c>
      <c r="AU4" s="20" t="str">
        <f t="shared" si="3"/>
        <v>.</v>
      </c>
      <c r="AV4" s="20" t="str">
        <f t="shared" si="3"/>
        <v>.</v>
      </c>
      <c r="AW4" s="20" t="str">
        <f t="shared" si="3"/>
        <v>#</v>
      </c>
      <c r="AX4" s="20" t="str">
        <f t="shared" si="3"/>
        <v>.</v>
      </c>
      <c r="AY4" s="20" t="str">
        <f t="shared" si="3"/>
        <v>.</v>
      </c>
      <c r="AZ4" s="20" t="str">
        <f t="shared" si="3"/>
        <v>.</v>
      </c>
      <c r="BA4" s="8" t="str">
        <f t="shared" si="3"/>
        <v>.</v>
      </c>
    </row>
    <row r="5" spans="1:53">
      <c r="G5" s="19">
        <f>G4+40</f>
        <v>140</v>
      </c>
      <c r="H5" s="8">
        <f t="shared" si="0"/>
        <v>21</v>
      </c>
      <c r="N5" s="19" t="str">
        <f>_xlfn.CONCAT(N130:N169)</f>
        <v>#</v>
      </c>
      <c r="O5" s="20" t="str">
        <f t="shared" ref="O5:BA5" si="4">_xlfn.CONCAT(O130:O169)</f>
        <v>.</v>
      </c>
      <c r="P5" s="20" t="str">
        <f t="shared" si="4"/>
        <v>.</v>
      </c>
      <c r="Q5" s="20" t="str">
        <f t="shared" si="4"/>
        <v>.</v>
      </c>
      <c r="R5" s="20" t="str">
        <f t="shared" si="4"/>
        <v>.</v>
      </c>
      <c r="S5" s="20" t="str">
        <f t="shared" si="4"/>
        <v>#</v>
      </c>
      <c r="T5" s="20" t="str">
        <f t="shared" si="4"/>
        <v>.</v>
      </c>
      <c r="U5" s="20" t="str">
        <f t="shared" si="4"/>
        <v>.</v>
      </c>
      <c r="V5" s="20" t="str">
        <f t="shared" si="4"/>
        <v>#</v>
      </c>
      <c r="W5" s="20" t="str">
        <f t="shared" si="4"/>
        <v>.</v>
      </c>
      <c r="X5" s="20" t="str">
        <f t="shared" si="4"/>
        <v>#</v>
      </c>
      <c r="Y5" s="20" t="str">
        <f t="shared" si="4"/>
        <v>#</v>
      </c>
      <c r="Z5" s="20" t="str">
        <f t="shared" si="4"/>
        <v>#</v>
      </c>
      <c r="AA5" s="20" t="str">
        <f t="shared" si="4"/>
        <v>.</v>
      </c>
      <c r="AB5" s="20" t="str">
        <f t="shared" si="4"/>
        <v>.</v>
      </c>
      <c r="AC5" s="20" t="str">
        <f t="shared" si="4"/>
        <v>.</v>
      </c>
      <c r="AD5" s="20" t="str">
        <f t="shared" si="4"/>
        <v>#</v>
      </c>
      <c r="AE5" s="20" t="str">
        <f t="shared" si="4"/>
        <v>.</v>
      </c>
      <c r="AF5" s="20" t="str">
        <f t="shared" si="4"/>
        <v>.</v>
      </c>
      <c r="AG5" s="20" t="str">
        <f t="shared" si="4"/>
        <v>.</v>
      </c>
      <c r="AH5" s="20" t="str">
        <f t="shared" si="4"/>
        <v>#</v>
      </c>
      <c r="AI5" s="20" t="str">
        <f t="shared" si="4"/>
        <v>#</v>
      </c>
      <c r="AJ5" s="20" t="str">
        <f t="shared" si="4"/>
        <v>#</v>
      </c>
      <c r="AK5" s="20" t="str">
        <f t="shared" si="4"/>
        <v>.</v>
      </c>
      <c r="AL5" s="20" t="str">
        <f t="shared" si="4"/>
        <v>.</v>
      </c>
      <c r="AM5" s="20" t="str">
        <f t="shared" si="4"/>
        <v>.</v>
      </c>
      <c r="AN5" s="20" t="str">
        <f t="shared" si="4"/>
        <v>.</v>
      </c>
      <c r="AO5" s="20" t="str">
        <f t="shared" si="4"/>
        <v>.</v>
      </c>
      <c r="AP5" s="20" t="str">
        <f t="shared" si="4"/>
        <v>#</v>
      </c>
      <c r="AQ5" s="20" t="str">
        <f t="shared" si="4"/>
        <v>.</v>
      </c>
      <c r="AR5" s="20" t="str">
        <f t="shared" si="4"/>
        <v>#</v>
      </c>
      <c r="AS5" s="20" t="str">
        <f t="shared" si="4"/>
        <v>.</v>
      </c>
      <c r="AT5" s="20" t="str">
        <f t="shared" si="4"/>
        <v>#</v>
      </c>
      <c r="AU5" s="20" t="str">
        <f t="shared" si="4"/>
        <v>#</v>
      </c>
      <c r="AV5" s="20" t="str">
        <f t="shared" si="4"/>
        <v>.</v>
      </c>
      <c r="AW5" s="20" t="str">
        <f t="shared" si="4"/>
        <v>#</v>
      </c>
      <c r="AX5" s="20" t="str">
        <f t="shared" si="4"/>
        <v>.</v>
      </c>
      <c r="AY5" s="20" t="str">
        <f t="shared" si="4"/>
        <v>.</v>
      </c>
      <c r="AZ5" s="20" t="str">
        <f t="shared" si="4"/>
        <v>.</v>
      </c>
      <c r="BA5" s="8" t="str">
        <f t="shared" si="4"/>
        <v>.</v>
      </c>
    </row>
    <row r="6" spans="1:53">
      <c r="G6" s="19">
        <f>G5+40</f>
        <v>180</v>
      </c>
      <c r="H6" s="8">
        <f t="shared" si="0"/>
        <v>21</v>
      </c>
      <c r="N6" s="19" t="str">
        <f>_xlfn.CONCAT(N170:N209)</f>
        <v>#</v>
      </c>
      <c r="O6" s="20" t="str">
        <f t="shared" ref="O6:BA6" si="5">_xlfn.CONCAT(O170:O209)</f>
        <v>.</v>
      </c>
      <c r="P6" s="20" t="str">
        <f t="shared" si="5"/>
        <v>.</v>
      </c>
      <c r="Q6" s="20" t="str">
        <f t="shared" si="5"/>
        <v>.</v>
      </c>
      <c r="R6" s="20" t="str">
        <f t="shared" si="5"/>
        <v>.</v>
      </c>
      <c r="S6" s="20" t="str">
        <f t="shared" si="5"/>
        <v>#</v>
      </c>
      <c r="T6" s="20" t="str">
        <f t="shared" si="5"/>
        <v>.</v>
      </c>
      <c r="U6" s="20" t="str">
        <f t="shared" si="5"/>
        <v>.</v>
      </c>
      <c r="V6" s="20" t="str">
        <f t="shared" si="5"/>
        <v>#</v>
      </c>
      <c r="W6" s="20" t="str">
        <f t="shared" si="5"/>
        <v>.</v>
      </c>
      <c r="X6" s="20" t="str">
        <f t="shared" si="5"/>
        <v>#</v>
      </c>
      <c r="Y6" s="20" t="str">
        <f t="shared" si="5"/>
        <v>.</v>
      </c>
      <c r="Z6" s="20" t="str">
        <f t="shared" si="5"/>
        <v>.</v>
      </c>
      <c r="AA6" s="20" t="str">
        <f t="shared" si="5"/>
        <v>.</v>
      </c>
      <c r="AB6" s="20" t="str">
        <f t="shared" si="5"/>
        <v>.</v>
      </c>
      <c r="AC6" s="20" t="str">
        <f t="shared" si="5"/>
        <v>#</v>
      </c>
      <c r="AD6" s="20" t="str">
        <f t="shared" si="5"/>
        <v>.</v>
      </c>
      <c r="AE6" s="20" t="str">
        <f t="shared" si="5"/>
        <v>.</v>
      </c>
      <c r="AF6" s="20" t="str">
        <f t="shared" si="5"/>
        <v>.</v>
      </c>
      <c r="AG6" s="20" t="str">
        <f t="shared" si="5"/>
        <v>.</v>
      </c>
      <c r="AH6" s="20" t="str">
        <f t="shared" si="5"/>
        <v>#</v>
      </c>
      <c r="AI6" s="20" t="str">
        <f t="shared" si="5"/>
        <v>.</v>
      </c>
      <c r="AJ6" s="20" t="str">
        <f t="shared" si="5"/>
        <v>.</v>
      </c>
      <c r="AK6" s="20" t="str">
        <f t="shared" si="5"/>
        <v>.</v>
      </c>
      <c r="AL6" s="20" t="str">
        <f t="shared" si="5"/>
        <v>.</v>
      </c>
      <c r="AM6" s="20" t="str">
        <f t="shared" si="5"/>
        <v>#</v>
      </c>
      <c r="AN6" s="20" t="str">
        <f t="shared" si="5"/>
        <v>.</v>
      </c>
      <c r="AO6" s="20" t="str">
        <f t="shared" si="5"/>
        <v>.</v>
      </c>
      <c r="AP6" s="20" t="str">
        <f t="shared" si="5"/>
        <v>#</v>
      </c>
      <c r="AQ6" s="20" t="str">
        <f t="shared" si="5"/>
        <v>.</v>
      </c>
      <c r="AR6" s="20" t="str">
        <f t="shared" si="5"/>
        <v>#</v>
      </c>
      <c r="AS6" s="20" t="str">
        <f t="shared" si="5"/>
        <v>.</v>
      </c>
      <c r="AT6" s="20" t="str">
        <f t="shared" si="5"/>
        <v>.</v>
      </c>
      <c r="AU6" s="20" t="str">
        <f t="shared" si="5"/>
        <v>#</v>
      </c>
      <c r="AV6" s="20" t="str">
        <f t="shared" si="5"/>
        <v>.</v>
      </c>
      <c r="AW6" s="20" t="str">
        <f t="shared" si="5"/>
        <v>#</v>
      </c>
      <c r="AX6" s="20" t="str">
        <f t="shared" si="5"/>
        <v>.</v>
      </c>
      <c r="AY6" s="20" t="str">
        <f t="shared" si="5"/>
        <v>.</v>
      </c>
      <c r="AZ6" s="20" t="str">
        <f t="shared" si="5"/>
        <v>.</v>
      </c>
      <c r="BA6" s="8" t="str">
        <f t="shared" si="5"/>
        <v>.</v>
      </c>
    </row>
    <row r="7" spans="1:53">
      <c r="G7" s="21">
        <f>G6+40</f>
        <v>220</v>
      </c>
      <c r="H7" s="23">
        <f t="shared" si="0"/>
        <v>17</v>
      </c>
      <c r="N7" s="21" t="str">
        <f>_xlfn.CONCAT(N210:N249)</f>
        <v>#</v>
      </c>
      <c r="O7" s="22" t="str">
        <f t="shared" ref="O7:BA7" si="6">_xlfn.CONCAT(O210:O249)</f>
        <v>#</v>
      </c>
      <c r="P7" s="22" t="str">
        <f t="shared" si="6"/>
        <v>#</v>
      </c>
      <c r="Q7" s="22" t="str">
        <f t="shared" si="6"/>
        <v>#</v>
      </c>
      <c r="R7" s="22" t="str">
        <f t="shared" si="6"/>
        <v>.</v>
      </c>
      <c r="S7" s="22" t="str">
        <f t="shared" si="6"/>
        <v>#</v>
      </c>
      <c r="T7" s="22" t="str">
        <f t="shared" si="6"/>
        <v>.</v>
      </c>
      <c r="U7" s="22" t="str">
        <f t="shared" si="6"/>
        <v>.</v>
      </c>
      <c r="V7" s="22" t="str">
        <f t="shared" si="6"/>
        <v>#</v>
      </c>
      <c r="W7" s="22" t="str">
        <f t="shared" si="6"/>
        <v>.</v>
      </c>
      <c r="X7" s="22" t="str">
        <f t="shared" si="6"/>
        <v>#</v>
      </c>
      <c r="Y7" s="22" t="str">
        <f t="shared" si="6"/>
        <v>.</v>
      </c>
      <c r="Z7" s="22" t="str">
        <f t="shared" si="6"/>
        <v>.</v>
      </c>
      <c r="AA7" s="22" t="str">
        <f t="shared" si="6"/>
        <v>.</v>
      </c>
      <c r="AB7" s="22" t="str">
        <f t="shared" si="6"/>
        <v>.</v>
      </c>
      <c r="AC7" s="22" t="str">
        <f t="shared" si="6"/>
        <v>#</v>
      </c>
      <c r="AD7" s="22" t="str">
        <f t="shared" si="6"/>
        <v>#</v>
      </c>
      <c r="AE7" s="22" t="str">
        <f t="shared" si="6"/>
        <v>#</v>
      </c>
      <c r="AF7" s="22" t="str">
        <f t="shared" si="6"/>
        <v>#</v>
      </c>
      <c r="AG7" s="22" t="str">
        <f t="shared" si="6"/>
        <v>.</v>
      </c>
      <c r="AH7" s="22" t="str">
        <f t="shared" si="6"/>
        <v>#</v>
      </c>
      <c r="AI7" s="22" t="str">
        <f t="shared" si="6"/>
        <v>.</v>
      </c>
      <c r="AJ7" s="22" t="str">
        <f t="shared" si="6"/>
        <v>.</v>
      </c>
      <c r="AK7" s="22" t="str">
        <f t="shared" si="6"/>
        <v>.</v>
      </c>
      <c r="AL7" s="22" t="str">
        <f t="shared" si="6"/>
        <v>.</v>
      </c>
      <c r="AM7" s="22" t="str">
        <f t="shared" si="6"/>
        <v>.</v>
      </c>
      <c r="AN7" s="22" t="str">
        <f t="shared" si="6"/>
        <v>#</v>
      </c>
      <c r="AO7" s="22" t="str">
        <f t="shared" si="6"/>
        <v>#</v>
      </c>
      <c r="AP7" s="22" t="str">
        <f t="shared" si="6"/>
        <v>.</v>
      </c>
      <c r="AQ7" s="22" t="str">
        <f t="shared" si="6"/>
        <v>.</v>
      </c>
      <c r="AR7" s="22" t="str">
        <f t="shared" si="6"/>
        <v>.</v>
      </c>
      <c r="AS7" s="22" t="str">
        <f t="shared" si="6"/>
        <v>#</v>
      </c>
      <c r="AT7" s="22" t="str">
        <f t="shared" si="6"/>
        <v>#</v>
      </c>
      <c r="AU7" s="22" t="str">
        <f t="shared" si="6"/>
        <v>#</v>
      </c>
      <c r="AV7" s="22" t="str">
        <f t="shared" si="6"/>
        <v>.</v>
      </c>
      <c r="AW7" s="22" t="str">
        <f t="shared" si="6"/>
        <v>#</v>
      </c>
      <c r="AX7" s="22" t="str">
        <f t="shared" si="6"/>
        <v>#</v>
      </c>
      <c r="AY7" s="22" t="str">
        <f t="shared" si="6"/>
        <v>#</v>
      </c>
      <c r="AZ7" s="22" t="str">
        <f t="shared" si="6"/>
        <v>#</v>
      </c>
      <c r="BA7" s="23" t="str">
        <f t="shared" si="6"/>
        <v/>
      </c>
    </row>
    <row r="8" spans="1:53">
      <c r="G8" s="15"/>
    </row>
    <row r="9" spans="1:53">
      <c r="G9" s="15"/>
      <c r="N9" s="15">
        <v>0</v>
      </c>
      <c r="O9" s="15">
        <v>1</v>
      </c>
      <c r="P9" s="15">
        <v>2</v>
      </c>
      <c r="Q9" s="15">
        <v>3</v>
      </c>
      <c r="R9" s="15">
        <v>4</v>
      </c>
      <c r="S9" s="15">
        <v>5</v>
      </c>
      <c r="T9" s="15">
        <v>6</v>
      </c>
      <c r="U9" s="15">
        <v>7</v>
      </c>
      <c r="V9" s="15">
        <v>8</v>
      </c>
      <c r="W9" s="15">
        <v>9</v>
      </c>
      <c r="X9" s="15">
        <v>10</v>
      </c>
      <c r="Y9" s="15">
        <v>11</v>
      </c>
      <c r="Z9" s="15">
        <v>12</v>
      </c>
      <c r="AA9" s="15">
        <v>13</v>
      </c>
      <c r="AB9" s="15">
        <v>14</v>
      </c>
      <c r="AC9" s="15">
        <v>15</v>
      </c>
      <c r="AD9" s="15">
        <v>16</v>
      </c>
      <c r="AE9" s="15">
        <v>17</v>
      </c>
      <c r="AF9" s="15">
        <v>18</v>
      </c>
      <c r="AG9" s="15">
        <v>19</v>
      </c>
      <c r="AH9" s="15">
        <v>20</v>
      </c>
      <c r="AI9" s="15">
        <v>21</v>
      </c>
      <c r="AJ9" s="15">
        <v>22</v>
      </c>
      <c r="AK9" s="15">
        <v>23</v>
      </c>
      <c r="AL9" s="15">
        <v>24</v>
      </c>
      <c r="AM9" s="15">
        <v>25</v>
      </c>
      <c r="AN9" s="15">
        <v>26</v>
      </c>
      <c r="AO9" s="15">
        <v>27</v>
      </c>
      <c r="AP9" s="15">
        <v>28</v>
      </c>
      <c r="AQ9" s="15">
        <v>29</v>
      </c>
      <c r="AR9" s="15">
        <v>30</v>
      </c>
      <c r="AS9" s="15">
        <v>31</v>
      </c>
      <c r="AT9" s="15">
        <v>32</v>
      </c>
      <c r="AU9" s="15">
        <v>33</v>
      </c>
      <c r="AV9" s="15">
        <v>34</v>
      </c>
      <c r="AW9" s="15">
        <v>35</v>
      </c>
      <c r="AX9" s="15">
        <v>36</v>
      </c>
      <c r="AY9" s="15">
        <v>37</v>
      </c>
      <c r="AZ9" s="15">
        <v>38</v>
      </c>
      <c r="BA9" s="15">
        <v>39</v>
      </c>
    </row>
    <row r="10" spans="1:53">
      <c r="B10" s="63" t="s">
        <v>45</v>
      </c>
      <c r="C10" s="63"/>
      <c r="E10" s="24" t="s">
        <v>39</v>
      </c>
      <c r="F10" s="24" t="s">
        <v>40</v>
      </c>
      <c r="G10" s="24" t="s">
        <v>39</v>
      </c>
      <c r="H10" s="24" t="s">
        <v>40</v>
      </c>
      <c r="J10" s="15">
        <v>1</v>
      </c>
      <c r="K10" s="15">
        <v>0</v>
      </c>
      <c r="L10" s="15">
        <v>1</v>
      </c>
      <c r="N10" s="15" t="str">
        <f t="shared" ref="N10:BA10" si="7">IF(N$9=$K10,IF(OR(N$9=$L10,N$9=$L10-1,N$9=$L10+1),"#","."),"")</f>
        <v>#</v>
      </c>
      <c r="O10" s="15" t="str">
        <f t="shared" si="7"/>
        <v/>
      </c>
      <c r="P10" s="15" t="str">
        <f t="shared" si="7"/>
        <v/>
      </c>
      <c r="Q10" s="15" t="str">
        <f t="shared" si="7"/>
        <v/>
      </c>
      <c r="R10" s="15" t="str">
        <f t="shared" si="7"/>
        <v/>
      </c>
      <c r="S10" s="15" t="str">
        <f t="shared" si="7"/>
        <v/>
      </c>
      <c r="T10" s="15" t="str">
        <f t="shared" si="7"/>
        <v/>
      </c>
      <c r="U10" s="15" t="str">
        <f t="shared" si="7"/>
        <v/>
      </c>
      <c r="V10" s="15" t="str">
        <f t="shared" si="7"/>
        <v/>
      </c>
      <c r="W10" s="15" t="str">
        <f t="shared" si="7"/>
        <v/>
      </c>
      <c r="X10" s="15" t="str">
        <f t="shared" si="7"/>
        <v/>
      </c>
      <c r="Y10" s="15" t="str">
        <f t="shared" si="7"/>
        <v/>
      </c>
      <c r="Z10" s="15" t="str">
        <f t="shared" si="7"/>
        <v/>
      </c>
      <c r="AA10" s="15" t="str">
        <f t="shared" si="7"/>
        <v/>
      </c>
      <c r="AB10" s="15" t="str">
        <f t="shared" si="7"/>
        <v/>
      </c>
      <c r="AC10" s="15" t="str">
        <f t="shared" si="7"/>
        <v/>
      </c>
      <c r="AD10" s="15" t="str">
        <f t="shared" si="7"/>
        <v/>
      </c>
      <c r="AE10" s="15" t="str">
        <f t="shared" si="7"/>
        <v/>
      </c>
      <c r="AF10" s="15" t="str">
        <f t="shared" si="7"/>
        <v/>
      </c>
      <c r="AG10" s="15" t="str">
        <f t="shared" si="7"/>
        <v/>
      </c>
      <c r="AH10" s="15" t="str">
        <f t="shared" si="7"/>
        <v/>
      </c>
      <c r="AI10" s="15" t="str">
        <f t="shared" si="7"/>
        <v/>
      </c>
      <c r="AJ10" s="15" t="str">
        <f t="shared" si="7"/>
        <v/>
      </c>
      <c r="AK10" s="15" t="str">
        <f t="shared" si="7"/>
        <v/>
      </c>
      <c r="AL10" s="15" t="str">
        <f t="shared" si="7"/>
        <v/>
      </c>
      <c r="AM10" s="15" t="str">
        <f t="shared" si="7"/>
        <v/>
      </c>
      <c r="AN10" s="15" t="str">
        <f t="shared" si="7"/>
        <v/>
      </c>
      <c r="AO10" s="15" t="str">
        <f t="shared" si="7"/>
        <v/>
      </c>
      <c r="AP10" s="15" t="str">
        <f t="shared" si="7"/>
        <v/>
      </c>
      <c r="AQ10" s="15" t="str">
        <f t="shared" si="7"/>
        <v/>
      </c>
      <c r="AR10" s="15" t="str">
        <f t="shared" si="7"/>
        <v/>
      </c>
      <c r="AS10" s="15" t="str">
        <f t="shared" si="7"/>
        <v/>
      </c>
      <c r="AT10" s="15" t="str">
        <f t="shared" si="7"/>
        <v/>
      </c>
      <c r="AU10" s="15" t="str">
        <f t="shared" si="7"/>
        <v/>
      </c>
      <c r="AV10" s="15" t="str">
        <f t="shared" si="7"/>
        <v/>
      </c>
      <c r="AW10" s="15" t="str">
        <f t="shared" si="7"/>
        <v/>
      </c>
      <c r="AX10" s="15" t="str">
        <f t="shared" si="7"/>
        <v/>
      </c>
      <c r="AY10" s="15" t="str">
        <f t="shared" si="7"/>
        <v/>
      </c>
      <c r="AZ10" s="15" t="str">
        <f t="shared" si="7"/>
        <v/>
      </c>
      <c r="BA10" s="15" t="str">
        <f t="shared" si="7"/>
        <v/>
      </c>
    </row>
    <row r="11" spans="1:53">
      <c r="G11" s="14">
        <v>0</v>
      </c>
      <c r="H11" s="15">
        <v>1</v>
      </c>
      <c r="J11" s="15">
        <v>2</v>
      </c>
      <c r="K11" s="15">
        <v>1</v>
      </c>
      <c r="L11" s="15">
        <f t="shared" ref="L11:L74" si="8">VLOOKUP(J11,E$11:F$149,2)</f>
        <v>1</v>
      </c>
      <c r="N11" s="15" t="str">
        <f t="shared" ref="N11:AC26" si="9">IF(N$9=$K11,IF(OR(N$9=$L11,N$9=$L11-1,N$9=$L11+1),"#","."),"")</f>
        <v/>
      </c>
      <c r="O11" s="15" t="str">
        <f t="shared" si="9"/>
        <v>#</v>
      </c>
      <c r="P11" s="15" t="str">
        <f t="shared" si="9"/>
        <v/>
      </c>
      <c r="Q11" s="15" t="str">
        <f t="shared" si="9"/>
        <v/>
      </c>
      <c r="R11" s="15" t="str">
        <f t="shared" si="9"/>
        <v/>
      </c>
      <c r="S11" s="15" t="str">
        <f t="shared" si="9"/>
        <v/>
      </c>
      <c r="T11" s="15" t="str">
        <f t="shared" si="9"/>
        <v/>
      </c>
      <c r="U11" s="15" t="str">
        <f t="shared" si="9"/>
        <v/>
      </c>
      <c r="V11" s="15" t="str">
        <f t="shared" si="9"/>
        <v/>
      </c>
      <c r="W11" s="15" t="str">
        <f t="shared" si="9"/>
        <v/>
      </c>
      <c r="X11" s="15" t="str">
        <f t="shared" si="9"/>
        <v/>
      </c>
      <c r="Y11" s="15" t="str">
        <f t="shared" si="9"/>
        <v/>
      </c>
      <c r="Z11" s="15" t="str">
        <f t="shared" si="9"/>
        <v/>
      </c>
      <c r="AA11" s="15" t="str">
        <f t="shared" si="9"/>
        <v/>
      </c>
      <c r="AB11" s="15" t="str">
        <f t="shared" si="9"/>
        <v/>
      </c>
      <c r="AC11" s="15" t="str">
        <f t="shared" si="9"/>
        <v/>
      </c>
      <c r="AD11" s="15" t="str">
        <f t="shared" ref="AD11:AS40" si="10">IF(AD$9=$K11,IF(OR(AD$9=$L11,AD$9=$L11-1,AD$9=$L11+1),"#","."),"")</f>
        <v/>
      </c>
      <c r="AE11" s="15" t="str">
        <f t="shared" si="10"/>
        <v/>
      </c>
      <c r="AF11" s="15" t="str">
        <f t="shared" si="10"/>
        <v/>
      </c>
      <c r="AG11" s="15" t="str">
        <f t="shared" si="10"/>
        <v/>
      </c>
      <c r="AH11" s="15" t="str">
        <f t="shared" si="10"/>
        <v/>
      </c>
      <c r="AI11" s="15" t="str">
        <f t="shared" si="10"/>
        <v/>
      </c>
      <c r="AJ11" s="15" t="str">
        <f t="shared" si="10"/>
        <v/>
      </c>
      <c r="AK11" s="15" t="str">
        <f t="shared" si="10"/>
        <v/>
      </c>
      <c r="AL11" s="15" t="str">
        <f t="shared" si="10"/>
        <v/>
      </c>
      <c r="AM11" s="15" t="str">
        <f t="shared" si="10"/>
        <v/>
      </c>
      <c r="AN11" s="15" t="str">
        <f t="shared" si="10"/>
        <v/>
      </c>
      <c r="AO11" s="15" t="str">
        <f t="shared" si="10"/>
        <v/>
      </c>
      <c r="AP11" s="15" t="str">
        <f t="shared" si="10"/>
        <v/>
      </c>
      <c r="AQ11" s="15" t="str">
        <f t="shared" si="10"/>
        <v/>
      </c>
      <c r="AR11" s="15" t="str">
        <f t="shared" si="10"/>
        <v/>
      </c>
      <c r="AS11" s="15" t="str">
        <f t="shared" si="10"/>
        <v/>
      </c>
      <c r="AT11" s="15" t="str">
        <f t="shared" ref="AT11:BA40" si="11">IF(AT$9=$K11,IF(OR(AT$9=$L11,AT$9=$L11-1,AT$9=$L11+1),"#","."),"")</f>
        <v/>
      </c>
      <c r="AU11" s="15" t="str">
        <f t="shared" si="11"/>
        <v/>
      </c>
      <c r="AV11" s="15" t="str">
        <f t="shared" si="11"/>
        <v/>
      </c>
      <c r="AW11" s="15" t="str">
        <f t="shared" si="11"/>
        <v/>
      </c>
      <c r="AX11" s="15" t="str">
        <f t="shared" si="11"/>
        <v/>
      </c>
      <c r="AY11" s="15" t="str">
        <f t="shared" si="11"/>
        <v/>
      </c>
      <c r="AZ11" s="15" t="str">
        <f t="shared" si="11"/>
        <v/>
      </c>
      <c r="BA11" s="15" t="str">
        <f t="shared" si="11"/>
        <v/>
      </c>
    </row>
    <row r="12" spans="1:53">
      <c r="A12" s="1" t="s">
        <v>0</v>
      </c>
      <c r="B12" s="3" t="s">
        <v>38</v>
      </c>
      <c r="C12" s="25">
        <v>1</v>
      </c>
      <c r="E12" s="14">
        <f>G11+1</f>
        <v>1</v>
      </c>
      <c r="F12" s="15">
        <v>1</v>
      </c>
      <c r="G12" s="14" cm="1">
        <f t="array" ref="G12">_xlfn.IFS(B12="addx",E12+1,B12="noop",E12)</f>
        <v>2</v>
      </c>
      <c r="H12" s="15">
        <f>F12</f>
        <v>1</v>
      </c>
      <c r="J12" s="15">
        <v>3</v>
      </c>
      <c r="K12" s="15">
        <v>2</v>
      </c>
      <c r="L12" s="15">
        <f t="shared" si="8"/>
        <v>2</v>
      </c>
      <c r="N12" s="15" t="str">
        <f t="shared" si="9"/>
        <v/>
      </c>
      <c r="O12" s="15" t="str">
        <f t="shared" si="9"/>
        <v/>
      </c>
      <c r="P12" s="15" t="str">
        <f t="shared" si="9"/>
        <v>#</v>
      </c>
      <c r="Q12" s="15" t="str">
        <f t="shared" si="9"/>
        <v/>
      </c>
      <c r="R12" s="15" t="str">
        <f t="shared" si="9"/>
        <v/>
      </c>
      <c r="S12" s="15" t="str">
        <f t="shared" si="9"/>
        <v/>
      </c>
      <c r="T12" s="15" t="str">
        <f t="shared" si="9"/>
        <v/>
      </c>
      <c r="U12" s="15" t="str">
        <f t="shared" si="9"/>
        <v/>
      </c>
      <c r="V12" s="15" t="str">
        <f t="shared" si="9"/>
        <v/>
      </c>
      <c r="W12" s="15" t="str">
        <f t="shared" si="9"/>
        <v/>
      </c>
      <c r="X12" s="15" t="str">
        <f t="shared" si="9"/>
        <v/>
      </c>
      <c r="Y12" s="15" t="str">
        <f t="shared" si="9"/>
        <v/>
      </c>
      <c r="Z12" s="15" t="str">
        <f t="shared" si="9"/>
        <v/>
      </c>
      <c r="AA12" s="15" t="str">
        <f t="shared" si="9"/>
        <v/>
      </c>
      <c r="AB12" s="15" t="str">
        <f t="shared" si="9"/>
        <v/>
      </c>
      <c r="AC12" s="15" t="str">
        <f t="shared" si="9"/>
        <v/>
      </c>
      <c r="AD12" s="15" t="str">
        <f t="shared" si="10"/>
        <v/>
      </c>
      <c r="AE12" s="15" t="str">
        <f t="shared" si="10"/>
        <v/>
      </c>
      <c r="AF12" s="15" t="str">
        <f t="shared" si="10"/>
        <v/>
      </c>
      <c r="AG12" s="15" t="str">
        <f t="shared" si="10"/>
        <v/>
      </c>
      <c r="AH12" s="15" t="str">
        <f t="shared" si="10"/>
        <v/>
      </c>
      <c r="AI12" s="15" t="str">
        <f t="shared" si="10"/>
        <v/>
      </c>
      <c r="AJ12" s="15" t="str">
        <f t="shared" si="10"/>
        <v/>
      </c>
      <c r="AK12" s="15" t="str">
        <f t="shared" si="10"/>
        <v/>
      </c>
      <c r="AL12" s="15" t="str">
        <f t="shared" si="10"/>
        <v/>
      </c>
      <c r="AM12" s="15" t="str">
        <f t="shared" si="10"/>
        <v/>
      </c>
      <c r="AN12" s="15" t="str">
        <f t="shared" si="10"/>
        <v/>
      </c>
      <c r="AO12" s="15" t="str">
        <f t="shared" si="10"/>
        <v/>
      </c>
      <c r="AP12" s="15" t="str">
        <f t="shared" si="10"/>
        <v/>
      </c>
      <c r="AQ12" s="15" t="str">
        <f t="shared" si="10"/>
        <v/>
      </c>
      <c r="AR12" s="15" t="str">
        <f t="shared" si="10"/>
        <v/>
      </c>
      <c r="AS12" s="15" t="str">
        <f t="shared" si="10"/>
        <v/>
      </c>
      <c r="AT12" s="15" t="str">
        <f t="shared" si="11"/>
        <v/>
      </c>
      <c r="AU12" s="15" t="str">
        <f t="shared" si="11"/>
        <v/>
      </c>
      <c r="AV12" s="15" t="str">
        <f t="shared" si="11"/>
        <v/>
      </c>
      <c r="AW12" s="15" t="str">
        <f t="shared" si="11"/>
        <v/>
      </c>
      <c r="AX12" s="15" t="str">
        <f t="shared" si="11"/>
        <v/>
      </c>
      <c r="AY12" s="15" t="str">
        <f t="shared" si="11"/>
        <v/>
      </c>
      <c r="AZ12" s="15" t="str">
        <f t="shared" si="11"/>
        <v/>
      </c>
      <c r="BA12" s="15" t="str">
        <f t="shared" si="11"/>
        <v/>
      </c>
    </row>
    <row r="13" spans="1:53">
      <c r="A13" s="1" t="s">
        <v>1</v>
      </c>
      <c r="B13" s="3" t="s">
        <v>1</v>
      </c>
      <c r="C13" s="25"/>
      <c r="E13" s="14">
        <f t="shared" ref="E13:E76" si="12">G12+1</f>
        <v>3</v>
      </c>
      <c r="F13" s="15" cm="1">
        <f t="array" ref="F13">_xlfn.IFS(B12="addx",H12+C12,B12="noop",H12)</f>
        <v>2</v>
      </c>
      <c r="G13" s="14" cm="1">
        <f t="array" ref="G13">_xlfn.IFS(B13="addx",E13+1,B13="noop",E13)</f>
        <v>3</v>
      </c>
      <c r="H13" s="15">
        <f>F13</f>
        <v>2</v>
      </c>
      <c r="J13" s="15">
        <v>4</v>
      </c>
      <c r="K13" s="15">
        <v>3</v>
      </c>
      <c r="L13" s="15">
        <f t="shared" si="8"/>
        <v>2</v>
      </c>
      <c r="N13" s="15" t="str">
        <f t="shared" si="9"/>
        <v/>
      </c>
      <c r="O13" s="15" t="str">
        <f t="shared" si="9"/>
        <v/>
      </c>
      <c r="P13" s="15" t="str">
        <f t="shared" si="9"/>
        <v/>
      </c>
      <c r="Q13" s="15" t="str">
        <f t="shared" si="9"/>
        <v>#</v>
      </c>
      <c r="R13" s="15" t="str">
        <f t="shared" si="9"/>
        <v/>
      </c>
      <c r="S13" s="15" t="str">
        <f t="shared" si="9"/>
        <v/>
      </c>
      <c r="T13" s="15" t="str">
        <f t="shared" si="9"/>
        <v/>
      </c>
      <c r="U13" s="15" t="str">
        <f t="shared" si="9"/>
        <v/>
      </c>
      <c r="V13" s="15" t="str">
        <f t="shared" si="9"/>
        <v/>
      </c>
      <c r="W13" s="15" t="str">
        <f t="shared" si="9"/>
        <v/>
      </c>
      <c r="X13" s="15" t="str">
        <f t="shared" si="9"/>
        <v/>
      </c>
      <c r="Y13" s="15" t="str">
        <f t="shared" si="9"/>
        <v/>
      </c>
      <c r="Z13" s="15" t="str">
        <f t="shared" si="9"/>
        <v/>
      </c>
      <c r="AA13" s="15" t="str">
        <f t="shared" si="9"/>
        <v/>
      </c>
      <c r="AB13" s="15" t="str">
        <f t="shared" si="9"/>
        <v/>
      </c>
      <c r="AC13" s="15" t="str">
        <f t="shared" si="9"/>
        <v/>
      </c>
      <c r="AD13" s="15" t="str">
        <f t="shared" si="10"/>
        <v/>
      </c>
      <c r="AE13" s="15" t="str">
        <f t="shared" si="10"/>
        <v/>
      </c>
      <c r="AF13" s="15" t="str">
        <f t="shared" si="10"/>
        <v/>
      </c>
      <c r="AG13" s="15" t="str">
        <f t="shared" si="10"/>
        <v/>
      </c>
      <c r="AH13" s="15" t="str">
        <f t="shared" si="10"/>
        <v/>
      </c>
      <c r="AI13" s="15" t="str">
        <f t="shared" si="10"/>
        <v/>
      </c>
      <c r="AJ13" s="15" t="str">
        <f t="shared" si="10"/>
        <v/>
      </c>
      <c r="AK13" s="15" t="str">
        <f t="shared" si="10"/>
        <v/>
      </c>
      <c r="AL13" s="15" t="str">
        <f t="shared" si="10"/>
        <v/>
      </c>
      <c r="AM13" s="15" t="str">
        <f t="shared" si="10"/>
        <v/>
      </c>
      <c r="AN13" s="15" t="str">
        <f t="shared" si="10"/>
        <v/>
      </c>
      <c r="AO13" s="15" t="str">
        <f t="shared" si="10"/>
        <v/>
      </c>
      <c r="AP13" s="15" t="str">
        <f t="shared" si="10"/>
        <v/>
      </c>
      <c r="AQ13" s="15" t="str">
        <f t="shared" si="10"/>
        <v/>
      </c>
      <c r="AR13" s="15" t="str">
        <f t="shared" si="10"/>
        <v/>
      </c>
      <c r="AS13" s="15" t="str">
        <f t="shared" si="10"/>
        <v/>
      </c>
      <c r="AT13" s="15" t="str">
        <f t="shared" si="11"/>
        <v/>
      </c>
      <c r="AU13" s="15" t="str">
        <f t="shared" si="11"/>
        <v/>
      </c>
      <c r="AV13" s="15" t="str">
        <f t="shared" si="11"/>
        <v/>
      </c>
      <c r="AW13" s="15" t="str">
        <f t="shared" si="11"/>
        <v/>
      </c>
      <c r="AX13" s="15" t="str">
        <f t="shared" si="11"/>
        <v/>
      </c>
      <c r="AY13" s="15" t="str">
        <f t="shared" si="11"/>
        <v/>
      </c>
      <c r="AZ13" s="15" t="str">
        <f t="shared" si="11"/>
        <v/>
      </c>
      <c r="BA13" s="15" t="str">
        <f t="shared" si="11"/>
        <v/>
      </c>
    </row>
    <row r="14" spans="1:53">
      <c r="A14" s="1" t="s">
        <v>2</v>
      </c>
      <c r="B14" s="3" t="s">
        <v>38</v>
      </c>
      <c r="C14" s="25">
        <v>2</v>
      </c>
      <c r="E14" s="14">
        <f t="shared" si="12"/>
        <v>4</v>
      </c>
      <c r="F14" s="15" cm="1">
        <f t="array" ref="F14">_xlfn.IFS(B13="addx",H13+C13,B13="noop",H13)</f>
        <v>2</v>
      </c>
      <c r="G14" s="14" cm="1">
        <f t="array" ref="G14">_xlfn.IFS(B14="addx",E14+1,B14="noop",E14)</f>
        <v>5</v>
      </c>
      <c r="H14" s="15">
        <f t="shared" ref="H14:H77" si="13">F14</f>
        <v>2</v>
      </c>
      <c r="J14" s="15">
        <v>5</v>
      </c>
      <c r="K14" s="15">
        <v>4</v>
      </c>
      <c r="L14" s="15">
        <f t="shared" si="8"/>
        <v>2</v>
      </c>
      <c r="N14" s="15" t="str">
        <f t="shared" si="9"/>
        <v/>
      </c>
      <c r="O14" s="15" t="str">
        <f t="shared" si="9"/>
        <v/>
      </c>
      <c r="P14" s="15" t="str">
        <f t="shared" si="9"/>
        <v/>
      </c>
      <c r="Q14" s="15" t="str">
        <f t="shared" si="9"/>
        <v/>
      </c>
      <c r="R14" s="15" t="str">
        <f t="shared" si="9"/>
        <v>.</v>
      </c>
      <c r="S14" s="15" t="str">
        <f t="shared" si="9"/>
        <v/>
      </c>
      <c r="T14" s="15" t="str">
        <f t="shared" si="9"/>
        <v/>
      </c>
      <c r="U14" s="15" t="str">
        <f t="shared" si="9"/>
        <v/>
      </c>
      <c r="V14" s="15" t="str">
        <f t="shared" si="9"/>
        <v/>
      </c>
      <c r="W14" s="15" t="str">
        <f t="shared" si="9"/>
        <v/>
      </c>
      <c r="X14" s="15" t="str">
        <f t="shared" si="9"/>
        <v/>
      </c>
      <c r="Y14" s="15" t="str">
        <f t="shared" si="9"/>
        <v/>
      </c>
      <c r="Z14" s="15" t="str">
        <f t="shared" si="9"/>
        <v/>
      </c>
      <c r="AA14" s="15" t="str">
        <f t="shared" si="9"/>
        <v/>
      </c>
      <c r="AB14" s="15" t="str">
        <f t="shared" si="9"/>
        <v/>
      </c>
      <c r="AC14" s="15" t="str">
        <f t="shared" si="9"/>
        <v/>
      </c>
      <c r="AD14" s="15" t="str">
        <f t="shared" si="10"/>
        <v/>
      </c>
      <c r="AE14" s="15" t="str">
        <f t="shared" si="10"/>
        <v/>
      </c>
      <c r="AF14" s="15" t="str">
        <f t="shared" si="10"/>
        <v/>
      </c>
      <c r="AG14" s="15" t="str">
        <f t="shared" si="10"/>
        <v/>
      </c>
      <c r="AH14" s="15" t="str">
        <f t="shared" si="10"/>
        <v/>
      </c>
      <c r="AI14" s="15" t="str">
        <f t="shared" si="10"/>
        <v/>
      </c>
      <c r="AJ14" s="15" t="str">
        <f t="shared" si="10"/>
        <v/>
      </c>
      <c r="AK14" s="15" t="str">
        <f t="shared" si="10"/>
        <v/>
      </c>
      <c r="AL14" s="15" t="str">
        <f t="shared" si="10"/>
        <v/>
      </c>
      <c r="AM14" s="15" t="str">
        <f t="shared" si="10"/>
        <v/>
      </c>
      <c r="AN14" s="15" t="str">
        <f t="shared" si="10"/>
        <v/>
      </c>
      <c r="AO14" s="15" t="str">
        <f t="shared" si="10"/>
        <v/>
      </c>
      <c r="AP14" s="15" t="str">
        <f t="shared" si="10"/>
        <v/>
      </c>
      <c r="AQ14" s="15" t="str">
        <f t="shared" si="10"/>
        <v/>
      </c>
      <c r="AR14" s="15" t="str">
        <f t="shared" si="10"/>
        <v/>
      </c>
      <c r="AS14" s="15" t="str">
        <f t="shared" si="10"/>
        <v/>
      </c>
      <c r="AT14" s="15" t="str">
        <f t="shared" si="11"/>
        <v/>
      </c>
      <c r="AU14" s="15" t="str">
        <f t="shared" si="11"/>
        <v/>
      </c>
      <c r="AV14" s="15" t="str">
        <f t="shared" si="11"/>
        <v/>
      </c>
      <c r="AW14" s="15" t="str">
        <f t="shared" si="11"/>
        <v/>
      </c>
      <c r="AX14" s="15" t="str">
        <f t="shared" si="11"/>
        <v/>
      </c>
      <c r="AY14" s="15" t="str">
        <f t="shared" si="11"/>
        <v/>
      </c>
      <c r="AZ14" s="15" t="str">
        <f t="shared" si="11"/>
        <v/>
      </c>
      <c r="BA14" s="15" t="str">
        <f t="shared" si="11"/>
        <v/>
      </c>
    </row>
    <row r="15" spans="1:53">
      <c r="A15" s="1" t="s">
        <v>1</v>
      </c>
      <c r="B15" s="3" t="s">
        <v>1</v>
      </c>
      <c r="C15" s="25"/>
      <c r="E15" s="14">
        <f t="shared" si="12"/>
        <v>6</v>
      </c>
      <c r="F15" s="15" cm="1">
        <f t="array" ref="F15">_xlfn.IFS(B14="addx",H14+C14,B14="noop",H14)</f>
        <v>4</v>
      </c>
      <c r="G15" s="14" cm="1">
        <f t="array" ref="G15">_xlfn.IFS(B15="addx",E15+1,B15="noop",E15)</f>
        <v>6</v>
      </c>
      <c r="H15" s="15">
        <f t="shared" si="13"/>
        <v>4</v>
      </c>
      <c r="J15" s="15">
        <v>6</v>
      </c>
      <c r="K15" s="15">
        <v>5</v>
      </c>
      <c r="L15" s="15">
        <f t="shared" si="8"/>
        <v>4</v>
      </c>
      <c r="N15" s="15" t="str">
        <f t="shared" si="9"/>
        <v/>
      </c>
      <c r="O15" s="15" t="str">
        <f t="shared" si="9"/>
        <v/>
      </c>
      <c r="P15" s="15" t="str">
        <f t="shared" si="9"/>
        <v/>
      </c>
      <c r="Q15" s="15" t="str">
        <f t="shared" si="9"/>
        <v/>
      </c>
      <c r="R15" s="15" t="str">
        <f t="shared" si="9"/>
        <v/>
      </c>
      <c r="S15" s="15" t="str">
        <f t="shared" si="9"/>
        <v>#</v>
      </c>
      <c r="T15" s="15" t="str">
        <f t="shared" si="9"/>
        <v/>
      </c>
      <c r="U15" s="15" t="str">
        <f t="shared" si="9"/>
        <v/>
      </c>
      <c r="V15" s="15" t="str">
        <f t="shared" si="9"/>
        <v/>
      </c>
      <c r="W15" s="15" t="str">
        <f t="shared" si="9"/>
        <v/>
      </c>
      <c r="X15" s="15" t="str">
        <f t="shared" si="9"/>
        <v/>
      </c>
      <c r="Y15" s="15" t="str">
        <f t="shared" si="9"/>
        <v/>
      </c>
      <c r="Z15" s="15" t="str">
        <f t="shared" si="9"/>
        <v/>
      </c>
      <c r="AA15" s="15" t="str">
        <f t="shared" si="9"/>
        <v/>
      </c>
      <c r="AB15" s="15" t="str">
        <f t="shared" si="9"/>
        <v/>
      </c>
      <c r="AC15" s="15" t="str">
        <f t="shared" si="9"/>
        <v/>
      </c>
      <c r="AD15" s="15" t="str">
        <f t="shared" si="10"/>
        <v/>
      </c>
      <c r="AE15" s="15" t="str">
        <f t="shared" si="10"/>
        <v/>
      </c>
      <c r="AF15" s="15" t="str">
        <f t="shared" si="10"/>
        <v/>
      </c>
      <c r="AG15" s="15" t="str">
        <f t="shared" si="10"/>
        <v/>
      </c>
      <c r="AH15" s="15" t="str">
        <f t="shared" si="10"/>
        <v/>
      </c>
      <c r="AI15" s="15" t="str">
        <f t="shared" si="10"/>
        <v/>
      </c>
      <c r="AJ15" s="15" t="str">
        <f t="shared" si="10"/>
        <v/>
      </c>
      <c r="AK15" s="15" t="str">
        <f t="shared" si="10"/>
        <v/>
      </c>
      <c r="AL15" s="15" t="str">
        <f t="shared" si="10"/>
        <v/>
      </c>
      <c r="AM15" s="15" t="str">
        <f t="shared" si="10"/>
        <v/>
      </c>
      <c r="AN15" s="15" t="str">
        <f t="shared" si="10"/>
        <v/>
      </c>
      <c r="AO15" s="15" t="str">
        <f t="shared" si="10"/>
        <v/>
      </c>
      <c r="AP15" s="15" t="str">
        <f t="shared" si="10"/>
        <v/>
      </c>
      <c r="AQ15" s="15" t="str">
        <f t="shared" si="10"/>
        <v/>
      </c>
      <c r="AR15" s="15" t="str">
        <f t="shared" si="10"/>
        <v/>
      </c>
      <c r="AS15" s="15" t="str">
        <f t="shared" si="10"/>
        <v/>
      </c>
      <c r="AT15" s="15" t="str">
        <f t="shared" si="11"/>
        <v/>
      </c>
      <c r="AU15" s="15" t="str">
        <f t="shared" si="11"/>
        <v/>
      </c>
      <c r="AV15" s="15" t="str">
        <f t="shared" si="11"/>
        <v/>
      </c>
      <c r="AW15" s="15" t="str">
        <f t="shared" si="11"/>
        <v/>
      </c>
      <c r="AX15" s="15" t="str">
        <f t="shared" si="11"/>
        <v/>
      </c>
      <c r="AY15" s="15" t="str">
        <f t="shared" si="11"/>
        <v/>
      </c>
      <c r="AZ15" s="15" t="str">
        <f t="shared" si="11"/>
        <v/>
      </c>
      <c r="BA15" s="15" t="str">
        <f t="shared" si="11"/>
        <v/>
      </c>
    </row>
    <row r="16" spans="1:53">
      <c r="A16" s="1" t="s">
        <v>3</v>
      </c>
      <c r="B16" s="3" t="s">
        <v>38</v>
      </c>
      <c r="C16" s="25">
        <v>3</v>
      </c>
      <c r="E16" s="14">
        <f t="shared" si="12"/>
        <v>7</v>
      </c>
      <c r="F16" s="15" cm="1">
        <f t="array" ref="F16">_xlfn.IFS(B15="addx",H15+C15,B15="noop",H15)</f>
        <v>4</v>
      </c>
      <c r="G16" s="14" cm="1">
        <f t="array" ref="G16">_xlfn.IFS(B16="addx",E16+1,B16="noop",E16)</f>
        <v>8</v>
      </c>
      <c r="H16" s="15">
        <f t="shared" si="13"/>
        <v>4</v>
      </c>
      <c r="J16" s="15">
        <v>7</v>
      </c>
      <c r="K16" s="15">
        <v>6</v>
      </c>
      <c r="L16" s="15">
        <f t="shared" si="8"/>
        <v>4</v>
      </c>
      <c r="N16" s="15" t="str">
        <f t="shared" si="9"/>
        <v/>
      </c>
      <c r="O16" s="15" t="str">
        <f t="shared" si="9"/>
        <v/>
      </c>
      <c r="P16" s="15" t="str">
        <f t="shared" si="9"/>
        <v/>
      </c>
      <c r="Q16" s="15" t="str">
        <f t="shared" si="9"/>
        <v/>
      </c>
      <c r="R16" s="15" t="str">
        <f t="shared" si="9"/>
        <v/>
      </c>
      <c r="S16" s="15" t="str">
        <f t="shared" si="9"/>
        <v/>
      </c>
      <c r="T16" s="15" t="str">
        <f t="shared" si="9"/>
        <v>.</v>
      </c>
      <c r="U16" s="15" t="str">
        <f t="shared" si="9"/>
        <v/>
      </c>
      <c r="V16" s="15" t="str">
        <f t="shared" si="9"/>
        <v/>
      </c>
      <c r="W16" s="15" t="str">
        <f t="shared" si="9"/>
        <v/>
      </c>
      <c r="X16" s="15" t="str">
        <f t="shared" si="9"/>
        <v/>
      </c>
      <c r="Y16" s="15" t="str">
        <f t="shared" si="9"/>
        <v/>
      </c>
      <c r="Z16" s="15" t="str">
        <f t="shared" si="9"/>
        <v/>
      </c>
      <c r="AA16" s="15" t="str">
        <f t="shared" si="9"/>
        <v/>
      </c>
      <c r="AB16" s="15" t="str">
        <f t="shared" si="9"/>
        <v/>
      </c>
      <c r="AC16" s="15" t="str">
        <f t="shared" si="9"/>
        <v/>
      </c>
      <c r="AD16" s="15" t="str">
        <f t="shared" si="10"/>
        <v/>
      </c>
      <c r="AE16" s="15" t="str">
        <f t="shared" si="10"/>
        <v/>
      </c>
      <c r="AF16" s="15" t="str">
        <f t="shared" si="10"/>
        <v/>
      </c>
      <c r="AG16" s="15" t="str">
        <f t="shared" si="10"/>
        <v/>
      </c>
      <c r="AH16" s="15" t="str">
        <f t="shared" si="10"/>
        <v/>
      </c>
      <c r="AI16" s="15" t="str">
        <f t="shared" si="10"/>
        <v/>
      </c>
      <c r="AJ16" s="15" t="str">
        <f t="shared" si="10"/>
        <v/>
      </c>
      <c r="AK16" s="15" t="str">
        <f t="shared" si="10"/>
        <v/>
      </c>
      <c r="AL16" s="15" t="str">
        <f t="shared" si="10"/>
        <v/>
      </c>
      <c r="AM16" s="15" t="str">
        <f t="shared" si="10"/>
        <v/>
      </c>
      <c r="AN16" s="15" t="str">
        <f t="shared" si="10"/>
        <v/>
      </c>
      <c r="AO16" s="15" t="str">
        <f t="shared" si="10"/>
        <v/>
      </c>
      <c r="AP16" s="15" t="str">
        <f t="shared" si="10"/>
        <v/>
      </c>
      <c r="AQ16" s="15" t="str">
        <f t="shared" si="10"/>
        <v/>
      </c>
      <c r="AR16" s="15" t="str">
        <f t="shared" si="10"/>
        <v/>
      </c>
      <c r="AS16" s="15" t="str">
        <f t="shared" si="10"/>
        <v/>
      </c>
      <c r="AT16" s="15" t="str">
        <f t="shared" si="11"/>
        <v/>
      </c>
      <c r="AU16" s="15" t="str">
        <f t="shared" si="11"/>
        <v/>
      </c>
      <c r="AV16" s="15" t="str">
        <f t="shared" si="11"/>
        <v/>
      </c>
      <c r="AW16" s="15" t="str">
        <f t="shared" si="11"/>
        <v/>
      </c>
      <c r="AX16" s="15" t="str">
        <f t="shared" si="11"/>
        <v/>
      </c>
      <c r="AY16" s="15" t="str">
        <f t="shared" si="11"/>
        <v/>
      </c>
      <c r="AZ16" s="15" t="str">
        <f t="shared" si="11"/>
        <v/>
      </c>
      <c r="BA16" s="15" t="str">
        <f t="shared" si="11"/>
        <v/>
      </c>
    </row>
    <row r="17" spans="1:53">
      <c r="A17" s="1" t="s">
        <v>3</v>
      </c>
      <c r="B17" s="3" t="s">
        <v>38</v>
      </c>
      <c r="C17" s="25">
        <v>3</v>
      </c>
      <c r="E17" s="14">
        <f t="shared" si="12"/>
        <v>9</v>
      </c>
      <c r="F17" s="15" cm="1">
        <f t="array" ref="F17">_xlfn.IFS(B16="addx",H16+C16,B16="noop",H16)</f>
        <v>7</v>
      </c>
      <c r="G17" s="14" cm="1">
        <f t="array" ref="G17">_xlfn.IFS(B17="addx",E17+1,B17="noop",E17)</f>
        <v>10</v>
      </c>
      <c r="H17" s="15">
        <f t="shared" si="13"/>
        <v>7</v>
      </c>
      <c r="J17" s="15">
        <v>8</v>
      </c>
      <c r="K17" s="15">
        <v>7</v>
      </c>
      <c r="L17" s="15">
        <f t="shared" si="8"/>
        <v>4</v>
      </c>
      <c r="N17" s="15" t="str">
        <f t="shared" si="9"/>
        <v/>
      </c>
      <c r="O17" s="15" t="str">
        <f t="shared" si="9"/>
        <v/>
      </c>
      <c r="P17" s="15" t="str">
        <f t="shared" si="9"/>
        <v/>
      </c>
      <c r="Q17" s="15" t="str">
        <f t="shared" si="9"/>
        <v/>
      </c>
      <c r="R17" s="15" t="str">
        <f t="shared" si="9"/>
        <v/>
      </c>
      <c r="S17" s="15" t="str">
        <f t="shared" si="9"/>
        <v/>
      </c>
      <c r="T17" s="15" t="str">
        <f t="shared" si="9"/>
        <v/>
      </c>
      <c r="U17" s="15" t="str">
        <f t="shared" si="9"/>
        <v>.</v>
      </c>
      <c r="V17" s="15" t="str">
        <f t="shared" si="9"/>
        <v/>
      </c>
      <c r="W17" s="15" t="str">
        <f t="shared" si="9"/>
        <v/>
      </c>
      <c r="X17" s="15" t="str">
        <f t="shared" si="9"/>
        <v/>
      </c>
      <c r="Y17" s="15" t="str">
        <f t="shared" si="9"/>
        <v/>
      </c>
      <c r="Z17" s="15" t="str">
        <f t="shared" si="9"/>
        <v/>
      </c>
      <c r="AA17" s="15" t="str">
        <f t="shared" si="9"/>
        <v/>
      </c>
      <c r="AB17" s="15" t="str">
        <f t="shared" si="9"/>
        <v/>
      </c>
      <c r="AC17" s="15" t="str">
        <f t="shared" si="9"/>
        <v/>
      </c>
      <c r="AD17" s="15" t="str">
        <f t="shared" si="10"/>
        <v/>
      </c>
      <c r="AE17" s="15" t="str">
        <f t="shared" si="10"/>
        <v/>
      </c>
      <c r="AF17" s="15" t="str">
        <f t="shared" si="10"/>
        <v/>
      </c>
      <c r="AG17" s="15" t="str">
        <f t="shared" si="10"/>
        <v/>
      </c>
      <c r="AH17" s="15" t="str">
        <f t="shared" si="10"/>
        <v/>
      </c>
      <c r="AI17" s="15" t="str">
        <f t="shared" si="10"/>
        <v/>
      </c>
      <c r="AJ17" s="15" t="str">
        <f t="shared" si="10"/>
        <v/>
      </c>
      <c r="AK17" s="15" t="str">
        <f t="shared" si="10"/>
        <v/>
      </c>
      <c r="AL17" s="15" t="str">
        <f t="shared" si="10"/>
        <v/>
      </c>
      <c r="AM17" s="15" t="str">
        <f t="shared" si="10"/>
        <v/>
      </c>
      <c r="AN17" s="15" t="str">
        <f t="shared" si="10"/>
        <v/>
      </c>
      <c r="AO17" s="15" t="str">
        <f t="shared" si="10"/>
        <v/>
      </c>
      <c r="AP17" s="15" t="str">
        <f t="shared" si="10"/>
        <v/>
      </c>
      <c r="AQ17" s="15" t="str">
        <f t="shared" si="10"/>
        <v/>
      </c>
      <c r="AR17" s="15" t="str">
        <f t="shared" si="10"/>
        <v/>
      </c>
      <c r="AS17" s="15" t="str">
        <f t="shared" si="10"/>
        <v/>
      </c>
      <c r="AT17" s="15" t="str">
        <f t="shared" si="11"/>
        <v/>
      </c>
      <c r="AU17" s="15" t="str">
        <f t="shared" si="11"/>
        <v/>
      </c>
      <c r="AV17" s="15" t="str">
        <f t="shared" si="11"/>
        <v/>
      </c>
      <c r="AW17" s="15" t="str">
        <f t="shared" si="11"/>
        <v/>
      </c>
      <c r="AX17" s="15" t="str">
        <f t="shared" si="11"/>
        <v/>
      </c>
      <c r="AY17" s="15" t="str">
        <f t="shared" si="11"/>
        <v/>
      </c>
      <c r="AZ17" s="15" t="str">
        <f t="shared" si="11"/>
        <v/>
      </c>
      <c r="BA17" s="15" t="str">
        <f t="shared" si="11"/>
        <v/>
      </c>
    </row>
    <row r="18" spans="1:53">
      <c r="A18" s="1" t="s">
        <v>0</v>
      </c>
      <c r="B18" s="3" t="s">
        <v>38</v>
      </c>
      <c r="C18" s="25">
        <v>1</v>
      </c>
      <c r="E18" s="14">
        <f t="shared" si="12"/>
        <v>11</v>
      </c>
      <c r="F18" s="15" cm="1">
        <f t="array" ref="F18">_xlfn.IFS(B17="addx",H17+C17,B17="noop",H17)</f>
        <v>10</v>
      </c>
      <c r="G18" s="14" cm="1">
        <f t="array" ref="G18">_xlfn.IFS(B18="addx",E18+1,B18="noop",E18)</f>
        <v>12</v>
      </c>
      <c r="H18" s="15">
        <f t="shared" si="13"/>
        <v>10</v>
      </c>
      <c r="J18" s="15">
        <v>9</v>
      </c>
      <c r="K18" s="15">
        <v>8</v>
      </c>
      <c r="L18" s="15">
        <f t="shared" si="8"/>
        <v>7</v>
      </c>
      <c r="N18" s="15" t="str">
        <f t="shared" si="9"/>
        <v/>
      </c>
      <c r="O18" s="15" t="str">
        <f t="shared" si="9"/>
        <v/>
      </c>
      <c r="P18" s="15" t="str">
        <f t="shared" si="9"/>
        <v/>
      </c>
      <c r="Q18" s="15" t="str">
        <f t="shared" si="9"/>
        <v/>
      </c>
      <c r="R18" s="15" t="str">
        <f t="shared" si="9"/>
        <v/>
      </c>
      <c r="S18" s="15" t="str">
        <f t="shared" si="9"/>
        <v/>
      </c>
      <c r="T18" s="15" t="str">
        <f t="shared" si="9"/>
        <v/>
      </c>
      <c r="U18" s="15" t="str">
        <f t="shared" si="9"/>
        <v/>
      </c>
      <c r="V18" s="15" t="str">
        <f t="shared" si="9"/>
        <v>#</v>
      </c>
      <c r="W18" s="15" t="str">
        <f t="shared" si="9"/>
        <v/>
      </c>
      <c r="X18" s="15" t="str">
        <f t="shared" si="9"/>
        <v/>
      </c>
      <c r="Y18" s="15" t="str">
        <f t="shared" si="9"/>
        <v/>
      </c>
      <c r="Z18" s="15" t="str">
        <f t="shared" si="9"/>
        <v/>
      </c>
      <c r="AA18" s="15" t="str">
        <f t="shared" si="9"/>
        <v/>
      </c>
      <c r="AB18" s="15" t="str">
        <f t="shared" si="9"/>
        <v/>
      </c>
      <c r="AC18" s="15" t="str">
        <f t="shared" si="9"/>
        <v/>
      </c>
      <c r="AD18" s="15" t="str">
        <f t="shared" si="10"/>
        <v/>
      </c>
      <c r="AE18" s="15" t="str">
        <f t="shared" si="10"/>
        <v/>
      </c>
      <c r="AF18" s="15" t="str">
        <f t="shared" si="10"/>
        <v/>
      </c>
      <c r="AG18" s="15" t="str">
        <f t="shared" si="10"/>
        <v/>
      </c>
      <c r="AH18" s="15" t="str">
        <f t="shared" si="10"/>
        <v/>
      </c>
      <c r="AI18" s="15" t="str">
        <f t="shared" si="10"/>
        <v/>
      </c>
      <c r="AJ18" s="15" t="str">
        <f t="shared" si="10"/>
        <v/>
      </c>
      <c r="AK18" s="15" t="str">
        <f t="shared" si="10"/>
        <v/>
      </c>
      <c r="AL18" s="15" t="str">
        <f t="shared" si="10"/>
        <v/>
      </c>
      <c r="AM18" s="15" t="str">
        <f t="shared" si="10"/>
        <v/>
      </c>
      <c r="AN18" s="15" t="str">
        <f t="shared" si="10"/>
        <v/>
      </c>
      <c r="AO18" s="15" t="str">
        <f t="shared" si="10"/>
        <v/>
      </c>
      <c r="AP18" s="15" t="str">
        <f t="shared" si="10"/>
        <v/>
      </c>
      <c r="AQ18" s="15" t="str">
        <f t="shared" si="10"/>
        <v/>
      </c>
      <c r="AR18" s="15" t="str">
        <f t="shared" si="10"/>
        <v/>
      </c>
      <c r="AS18" s="15" t="str">
        <f t="shared" si="10"/>
        <v/>
      </c>
      <c r="AT18" s="15" t="str">
        <f t="shared" si="11"/>
        <v/>
      </c>
      <c r="AU18" s="15" t="str">
        <f t="shared" si="11"/>
        <v/>
      </c>
      <c r="AV18" s="15" t="str">
        <f t="shared" si="11"/>
        <v/>
      </c>
      <c r="AW18" s="15" t="str">
        <f t="shared" si="11"/>
        <v/>
      </c>
      <c r="AX18" s="15" t="str">
        <f t="shared" si="11"/>
        <v/>
      </c>
      <c r="AY18" s="15" t="str">
        <f t="shared" si="11"/>
        <v/>
      </c>
      <c r="AZ18" s="15" t="str">
        <f t="shared" si="11"/>
        <v/>
      </c>
      <c r="BA18" s="15" t="str">
        <f t="shared" si="11"/>
        <v/>
      </c>
    </row>
    <row r="19" spans="1:53">
      <c r="A19" s="1" t="s">
        <v>4</v>
      </c>
      <c r="B19" s="3" t="s">
        <v>38</v>
      </c>
      <c r="C19" s="25">
        <v>5</v>
      </c>
      <c r="E19" s="14">
        <f t="shared" si="12"/>
        <v>13</v>
      </c>
      <c r="F19" s="15" cm="1">
        <f t="array" ref="F19">_xlfn.IFS(B18="addx",H18+C18,B18="noop",H18)</f>
        <v>11</v>
      </c>
      <c r="G19" s="14" cm="1">
        <f t="array" ref="G19">_xlfn.IFS(B19="addx",E19+1,B19="noop",E19)</f>
        <v>14</v>
      </c>
      <c r="H19" s="15">
        <f t="shared" si="13"/>
        <v>11</v>
      </c>
      <c r="J19" s="15">
        <v>10</v>
      </c>
      <c r="K19" s="15">
        <v>9</v>
      </c>
      <c r="L19" s="15">
        <f t="shared" si="8"/>
        <v>7</v>
      </c>
      <c r="N19" s="15" t="str">
        <f t="shared" si="9"/>
        <v/>
      </c>
      <c r="O19" s="15" t="str">
        <f t="shared" si="9"/>
        <v/>
      </c>
      <c r="P19" s="15" t="str">
        <f t="shared" si="9"/>
        <v/>
      </c>
      <c r="Q19" s="15" t="str">
        <f t="shared" si="9"/>
        <v/>
      </c>
      <c r="R19" s="15" t="str">
        <f t="shared" si="9"/>
        <v/>
      </c>
      <c r="S19" s="15" t="str">
        <f t="shared" si="9"/>
        <v/>
      </c>
      <c r="T19" s="15" t="str">
        <f t="shared" si="9"/>
        <v/>
      </c>
      <c r="U19" s="15" t="str">
        <f t="shared" si="9"/>
        <v/>
      </c>
      <c r="V19" s="15" t="str">
        <f t="shared" si="9"/>
        <v/>
      </c>
      <c r="W19" s="15" t="str">
        <f t="shared" si="9"/>
        <v>.</v>
      </c>
      <c r="X19" s="15" t="str">
        <f t="shared" si="9"/>
        <v/>
      </c>
      <c r="Y19" s="15" t="str">
        <f t="shared" si="9"/>
        <v/>
      </c>
      <c r="Z19" s="15" t="str">
        <f t="shared" si="9"/>
        <v/>
      </c>
      <c r="AA19" s="15" t="str">
        <f t="shared" si="9"/>
        <v/>
      </c>
      <c r="AB19" s="15" t="str">
        <f t="shared" si="9"/>
        <v/>
      </c>
      <c r="AC19" s="15" t="str">
        <f t="shared" si="9"/>
        <v/>
      </c>
      <c r="AD19" s="15" t="str">
        <f t="shared" si="10"/>
        <v/>
      </c>
      <c r="AE19" s="15" t="str">
        <f t="shared" si="10"/>
        <v/>
      </c>
      <c r="AF19" s="15" t="str">
        <f t="shared" si="10"/>
        <v/>
      </c>
      <c r="AG19" s="15" t="str">
        <f t="shared" si="10"/>
        <v/>
      </c>
      <c r="AH19" s="15" t="str">
        <f t="shared" si="10"/>
        <v/>
      </c>
      <c r="AI19" s="15" t="str">
        <f t="shared" si="10"/>
        <v/>
      </c>
      <c r="AJ19" s="15" t="str">
        <f t="shared" si="10"/>
        <v/>
      </c>
      <c r="AK19" s="15" t="str">
        <f t="shared" si="10"/>
        <v/>
      </c>
      <c r="AL19" s="15" t="str">
        <f t="shared" si="10"/>
        <v/>
      </c>
      <c r="AM19" s="15" t="str">
        <f t="shared" si="10"/>
        <v/>
      </c>
      <c r="AN19" s="15" t="str">
        <f t="shared" si="10"/>
        <v/>
      </c>
      <c r="AO19" s="15" t="str">
        <f t="shared" si="10"/>
        <v/>
      </c>
      <c r="AP19" s="15" t="str">
        <f t="shared" si="10"/>
        <v/>
      </c>
      <c r="AQ19" s="15" t="str">
        <f t="shared" si="10"/>
        <v/>
      </c>
      <c r="AR19" s="15" t="str">
        <f t="shared" si="10"/>
        <v/>
      </c>
      <c r="AS19" s="15" t="str">
        <f t="shared" si="10"/>
        <v/>
      </c>
      <c r="AT19" s="15" t="str">
        <f t="shared" si="11"/>
        <v/>
      </c>
      <c r="AU19" s="15" t="str">
        <f t="shared" si="11"/>
        <v/>
      </c>
      <c r="AV19" s="15" t="str">
        <f t="shared" si="11"/>
        <v/>
      </c>
      <c r="AW19" s="15" t="str">
        <f t="shared" si="11"/>
        <v/>
      </c>
      <c r="AX19" s="15" t="str">
        <f t="shared" si="11"/>
        <v/>
      </c>
      <c r="AY19" s="15" t="str">
        <f t="shared" si="11"/>
        <v/>
      </c>
      <c r="AZ19" s="15" t="str">
        <f t="shared" si="11"/>
        <v/>
      </c>
      <c r="BA19" s="15" t="str">
        <f t="shared" si="11"/>
        <v/>
      </c>
    </row>
    <row r="20" spans="1:53">
      <c r="A20" s="1" t="s">
        <v>0</v>
      </c>
      <c r="B20" s="3" t="s">
        <v>38</v>
      </c>
      <c r="C20" s="25">
        <v>1</v>
      </c>
      <c r="E20" s="14">
        <f t="shared" si="12"/>
        <v>15</v>
      </c>
      <c r="F20" s="15" cm="1">
        <f t="array" ref="F20">_xlfn.IFS(B19="addx",H19+C19,B19="noop",H19)</f>
        <v>16</v>
      </c>
      <c r="G20" s="14" cm="1">
        <f t="array" ref="G20">_xlfn.IFS(B20="addx",E20+1,B20="noop",E20)</f>
        <v>16</v>
      </c>
      <c r="H20" s="15">
        <f t="shared" si="13"/>
        <v>16</v>
      </c>
      <c r="J20" s="15">
        <v>11</v>
      </c>
      <c r="K20" s="15">
        <v>10</v>
      </c>
      <c r="L20" s="15">
        <f t="shared" si="8"/>
        <v>10</v>
      </c>
      <c r="N20" s="15" t="str">
        <f t="shared" si="9"/>
        <v/>
      </c>
      <c r="O20" s="15" t="str">
        <f t="shared" si="9"/>
        <v/>
      </c>
      <c r="P20" s="15" t="str">
        <f t="shared" si="9"/>
        <v/>
      </c>
      <c r="Q20" s="15" t="str">
        <f t="shared" si="9"/>
        <v/>
      </c>
      <c r="R20" s="15" t="str">
        <f t="shared" si="9"/>
        <v/>
      </c>
      <c r="S20" s="15" t="str">
        <f t="shared" si="9"/>
        <v/>
      </c>
      <c r="T20" s="15" t="str">
        <f t="shared" si="9"/>
        <v/>
      </c>
      <c r="U20" s="15" t="str">
        <f t="shared" si="9"/>
        <v/>
      </c>
      <c r="V20" s="15" t="str">
        <f t="shared" si="9"/>
        <v/>
      </c>
      <c r="W20" s="15" t="str">
        <f t="shared" si="9"/>
        <v/>
      </c>
      <c r="X20" s="15" t="str">
        <f t="shared" si="9"/>
        <v>#</v>
      </c>
      <c r="Y20" s="15" t="str">
        <f t="shared" si="9"/>
        <v/>
      </c>
      <c r="Z20" s="15" t="str">
        <f t="shared" si="9"/>
        <v/>
      </c>
      <c r="AA20" s="15" t="str">
        <f t="shared" si="9"/>
        <v/>
      </c>
      <c r="AB20" s="15" t="str">
        <f t="shared" si="9"/>
        <v/>
      </c>
      <c r="AC20" s="15" t="str">
        <f t="shared" si="9"/>
        <v/>
      </c>
      <c r="AD20" s="15" t="str">
        <f t="shared" si="10"/>
        <v/>
      </c>
      <c r="AE20" s="15" t="str">
        <f t="shared" si="10"/>
        <v/>
      </c>
      <c r="AF20" s="15" t="str">
        <f t="shared" si="10"/>
        <v/>
      </c>
      <c r="AG20" s="15" t="str">
        <f t="shared" si="10"/>
        <v/>
      </c>
      <c r="AH20" s="15" t="str">
        <f t="shared" si="10"/>
        <v/>
      </c>
      <c r="AI20" s="15" t="str">
        <f t="shared" si="10"/>
        <v/>
      </c>
      <c r="AJ20" s="15" t="str">
        <f t="shared" si="10"/>
        <v/>
      </c>
      <c r="AK20" s="15" t="str">
        <f t="shared" si="10"/>
        <v/>
      </c>
      <c r="AL20" s="15" t="str">
        <f t="shared" si="10"/>
        <v/>
      </c>
      <c r="AM20" s="15" t="str">
        <f t="shared" si="10"/>
        <v/>
      </c>
      <c r="AN20" s="15" t="str">
        <f t="shared" si="10"/>
        <v/>
      </c>
      <c r="AO20" s="15" t="str">
        <f t="shared" si="10"/>
        <v/>
      </c>
      <c r="AP20" s="15" t="str">
        <f t="shared" si="10"/>
        <v/>
      </c>
      <c r="AQ20" s="15" t="str">
        <f t="shared" si="10"/>
        <v/>
      </c>
      <c r="AR20" s="15" t="str">
        <f t="shared" si="10"/>
        <v/>
      </c>
      <c r="AS20" s="15" t="str">
        <f t="shared" si="10"/>
        <v/>
      </c>
      <c r="AT20" s="15" t="str">
        <f t="shared" si="11"/>
        <v/>
      </c>
      <c r="AU20" s="15" t="str">
        <f t="shared" si="11"/>
        <v/>
      </c>
      <c r="AV20" s="15" t="str">
        <f t="shared" si="11"/>
        <v/>
      </c>
      <c r="AW20" s="15" t="str">
        <f t="shared" si="11"/>
        <v/>
      </c>
      <c r="AX20" s="15" t="str">
        <f t="shared" si="11"/>
        <v/>
      </c>
      <c r="AY20" s="15" t="str">
        <f t="shared" si="11"/>
        <v/>
      </c>
      <c r="AZ20" s="15" t="str">
        <f t="shared" si="11"/>
        <v/>
      </c>
      <c r="BA20" s="15" t="str">
        <f t="shared" si="11"/>
        <v/>
      </c>
    </row>
    <row r="21" spans="1:53">
      <c r="A21" s="1" t="s">
        <v>1</v>
      </c>
      <c r="B21" s="3" t="s">
        <v>1</v>
      </c>
      <c r="C21" s="25"/>
      <c r="E21" s="14">
        <f t="shared" si="12"/>
        <v>17</v>
      </c>
      <c r="F21" s="15" cm="1">
        <f t="array" ref="F21">_xlfn.IFS(B20="addx",H20+C20,B20="noop",H20)</f>
        <v>17</v>
      </c>
      <c r="G21" s="14" cm="1">
        <f t="array" ref="G21">_xlfn.IFS(B21="addx",E21+1,B21="noop",E21)</f>
        <v>17</v>
      </c>
      <c r="H21" s="15">
        <f t="shared" si="13"/>
        <v>17</v>
      </c>
      <c r="J21" s="15">
        <v>12</v>
      </c>
      <c r="K21" s="15">
        <v>11</v>
      </c>
      <c r="L21" s="15">
        <f t="shared" si="8"/>
        <v>10</v>
      </c>
      <c r="N21" s="15" t="str">
        <f t="shared" si="9"/>
        <v/>
      </c>
      <c r="O21" s="15" t="str">
        <f t="shared" si="9"/>
        <v/>
      </c>
      <c r="P21" s="15" t="str">
        <f t="shared" si="9"/>
        <v/>
      </c>
      <c r="Q21" s="15" t="str">
        <f t="shared" si="9"/>
        <v/>
      </c>
      <c r="R21" s="15" t="str">
        <f t="shared" si="9"/>
        <v/>
      </c>
      <c r="S21" s="15" t="str">
        <f t="shared" si="9"/>
        <v/>
      </c>
      <c r="T21" s="15" t="str">
        <f t="shared" si="9"/>
        <v/>
      </c>
      <c r="U21" s="15" t="str">
        <f t="shared" si="9"/>
        <v/>
      </c>
      <c r="V21" s="15" t="str">
        <f t="shared" si="9"/>
        <v/>
      </c>
      <c r="W21" s="15" t="str">
        <f t="shared" si="9"/>
        <v/>
      </c>
      <c r="X21" s="15" t="str">
        <f t="shared" si="9"/>
        <v/>
      </c>
      <c r="Y21" s="15" t="str">
        <f t="shared" si="9"/>
        <v>#</v>
      </c>
      <c r="Z21" s="15" t="str">
        <f t="shared" si="9"/>
        <v/>
      </c>
      <c r="AA21" s="15" t="str">
        <f t="shared" si="9"/>
        <v/>
      </c>
      <c r="AB21" s="15" t="str">
        <f t="shared" si="9"/>
        <v/>
      </c>
      <c r="AC21" s="15" t="str">
        <f t="shared" si="9"/>
        <v/>
      </c>
      <c r="AD21" s="15" t="str">
        <f t="shared" si="10"/>
        <v/>
      </c>
      <c r="AE21" s="15" t="str">
        <f t="shared" si="10"/>
        <v/>
      </c>
      <c r="AF21" s="15" t="str">
        <f t="shared" si="10"/>
        <v/>
      </c>
      <c r="AG21" s="15" t="str">
        <f t="shared" si="10"/>
        <v/>
      </c>
      <c r="AH21" s="15" t="str">
        <f t="shared" si="10"/>
        <v/>
      </c>
      <c r="AI21" s="15" t="str">
        <f t="shared" si="10"/>
        <v/>
      </c>
      <c r="AJ21" s="15" t="str">
        <f t="shared" si="10"/>
        <v/>
      </c>
      <c r="AK21" s="15" t="str">
        <f t="shared" si="10"/>
        <v/>
      </c>
      <c r="AL21" s="15" t="str">
        <f t="shared" si="10"/>
        <v/>
      </c>
      <c r="AM21" s="15" t="str">
        <f t="shared" si="10"/>
        <v/>
      </c>
      <c r="AN21" s="15" t="str">
        <f t="shared" si="10"/>
        <v/>
      </c>
      <c r="AO21" s="15" t="str">
        <f t="shared" si="10"/>
        <v/>
      </c>
      <c r="AP21" s="15" t="str">
        <f t="shared" si="10"/>
        <v/>
      </c>
      <c r="AQ21" s="15" t="str">
        <f t="shared" si="10"/>
        <v/>
      </c>
      <c r="AR21" s="15" t="str">
        <f t="shared" si="10"/>
        <v/>
      </c>
      <c r="AS21" s="15" t="str">
        <f t="shared" si="10"/>
        <v/>
      </c>
      <c r="AT21" s="15" t="str">
        <f t="shared" si="11"/>
        <v/>
      </c>
      <c r="AU21" s="15" t="str">
        <f t="shared" si="11"/>
        <v/>
      </c>
      <c r="AV21" s="15" t="str">
        <f t="shared" si="11"/>
        <v/>
      </c>
      <c r="AW21" s="15" t="str">
        <f t="shared" si="11"/>
        <v/>
      </c>
      <c r="AX21" s="15" t="str">
        <f t="shared" si="11"/>
        <v/>
      </c>
      <c r="AY21" s="15" t="str">
        <f t="shared" si="11"/>
        <v/>
      </c>
      <c r="AZ21" s="15" t="str">
        <f t="shared" si="11"/>
        <v/>
      </c>
      <c r="BA21" s="15" t="str">
        <f t="shared" si="11"/>
        <v/>
      </c>
    </row>
    <row r="22" spans="1:53">
      <c r="A22" s="1" t="s">
        <v>1</v>
      </c>
      <c r="B22" s="3" t="s">
        <v>1</v>
      </c>
      <c r="C22" s="25"/>
      <c r="E22" s="14">
        <f t="shared" si="12"/>
        <v>18</v>
      </c>
      <c r="F22" s="15" cm="1">
        <f t="array" ref="F22">_xlfn.IFS(B21="addx",H21+C21,B21="noop",H21)</f>
        <v>17</v>
      </c>
      <c r="G22" s="14" cm="1">
        <f t="array" ref="G22">_xlfn.IFS(B22="addx",E22+1,B22="noop",E22)</f>
        <v>18</v>
      </c>
      <c r="H22" s="15">
        <f t="shared" si="13"/>
        <v>17</v>
      </c>
      <c r="J22" s="15">
        <v>13</v>
      </c>
      <c r="K22" s="15">
        <v>12</v>
      </c>
      <c r="L22" s="15">
        <f t="shared" si="8"/>
        <v>11</v>
      </c>
      <c r="N22" s="15" t="str">
        <f t="shared" si="9"/>
        <v/>
      </c>
      <c r="O22" s="15" t="str">
        <f t="shared" si="9"/>
        <v/>
      </c>
      <c r="P22" s="15" t="str">
        <f t="shared" si="9"/>
        <v/>
      </c>
      <c r="Q22" s="15" t="str">
        <f t="shared" si="9"/>
        <v/>
      </c>
      <c r="R22" s="15" t="str">
        <f t="shared" si="9"/>
        <v/>
      </c>
      <c r="S22" s="15" t="str">
        <f t="shared" si="9"/>
        <v/>
      </c>
      <c r="T22" s="15" t="str">
        <f t="shared" si="9"/>
        <v/>
      </c>
      <c r="U22" s="15" t="str">
        <f t="shared" si="9"/>
        <v/>
      </c>
      <c r="V22" s="15" t="str">
        <f t="shared" si="9"/>
        <v/>
      </c>
      <c r="W22" s="15" t="str">
        <f t="shared" si="9"/>
        <v/>
      </c>
      <c r="X22" s="15" t="str">
        <f t="shared" si="9"/>
        <v/>
      </c>
      <c r="Y22" s="15" t="str">
        <f t="shared" si="9"/>
        <v/>
      </c>
      <c r="Z22" s="15" t="str">
        <f t="shared" si="9"/>
        <v>#</v>
      </c>
      <c r="AA22" s="15" t="str">
        <f t="shared" si="9"/>
        <v/>
      </c>
      <c r="AB22" s="15" t="str">
        <f t="shared" si="9"/>
        <v/>
      </c>
      <c r="AC22" s="15" t="str">
        <f t="shared" si="9"/>
        <v/>
      </c>
      <c r="AD22" s="15" t="str">
        <f t="shared" si="10"/>
        <v/>
      </c>
      <c r="AE22" s="15" t="str">
        <f t="shared" si="10"/>
        <v/>
      </c>
      <c r="AF22" s="15" t="str">
        <f t="shared" si="10"/>
        <v/>
      </c>
      <c r="AG22" s="15" t="str">
        <f t="shared" si="10"/>
        <v/>
      </c>
      <c r="AH22" s="15" t="str">
        <f t="shared" si="10"/>
        <v/>
      </c>
      <c r="AI22" s="15" t="str">
        <f t="shared" si="10"/>
        <v/>
      </c>
      <c r="AJ22" s="15" t="str">
        <f t="shared" si="10"/>
        <v/>
      </c>
      <c r="AK22" s="15" t="str">
        <f t="shared" si="10"/>
        <v/>
      </c>
      <c r="AL22" s="15" t="str">
        <f t="shared" si="10"/>
        <v/>
      </c>
      <c r="AM22" s="15" t="str">
        <f t="shared" si="10"/>
        <v/>
      </c>
      <c r="AN22" s="15" t="str">
        <f t="shared" si="10"/>
        <v/>
      </c>
      <c r="AO22" s="15" t="str">
        <f t="shared" si="10"/>
        <v/>
      </c>
      <c r="AP22" s="15" t="str">
        <f t="shared" si="10"/>
        <v/>
      </c>
      <c r="AQ22" s="15" t="str">
        <f t="shared" si="10"/>
        <v/>
      </c>
      <c r="AR22" s="15" t="str">
        <f t="shared" si="10"/>
        <v/>
      </c>
      <c r="AS22" s="15" t="str">
        <f t="shared" si="10"/>
        <v/>
      </c>
      <c r="AT22" s="15" t="str">
        <f t="shared" si="11"/>
        <v/>
      </c>
      <c r="AU22" s="15" t="str">
        <f t="shared" si="11"/>
        <v/>
      </c>
      <c r="AV22" s="15" t="str">
        <f t="shared" si="11"/>
        <v/>
      </c>
      <c r="AW22" s="15" t="str">
        <f t="shared" si="11"/>
        <v/>
      </c>
      <c r="AX22" s="15" t="str">
        <f t="shared" si="11"/>
        <v/>
      </c>
      <c r="AY22" s="15" t="str">
        <f t="shared" si="11"/>
        <v/>
      </c>
      <c r="AZ22" s="15" t="str">
        <f t="shared" si="11"/>
        <v/>
      </c>
      <c r="BA22" s="15" t="str">
        <f t="shared" si="11"/>
        <v/>
      </c>
    </row>
    <row r="23" spans="1:53">
      <c r="A23" s="1" t="s">
        <v>5</v>
      </c>
      <c r="B23" s="3" t="s">
        <v>38</v>
      </c>
      <c r="C23" s="25">
        <v>4</v>
      </c>
      <c r="E23" s="14">
        <f t="shared" si="12"/>
        <v>19</v>
      </c>
      <c r="F23" s="15" cm="1">
        <f t="array" ref="F23">_xlfn.IFS(B22="addx",H22+C22,B22="noop",H22)</f>
        <v>17</v>
      </c>
      <c r="G23" s="14" cm="1">
        <f t="array" ref="G23">_xlfn.IFS(B23="addx",E23+1,B23="noop",E23)</f>
        <v>20</v>
      </c>
      <c r="H23" s="15">
        <f t="shared" si="13"/>
        <v>17</v>
      </c>
      <c r="J23" s="15">
        <v>14</v>
      </c>
      <c r="K23" s="15">
        <v>13</v>
      </c>
      <c r="L23" s="15">
        <f t="shared" si="8"/>
        <v>11</v>
      </c>
      <c r="N23" s="15" t="str">
        <f t="shared" si="9"/>
        <v/>
      </c>
      <c r="O23" s="15" t="str">
        <f t="shared" si="9"/>
        <v/>
      </c>
      <c r="P23" s="15" t="str">
        <f t="shared" si="9"/>
        <v/>
      </c>
      <c r="Q23" s="15" t="str">
        <f t="shared" si="9"/>
        <v/>
      </c>
      <c r="R23" s="15" t="str">
        <f t="shared" si="9"/>
        <v/>
      </c>
      <c r="S23" s="15" t="str">
        <f t="shared" si="9"/>
        <v/>
      </c>
      <c r="T23" s="15" t="str">
        <f t="shared" si="9"/>
        <v/>
      </c>
      <c r="U23" s="15" t="str">
        <f t="shared" si="9"/>
        <v/>
      </c>
      <c r="V23" s="15" t="str">
        <f t="shared" si="9"/>
        <v/>
      </c>
      <c r="W23" s="15" t="str">
        <f t="shared" si="9"/>
        <v/>
      </c>
      <c r="X23" s="15" t="str">
        <f t="shared" si="9"/>
        <v/>
      </c>
      <c r="Y23" s="15" t="str">
        <f t="shared" si="9"/>
        <v/>
      </c>
      <c r="Z23" s="15" t="str">
        <f t="shared" si="9"/>
        <v/>
      </c>
      <c r="AA23" s="15" t="str">
        <f t="shared" si="9"/>
        <v>.</v>
      </c>
      <c r="AB23" s="15" t="str">
        <f t="shared" si="9"/>
        <v/>
      </c>
      <c r="AC23" s="15" t="str">
        <f t="shared" si="9"/>
        <v/>
      </c>
      <c r="AD23" s="15" t="str">
        <f t="shared" si="10"/>
        <v/>
      </c>
      <c r="AE23" s="15" t="str">
        <f t="shared" si="10"/>
        <v/>
      </c>
      <c r="AF23" s="15" t="str">
        <f t="shared" si="10"/>
        <v/>
      </c>
      <c r="AG23" s="15" t="str">
        <f t="shared" si="10"/>
        <v/>
      </c>
      <c r="AH23" s="15" t="str">
        <f t="shared" si="10"/>
        <v/>
      </c>
      <c r="AI23" s="15" t="str">
        <f t="shared" si="10"/>
        <v/>
      </c>
      <c r="AJ23" s="15" t="str">
        <f t="shared" si="10"/>
        <v/>
      </c>
      <c r="AK23" s="15" t="str">
        <f t="shared" si="10"/>
        <v/>
      </c>
      <c r="AL23" s="15" t="str">
        <f t="shared" si="10"/>
        <v/>
      </c>
      <c r="AM23" s="15" t="str">
        <f t="shared" si="10"/>
        <v/>
      </c>
      <c r="AN23" s="15" t="str">
        <f t="shared" si="10"/>
        <v/>
      </c>
      <c r="AO23" s="15" t="str">
        <f t="shared" si="10"/>
        <v/>
      </c>
      <c r="AP23" s="15" t="str">
        <f t="shared" si="10"/>
        <v/>
      </c>
      <c r="AQ23" s="15" t="str">
        <f t="shared" si="10"/>
        <v/>
      </c>
      <c r="AR23" s="15" t="str">
        <f t="shared" si="10"/>
        <v/>
      </c>
      <c r="AS23" s="15" t="str">
        <f t="shared" si="10"/>
        <v/>
      </c>
      <c r="AT23" s="15" t="str">
        <f t="shared" si="11"/>
        <v/>
      </c>
      <c r="AU23" s="15" t="str">
        <f t="shared" si="11"/>
        <v/>
      </c>
      <c r="AV23" s="15" t="str">
        <f t="shared" si="11"/>
        <v/>
      </c>
      <c r="AW23" s="15" t="str">
        <f t="shared" si="11"/>
        <v/>
      </c>
      <c r="AX23" s="15" t="str">
        <f t="shared" si="11"/>
        <v/>
      </c>
      <c r="AY23" s="15" t="str">
        <f t="shared" si="11"/>
        <v/>
      </c>
      <c r="AZ23" s="15" t="str">
        <f t="shared" si="11"/>
        <v/>
      </c>
      <c r="BA23" s="15" t="str">
        <f t="shared" si="11"/>
        <v/>
      </c>
    </row>
    <row r="24" spans="1:53">
      <c r="A24" s="1" t="s">
        <v>1</v>
      </c>
      <c r="B24" s="3" t="s">
        <v>1</v>
      </c>
      <c r="C24" s="25"/>
      <c r="E24" s="14">
        <f t="shared" si="12"/>
        <v>21</v>
      </c>
      <c r="F24" s="15" cm="1">
        <f t="array" ref="F24">_xlfn.IFS(B23="addx",H23+C23,B23="noop",H23)</f>
        <v>21</v>
      </c>
      <c r="G24" s="14" cm="1">
        <f t="array" ref="G24">_xlfn.IFS(B24="addx",E24+1,B24="noop",E24)</f>
        <v>21</v>
      </c>
      <c r="H24" s="15">
        <f t="shared" si="13"/>
        <v>21</v>
      </c>
      <c r="J24" s="15">
        <v>15</v>
      </c>
      <c r="K24" s="15">
        <v>14</v>
      </c>
      <c r="L24" s="15">
        <f t="shared" si="8"/>
        <v>16</v>
      </c>
      <c r="N24" s="15" t="str">
        <f t="shared" si="9"/>
        <v/>
      </c>
      <c r="O24" s="15" t="str">
        <f t="shared" si="9"/>
        <v/>
      </c>
      <c r="P24" s="15" t="str">
        <f t="shared" si="9"/>
        <v/>
      </c>
      <c r="Q24" s="15" t="str">
        <f t="shared" si="9"/>
        <v/>
      </c>
      <c r="R24" s="15" t="str">
        <f t="shared" si="9"/>
        <v/>
      </c>
      <c r="S24" s="15" t="str">
        <f t="shared" si="9"/>
        <v/>
      </c>
      <c r="T24" s="15" t="str">
        <f t="shared" si="9"/>
        <v/>
      </c>
      <c r="U24" s="15" t="str">
        <f t="shared" si="9"/>
        <v/>
      </c>
      <c r="V24" s="15" t="str">
        <f t="shared" si="9"/>
        <v/>
      </c>
      <c r="W24" s="15" t="str">
        <f t="shared" si="9"/>
        <v/>
      </c>
      <c r="X24" s="15" t="str">
        <f t="shared" si="9"/>
        <v/>
      </c>
      <c r="Y24" s="15" t="str">
        <f t="shared" si="9"/>
        <v/>
      </c>
      <c r="Z24" s="15" t="str">
        <f t="shared" si="9"/>
        <v/>
      </c>
      <c r="AA24" s="15" t="str">
        <f t="shared" si="9"/>
        <v/>
      </c>
      <c r="AB24" s="15" t="str">
        <f t="shared" si="9"/>
        <v>.</v>
      </c>
      <c r="AC24" s="15" t="str">
        <f t="shared" si="9"/>
        <v/>
      </c>
      <c r="AD24" s="15" t="str">
        <f t="shared" si="10"/>
        <v/>
      </c>
      <c r="AE24" s="15" t="str">
        <f t="shared" si="10"/>
        <v/>
      </c>
      <c r="AF24" s="15" t="str">
        <f t="shared" si="10"/>
        <v/>
      </c>
      <c r="AG24" s="15" t="str">
        <f t="shared" si="10"/>
        <v/>
      </c>
      <c r="AH24" s="15" t="str">
        <f t="shared" si="10"/>
        <v/>
      </c>
      <c r="AI24" s="15" t="str">
        <f t="shared" si="10"/>
        <v/>
      </c>
      <c r="AJ24" s="15" t="str">
        <f t="shared" si="10"/>
        <v/>
      </c>
      <c r="AK24" s="15" t="str">
        <f t="shared" si="10"/>
        <v/>
      </c>
      <c r="AL24" s="15" t="str">
        <f t="shared" si="10"/>
        <v/>
      </c>
      <c r="AM24" s="15" t="str">
        <f t="shared" si="10"/>
        <v/>
      </c>
      <c r="AN24" s="15" t="str">
        <f t="shared" si="10"/>
        <v/>
      </c>
      <c r="AO24" s="15" t="str">
        <f t="shared" si="10"/>
        <v/>
      </c>
      <c r="AP24" s="15" t="str">
        <f t="shared" si="10"/>
        <v/>
      </c>
      <c r="AQ24" s="15" t="str">
        <f t="shared" si="10"/>
        <v/>
      </c>
      <c r="AR24" s="15" t="str">
        <f t="shared" si="10"/>
        <v/>
      </c>
      <c r="AS24" s="15" t="str">
        <f t="shared" si="10"/>
        <v/>
      </c>
      <c r="AT24" s="15" t="str">
        <f t="shared" si="11"/>
        <v/>
      </c>
      <c r="AU24" s="15" t="str">
        <f t="shared" si="11"/>
        <v/>
      </c>
      <c r="AV24" s="15" t="str">
        <f t="shared" si="11"/>
        <v/>
      </c>
      <c r="AW24" s="15" t="str">
        <f t="shared" si="11"/>
        <v/>
      </c>
      <c r="AX24" s="15" t="str">
        <f t="shared" si="11"/>
        <v/>
      </c>
      <c r="AY24" s="15" t="str">
        <f t="shared" si="11"/>
        <v/>
      </c>
      <c r="AZ24" s="15" t="str">
        <f t="shared" si="11"/>
        <v/>
      </c>
      <c r="BA24" s="15" t="str">
        <f t="shared" si="11"/>
        <v/>
      </c>
    </row>
    <row r="25" spans="1:53">
      <c r="A25" s="1" t="s">
        <v>1</v>
      </c>
      <c r="B25" s="3" t="s">
        <v>1</v>
      </c>
      <c r="C25" s="25"/>
      <c r="E25" s="14">
        <f t="shared" si="12"/>
        <v>22</v>
      </c>
      <c r="F25" s="15" cm="1">
        <f t="array" ref="F25">_xlfn.IFS(B24="addx",H24+C24,B24="noop",H24)</f>
        <v>21</v>
      </c>
      <c r="G25" s="14" cm="1">
        <f t="array" ref="G25">_xlfn.IFS(B25="addx",E25+1,B25="noop",E25)</f>
        <v>22</v>
      </c>
      <c r="H25" s="15">
        <f t="shared" si="13"/>
        <v>21</v>
      </c>
      <c r="J25" s="15">
        <v>16</v>
      </c>
      <c r="K25" s="15">
        <v>15</v>
      </c>
      <c r="L25" s="15">
        <f t="shared" si="8"/>
        <v>16</v>
      </c>
      <c r="N25" s="15" t="str">
        <f t="shared" si="9"/>
        <v/>
      </c>
      <c r="O25" s="15" t="str">
        <f t="shared" si="9"/>
        <v/>
      </c>
      <c r="P25" s="15" t="str">
        <f t="shared" si="9"/>
        <v/>
      </c>
      <c r="Q25" s="15" t="str">
        <f t="shared" si="9"/>
        <v/>
      </c>
      <c r="R25" s="15" t="str">
        <f t="shared" si="9"/>
        <v/>
      </c>
      <c r="S25" s="15" t="str">
        <f t="shared" si="9"/>
        <v/>
      </c>
      <c r="T25" s="15" t="str">
        <f t="shared" si="9"/>
        <v/>
      </c>
      <c r="U25" s="15" t="str">
        <f t="shared" si="9"/>
        <v/>
      </c>
      <c r="V25" s="15" t="str">
        <f t="shared" si="9"/>
        <v/>
      </c>
      <c r="W25" s="15" t="str">
        <f t="shared" si="9"/>
        <v/>
      </c>
      <c r="X25" s="15" t="str">
        <f t="shared" si="9"/>
        <v/>
      </c>
      <c r="Y25" s="15" t="str">
        <f t="shared" si="9"/>
        <v/>
      </c>
      <c r="Z25" s="15" t="str">
        <f t="shared" si="9"/>
        <v/>
      </c>
      <c r="AA25" s="15" t="str">
        <f t="shared" si="9"/>
        <v/>
      </c>
      <c r="AB25" s="15" t="str">
        <f t="shared" si="9"/>
        <v/>
      </c>
      <c r="AC25" s="15" t="str">
        <f t="shared" si="9"/>
        <v>#</v>
      </c>
      <c r="AD25" s="15" t="str">
        <f t="shared" si="10"/>
        <v/>
      </c>
      <c r="AE25" s="15" t="str">
        <f t="shared" si="10"/>
        <v/>
      </c>
      <c r="AF25" s="15" t="str">
        <f t="shared" si="10"/>
        <v/>
      </c>
      <c r="AG25" s="15" t="str">
        <f t="shared" si="10"/>
        <v/>
      </c>
      <c r="AH25" s="15" t="str">
        <f t="shared" si="10"/>
        <v/>
      </c>
      <c r="AI25" s="15" t="str">
        <f t="shared" si="10"/>
        <v/>
      </c>
      <c r="AJ25" s="15" t="str">
        <f t="shared" si="10"/>
        <v/>
      </c>
      <c r="AK25" s="15" t="str">
        <f t="shared" si="10"/>
        <v/>
      </c>
      <c r="AL25" s="15" t="str">
        <f t="shared" si="10"/>
        <v/>
      </c>
      <c r="AM25" s="15" t="str">
        <f t="shared" si="10"/>
        <v/>
      </c>
      <c r="AN25" s="15" t="str">
        <f t="shared" si="10"/>
        <v/>
      </c>
      <c r="AO25" s="15" t="str">
        <f t="shared" si="10"/>
        <v/>
      </c>
      <c r="AP25" s="15" t="str">
        <f t="shared" si="10"/>
        <v/>
      </c>
      <c r="AQ25" s="15" t="str">
        <f t="shared" si="10"/>
        <v/>
      </c>
      <c r="AR25" s="15" t="str">
        <f t="shared" si="10"/>
        <v/>
      </c>
      <c r="AS25" s="15" t="str">
        <f t="shared" si="10"/>
        <v/>
      </c>
      <c r="AT25" s="15" t="str">
        <f t="shared" si="11"/>
        <v/>
      </c>
      <c r="AU25" s="15" t="str">
        <f t="shared" si="11"/>
        <v/>
      </c>
      <c r="AV25" s="15" t="str">
        <f t="shared" si="11"/>
        <v/>
      </c>
      <c r="AW25" s="15" t="str">
        <f t="shared" si="11"/>
        <v/>
      </c>
      <c r="AX25" s="15" t="str">
        <f t="shared" si="11"/>
        <v/>
      </c>
      <c r="AY25" s="15" t="str">
        <f t="shared" si="11"/>
        <v/>
      </c>
      <c r="AZ25" s="15" t="str">
        <f t="shared" si="11"/>
        <v/>
      </c>
      <c r="BA25" s="15" t="str">
        <f t="shared" si="11"/>
        <v/>
      </c>
    </row>
    <row r="26" spans="1:53">
      <c r="A26" s="1" t="s">
        <v>6</v>
      </c>
      <c r="B26" s="3" t="s">
        <v>38</v>
      </c>
      <c r="C26" s="25">
        <v>-9</v>
      </c>
      <c r="E26" s="14">
        <f t="shared" si="12"/>
        <v>23</v>
      </c>
      <c r="F26" s="15" cm="1">
        <f t="array" ref="F26">_xlfn.IFS(B25="addx",H25+C25,B25="noop",H25)</f>
        <v>21</v>
      </c>
      <c r="G26" s="14" cm="1">
        <f t="array" ref="G26">_xlfn.IFS(B26="addx",E26+1,B26="noop",E26)</f>
        <v>24</v>
      </c>
      <c r="H26" s="15">
        <f t="shared" si="13"/>
        <v>21</v>
      </c>
      <c r="J26" s="15">
        <v>17</v>
      </c>
      <c r="K26" s="15">
        <v>16</v>
      </c>
      <c r="L26" s="15">
        <f t="shared" si="8"/>
        <v>17</v>
      </c>
      <c r="N26" s="15" t="str">
        <f t="shared" si="9"/>
        <v/>
      </c>
      <c r="O26" s="15" t="str">
        <f t="shared" si="9"/>
        <v/>
      </c>
      <c r="P26" s="15" t="str">
        <f t="shared" si="9"/>
        <v/>
      </c>
      <c r="Q26" s="15" t="str">
        <f t="shared" si="9"/>
        <v/>
      </c>
      <c r="R26" s="15" t="str">
        <f t="shared" si="9"/>
        <v/>
      </c>
      <c r="S26" s="15" t="str">
        <f t="shared" si="9"/>
        <v/>
      </c>
      <c r="T26" s="15" t="str">
        <f t="shared" si="9"/>
        <v/>
      </c>
      <c r="U26" s="15" t="str">
        <f t="shared" si="9"/>
        <v/>
      </c>
      <c r="V26" s="15" t="str">
        <f t="shared" si="9"/>
        <v/>
      </c>
      <c r="W26" s="15" t="str">
        <f t="shared" si="9"/>
        <v/>
      </c>
      <c r="X26" s="15" t="str">
        <f t="shared" si="9"/>
        <v/>
      </c>
      <c r="Y26" s="15" t="str">
        <f t="shared" si="9"/>
        <v/>
      </c>
      <c r="Z26" s="15" t="str">
        <f t="shared" si="9"/>
        <v/>
      </c>
      <c r="AA26" s="15" t="str">
        <f t="shared" si="9"/>
        <v/>
      </c>
      <c r="AB26" s="15" t="str">
        <f t="shared" si="9"/>
        <v/>
      </c>
      <c r="AC26" s="15" t="str">
        <f t="shared" ref="AC26:AR41" si="14">IF(AC$9=$K26,IF(OR(AC$9=$L26,AC$9=$L26-1,AC$9=$L26+1),"#","."),"")</f>
        <v/>
      </c>
      <c r="AD26" s="15" t="str">
        <f t="shared" si="14"/>
        <v>#</v>
      </c>
      <c r="AE26" s="15" t="str">
        <f t="shared" si="14"/>
        <v/>
      </c>
      <c r="AF26" s="15" t="str">
        <f t="shared" si="14"/>
        <v/>
      </c>
      <c r="AG26" s="15" t="str">
        <f t="shared" si="14"/>
        <v/>
      </c>
      <c r="AH26" s="15" t="str">
        <f t="shared" si="14"/>
        <v/>
      </c>
      <c r="AI26" s="15" t="str">
        <f t="shared" si="14"/>
        <v/>
      </c>
      <c r="AJ26" s="15" t="str">
        <f t="shared" si="14"/>
        <v/>
      </c>
      <c r="AK26" s="15" t="str">
        <f t="shared" si="14"/>
        <v/>
      </c>
      <c r="AL26" s="15" t="str">
        <f t="shared" si="14"/>
        <v/>
      </c>
      <c r="AM26" s="15" t="str">
        <f t="shared" si="14"/>
        <v/>
      </c>
      <c r="AN26" s="15" t="str">
        <f t="shared" si="14"/>
        <v/>
      </c>
      <c r="AO26" s="15" t="str">
        <f t="shared" si="14"/>
        <v/>
      </c>
      <c r="AP26" s="15" t="str">
        <f t="shared" si="14"/>
        <v/>
      </c>
      <c r="AQ26" s="15" t="str">
        <f t="shared" si="14"/>
        <v/>
      </c>
      <c r="AR26" s="15" t="str">
        <f t="shared" si="14"/>
        <v/>
      </c>
      <c r="AS26" s="15" t="str">
        <f t="shared" si="10"/>
        <v/>
      </c>
      <c r="AT26" s="15" t="str">
        <f t="shared" si="11"/>
        <v/>
      </c>
      <c r="AU26" s="15" t="str">
        <f t="shared" si="11"/>
        <v/>
      </c>
      <c r="AV26" s="15" t="str">
        <f t="shared" si="11"/>
        <v/>
      </c>
      <c r="AW26" s="15" t="str">
        <f t="shared" si="11"/>
        <v/>
      </c>
      <c r="AX26" s="15" t="str">
        <f t="shared" si="11"/>
        <v/>
      </c>
      <c r="AY26" s="15" t="str">
        <f t="shared" si="11"/>
        <v/>
      </c>
      <c r="AZ26" s="15" t="str">
        <f t="shared" si="11"/>
        <v/>
      </c>
      <c r="BA26" s="15" t="str">
        <f t="shared" si="11"/>
        <v/>
      </c>
    </row>
    <row r="27" spans="1:53">
      <c r="A27" s="1" t="s">
        <v>7</v>
      </c>
      <c r="B27" s="3" t="s">
        <v>38</v>
      </c>
      <c r="C27" s="25">
        <v>16</v>
      </c>
      <c r="E27" s="14">
        <f t="shared" si="12"/>
        <v>25</v>
      </c>
      <c r="F27" s="15" cm="1">
        <f t="array" ref="F27">_xlfn.IFS(B26="addx",H26+C26,B26="noop",H26)</f>
        <v>12</v>
      </c>
      <c r="G27" s="14" cm="1">
        <f t="array" ref="G27">_xlfn.IFS(B27="addx",E27+1,B27="noop",E27)</f>
        <v>26</v>
      </c>
      <c r="H27" s="15">
        <f t="shared" si="13"/>
        <v>12</v>
      </c>
      <c r="J27" s="15">
        <v>18</v>
      </c>
      <c r="K27" s="15">
        <v>17</v>
      </c>
      <c r="L27" s="15">
        <f t="shared" si="8"/>
        <v>17</v>
      </c>
      <c r="N27" s="15" t="str">
        <f t="shared" ref="N27:AC42" si="15">IF(N$9=$K27,IF(OR(N$9=$L27,N$9=$L27-1,N$9=$L27+1),"#","."),"")</f>
        <v/>
      </c>
      <c r="O27" s="15" t="str">
        <f t="shared" si="15"/>
        <v/>
      </c>
      <c r="P27" s="15" t="str">
        <f t="shared" si="15"/>
        <v/>
      </c>
      <c r="Q27" s="15" t="str">
        <f t="shared" si="15"/>
        <v/>
      </c>
      <c r="R27" s="15" t="str">
        <f t="shared" si="15"/>
        <v/>
      </c>
      <c r="S27" s="15" t="str">
        <f t="shared" si="15"/>
        <v/>
      </c>
      <c r="T27" s="15" t="str">
        <f t="shared" si="15"/>
        <v/>
      </c>
      <c r="U27" s="15" t="str">
        <f t="shared" si="15"/>
        <v/>
      </c>
      <c r="V27" s="15" t="str">
        <f t="shared" si="15"/>
        <v/>
      </c>
      <c r="W27" s="15" t="str">
        <f t="shared" si="15"/>
        <v/>
      </c>
      <c r="X27" s="15" t="str">
        <f t="shared" si="15"/>
        <v/>
      </c>
      <c r="Y27" s="15" t="str">
        <f t="shared" si="15"/>
        <v/>
      </c>
      <c r="Z27" s="15" t="str">
        <f t="shared" si="15"/>
        <v/>
      </c>
      <c r="AA27" s="15" t="str">
        <f t="shared" si="15"/>
        <v/>
      </c>
      <c r="AB27" s="15" t="str">
        <f t="shared" si="15"/>
        <v/>
      </c>
      <c r="AC27" s="15" t="str">
        <f t="shared" si="15"/>
        <v/>
      </c>
      <c r="AD27" s="15" t="str">
        <f t="shared" si="14"/>
        <v/>
      </c>
      <c r="AE27" s="15" t="str">
        <f t="shared" si="14"/>
        <v>#</v>
      </c>
      <c r="AF27" s="15" t="str">
        <f t="shared" si="14"/>
        <v/>
      </c>
      <c r="AG27" s="15" t="str">
        <f t="shared" si="14"/>
        <v/>
      </c>
      <c r="AH27" s="15" t="str">
        <f t="shared" si="14"/>
        <v/>
      </c>
      <c r="AI27" s="15" t="str">
        <f t="shared" si="14"/>
        <v/>
      </c>
      <c r="AJ27" s="15" t="str">
        <f t="shared" si="14"/>
        <v/>
      </c>
      <c r="AK27" s="15" t="str">
        <f t="shared" si="14"/>
        <v/>
      </c>
      <c r="AL27" s="15" t="str">
        <f t="shared" si="14"/>
        <v/>
      </c>
      <c r="AM27" s="15" t="str">
        <f t="shared" si="14"/>
        <v/>
      </c>
      <c r="AN27" s="15" t="str">
        <f t="shared" si="14"/>
        <v/>
      </c>
      <c r="AO27" s="15" t="str">
        <f t="shared" si="14"/>
        <v/>
      </c>
      <c r="AP27" s="15" t="str">
        <f t="shared" si="14"/>
        <v/>
      </c>
      <c r="AQ27" s="15" t="str">
        <f t="shared" si="14"/>
        <v/>
      </c>
      <c r="AR27" s="15" t="str">
        <f t="shared" si="14"/>
        <v/>
      </c>
      <c r="AS27" s="15" t="str">
        <f t="shared" si="10"/>
        <v/>
      </c>
      <c r="AT27" s="15" t="str">
        <f t="shared" si="11"/>
        <v/>
      </c>
      <c r="AU27" s="15" t="str">
        <f t="shared" si="11"/>
        <v/>
      </c>
      <c r="AV27" s="15" t="str">
        <f t="shared" si="11"/>
        <v/>
      </c>
      <c r="AW27" s="15" t="str">
        <f t="shared" si="11"/>
        <v/>
      </c>
      <c r="AX27" s="15" t="str">
        <f t="shared" si="11"/>
        <v/>
      </c>
      <c r="AY27" s="15" t="str">
        <f t="shared" si="11"/>
        <v/>
      </c>
      <c r="AZ27" s="15" t="str">
        <f t="shared" si="11"/>
        <v/>
      </c>
      <c r="BA27" s="15" t="str">
        <f t="shared" si="11"/>
        <v/>
      </c>
    </row>
    <row r="28" spans="1:53">
      <c r="A28" s="1" t="s">
        <v>8</v>
      </c>
      <c r="B28" s="3" t="s">
        <v>38</v>
      </c>
      <c r="C28" s="25">
        <v>-1</v>
      </c>
      <c r="E28" s="14">
        <f t="shared" si="12"/>
        <v>27</v>
      </c>
      <c r="F28" s="15" cm="1">
        <f t="array" ref="F28">_xlfn.IFS(B27="addx",H27+C27,B27="noop",H27)</f>
        <v>28</v>
      </c>
      <c r="G28" s="14" cm="1">
        <f t="array" ref="G28">_xlfn.IFS(B28="addx",E28+1,B28="noop",E28)</f>
        <v>28</v>
      </c>
      <c r="H28" s="15">
        <f t="shared" si="13"/>
        <v>28</v>
      </c>
      <c r="J28" s="15">
        <v>19</v>
      </c>
      <c r="K28" s="15">
        <v>18</v>
      </c>
      <c r="L28" s="15">
        <f t="shared" si="8"/>
        <v>17</v>
      </c>
      <c r="N28" s="15" t="str">
        <f t="shared" si="15"/>
        <v/>
      </c>
      <c r="O28" s="15" t="str">
        <f t="shared" si="15"/>
        <v/>
      </c>
      <c r="P28" s="15" t="str">
        <f t="shared" si="15"/>
        <v/>
      </c>
      <c r="Q28" s="15" t="str">
        <f t="shared" si="15"/>
        <v/>
      </c>
      <c r="R28" s="15" t="str">
        <f t="shared" si="15"/>
        <v/>
      </c>
      <c r="S28" s="15" t="str">
        <f t="shared" si="15"/>
        <v/>
      </c>
      <c r="T28" s="15" t="str">
        <f t="shared" si="15"/>
        <v/>
      </c>
      <c r="U28" s="15" t="str">
        <f t="shared" si="15"/>
        <v/>
      </c>
      <c r="V28" s="15" t="str">
        <f t="shared" si="15"/>
        <v/>
      </c>
      <c r="W28" s="15" t="str">
        <f t="shared" si="15"/>
        <v/>
      </c>
      <c r="X28" s="15" t="str">
        <f t="shared" si="15"/>
        <v/>
      </c>
      <c r="Y28" s="15" t="str">
        <f t="shared" si="15"/>
        <v/>
      </c>
      <c r="Z28" s="15" t="str">
        <f t="shared" si="15"/>
        <v/>
      </c>
      <c r="AA28" s="15" t="str">
        <f t="shared" si="15"/>
        <v/>
      </c>
      <c r="AB28" s="15" t="str">
        <f t="shared" si="15"/>
        <v/>
      </c>
      <c r="AC28" s="15" t="str">
        <f t="shared" si="15"/>
        <v/>
      </c>
      <c r="AD28" s="15" t="str">
        <f t="shared" si="14"/>
        <v/>
      </c>
      <c r="AE28" s="15" t="str">
        <f t="shared" si="14"/>
        <v/>
      </c>
      <c r="AF28" s="15" t="str">
        <f t="shared" si="14"/>
        <v>#</v>
      </c>
      <c r="AG28" s="15" t="str">
        <f t="shared" si="14"/>
        <v/>
      </c>
      <c r="AH28" s="15" t="str">
        <f t="shared" si="14"/>
        <v/>
      </c>
      <c r="AI28" s="15" t="str">
        <f t="shared" si="14"/>
        <v/>
      </c>
      <c r="AJ28" s="15" t="str">
        <f t="shared" si="14"/>
        <v/>
      </c>
      <c r="AK28" s="15" t="str">
        <f t="shared" si="14"/>
        <v/>
      </c>
      <c r="AL28" s="15" t="str">
        <f t="shared" si="14"/>
        <v/>
      </c>
      <c r="AM28" s="15" t="str">
        <f t="shared" si="14"/>
        <v/>
      </c>
      <c r="AN28" s="15" t="str">
        <f t="shared" si="14"/>
        <v/>
      </c>
      <c r="AO28" s="15" t="str">
        <f t="shared" si="14"/>
        <v/>
      </c>
      <c r="AP28" s="15" t="str">
        <f t="shared" si="14"/>
        <v/>
      </c>
      <c r="AQ28" s="15" t="str">
        <f t="shared" si="14"/>
        <v/>
      </c>
      <c r="AR28" s="15" t="str">
        <f t="shared" si="14"/>
        <v/>
      </c>
      <c r="AS28" s="15" t="str">
        <f t="shared" si="10"/>
        <v/>
      </c>
      <c r="AT28" s="15" t="str">
        <f t="shared" si="11"/>
        <v/>
      </c>
      <c r="AU28" s="15" t="str">
        <f t="shared" si="11"/>
        <v/>
      </c>
      <c r="AV28" s="15" t="str">
        <f t="shared" si="11"/>
        <v/>
      </c>
      <c r="AW28" s="15" t="str">
        <f t="shared" si="11"/>
        <v/>
      </c>
      <c r="AX28" s="15" t="str">
        <f t="shared" si="11"/>
        <v/>
      </c>
      <c r="AY28" s="15" t="str">
        <f t="shared" si="11"/>
        <v/>
      </c>
      <c r="AZ28" s="15" t="str">
        <f t="shared" si="11"/>
        <v/>
      </c>
      <c r="BA28" s="15" t="str">
        <f t="shared" si="11"/>
        <v/>
      </c>
    </row>
    <row r="29" spans="1:53">
      <c r="A29" s="1" t="s">
        <v>1</v>
      </c>
      <c r="B29" s="3" t="s">
        <v>1</v>
      </c>
      <c r="C29" s="25"/>
      <c r="E29" s="14">
        <f t="shared" si="12"/>
        <v>29</v>
      </c>
      <c r="F29" s="15" cm="1">
        <f t="array" ref="F29">_xlfn.IFS(B28="addx",H28+C28,B28="noop",H28)</f>
        <v>27</v>
      </c>
      <c r="G29" s="14" cm="1">
        <f t="array" ref="G29">_xlfn.IFS(B29="addx",E29+1,B29="noop",E29)</f>
        <v>29</v>
      </c>
      <c r="H29" s="15">
        <f t="shared" si="13"/>
        <v>27</v>
      </c>
      <c r="J29" s="15">
        <v>20</v>
      </c>
      <c r="K29" s="15">
        <v>19</v>
      </c>
      <c r="L29" s="15">
        <f t="shared" si="8"/>
        <v>17</v>
      </c>
      <c r="N29" s="15" t="str">
        <f t="shared" si="15"/>
        <v/>
      </c>
      <c r="O29" s="15" t="str">
        <f t="shared" si="15"/>
        <v/>
      </c>
      <c r="P29" s="15" t="str">
        <f t="shared" si="15"/>
        <v/>
      </c>
      <c r="Q29" s="15" t="str">
        <f t="shared" si="15"/>
        <v/>
      </c>
      <c r="R29" s="15" t="str">
        <f t="shared" si="15"/>
        <v/>
      </c>
      <c r="S29" s="15" t="str">
        <f t="shared" si="15"/>
        <v/>
      </c>
      <c r="T29" s="15" t="str">
        <f t="shared" si="15"/>
        <v/>
      </c>
      <c r="U29" s="15" t="str">
        <f t="shared" si="15"/>
        <v/>
      </c>
      <c r="V29" s="15" t="str">
        <f t="shared" si="15"/>
        <v/>
      </c>
      <c r="W29" s="15" t="str">
        <f t="shared" si="15"/>
        <v/>
      </c>
      <c r="X29" s="15" t="str">
        <f t="shared" si="15"/>
        <v/>
      </c>
      <c r="Y29" s="15" t="str">
        <f t="shared" si="15"/>
        <v/>
      </c>
      <c r="Z29" s="15" t="str">
        <f t="shared" si="15"/>
        <v/>
      </c>
      <c r="AA29" s="15" t="str">
        <f t="shared" si="15"/>
        <v/>
      </c>
      <c r="AB29" s="15" t="str">
        <f t="shared" si="15"/>
        <v/>
      </c>
      <c r="AC29" s="15" t="str">
        <f t="shared" si="15"/>
        <v/>
      </c>
      <c r="AD29" s="15" t="str">
        <f t="shared" si="14"/>
        <v/>
      </c>
      <c r="AE29" s="15" t="str">
        <f t="shared" si="14"/>
        <v/>
      </c>
      <c r="AF29" s="15" t="str">
        <f t="shared" si="14"/>
        <v/>
      </c>
      <c r="AG29" s="15" t="str">
        <f t="shared" si="14"/>
        <v>.</v>
      </c>
      <c r="AH29" s="15" t="str">
        <f t="shared" si="14"/>
        <v/>
      </c>
      <c r="AI29" s="15" t="str">
        <f t="shared" si="14"/>
        <v/>
      </c>
      <c r="AJ29" s="15" t="str">
        <f t="shared" si="14"/>
        <v/>
      </c>
      <c r="AK29" s="15" t="str">
        <f t="shared" si="14"/>
        <v/>
      </c>
      <c r="AL29" s="15" t="str">
        <f t="shared" si="14"/>
        <v/>
      </c>
      <c r="AM29" s="15" t="str">
        <f t="shared" si="14"/>
        <v/>
      </c>
      <c r="AN29" s="15" t="str">
        <f t="shared" si="14"/>
        <v/>
      </c>
      <c r="AO29" s="15" t="str">
        <f t="shared" si="14"/>
        <v/>
      </c>
      <c r="AP29" s="15" t="str">
        <f t="shared" si="14"/>
        <v/>
      </c>
      <c r="AQ29" s="15" t="str">
        <f t="shared" si="14"/>
        <v/>
      </c>
      <c r="AR29" s="15" t="str">
        <f t="shared" si="14"/>
        <v/>
      </c>
      <c r="AS29" s="15" t="str">
        <f t="shared" si="10"/>
        <v/>
      </c>
      <c r="AT29" s="15" t="str">
        <f t="shared" si="11"/>
        <v/>
      </c>
      <c r="AU29" s="15" t="str">
        <f t="shared" si="11"/>
        <v/>
      </c>
      <c r="AV29" s="15" t="str">
        <f t="shared" si="11"/>
        <v/>
      </c>
      <c r="AW29" s="15" t="str">
        <f t="shared" si="11"/>
        <v/>
      </c>
      <c r="AX29" s="15" t="str">
        <f t="shared" si="11"/>
        <v/>
      </c>
      <c r="AY29" s="15" t="str">
        <f t="shared" si="11"/>
        <v/>
      </c>
      <c r="AZ29" s="15" t="str">
        <f t="shared" si="11"/>
        <v/>
      </c>
      <c r="BA29" s="15" t="str">
        <f t="shared" si="11"/>
        <v/>
      </c>
    </row>
    <row r="30" spans="1:53">
      <c r="A30" s="1" t="s">
        <v>4</v>
      </c>
      <c r="B30" s="3" t="s">
        <v>38</v>
      </c>
      <c r="C30" s="25">
        <v>5</v>
      </c>
      <c r="E30" s="14">
        <f t="shared" si="12"/>
        <v>30</v>
      </c>
      <c r="F30" s="15" cm="1">
        <f t="array" ref="F30">_xlfn.IFS(B29="addx",H29+C29,B29="noop",H29)</f>
        <v>27</v>
      </c>
      <c r="G30" s="14" cm="1">
        <f t="array" ref="G30">_xlfn.IFS(B30="addx",E30+1,B30="noop",E30)</f>
        <v>31</v>
      </c>
      <c r="H30" s="15">
        <f t="shared" si="13"/>
        <v>27</v>
      </c>
      <c r="J30" s="15">
        <v>21</v>
      </c>
      <c r="K30" s="15">
        <v>20</v>
      </c>
      <c r="L30" s="15">
        <f t="shared" si="8"/>
        <v>21</v>
      </c>
      <c r="N30" s="15" t="str">
        <f t="shared" si="15"/>
        <v/>
      </c>
      <c r="O30" s="15" t="str">
        <f t="shared" si="15"/>
        <v/>
      </c>
      <c r="P30" s="15" t="str">
        <f t="shared" si="15"/>
        <v/>
      </c>
      <c r="Q30" s="15" t="str">
        <f t="shared" si="15"/>
        <v/>
      </c>
      <c r="R30" s="15" t="str">
        <f t="shared" si="15"/>
        <v/>
      </c>
      <c r="S30" s="15" t="str">
        <f t="shared" si="15"/>
        <v/>
      </c>
      <c r="T30" s="15" t="str">
        <f t="shared" si="15"/>
        <v/>
      </c>
      <c r="U30" s="15" t="str">
        <f t="shared" si="15"/>
        <v/>
      </c>
      <c r="V30" s="15" t="str">
        <f t="shared" si="15"/>
        <v/>
      </c>
      <c r="W30" s="15" t="str">
        <f t="shared" si="15"/>
        <v/>
      </c>
      <c r="X30" s="15" t="str">
        <f t="shared" si="15"/>
        <v/>
      </c>
      <c r="Y30" s="15" t="str">
        <f t="shared" si="15"/>
        <v/>
      </c>
      <c r="Z30" s="15" t="str">
        <f t="shared" si="15"/>
        <v/>
      </c>
      <c r="AA30" s="15" t="str">
        <f t="shared" si="15"/>
        <v/>
      </c>
      <c r="AB30" s="15" t="str">
        <f t="shared" si="15"/>
        <v/>
      </c>
      <c r="AC30" s="15" t="str">
        <f t="shared" si="15"/>
        <v/>
      </c>
      <c r="AD30" s="15" t="str">
        <f t="shared" si="14"/>
        <v/>
      </c>
      <c r="AE30" s="15" t="str">
        <f t="shared" si="14"/>
        <v/>
      </c>
      <c r="AF30" s="15" t="str">
        <f t="shared" si="14"/>
        <v/>
      </c>
      <c r="AG30" s="15" t="str">
        <f t="shared" si="14"/>
        <v/>
      </c>
      <c r="AH30" s="15" t="str">
        <f t="shared" si="14"/>
        <v>#</v>
      </c>
      <c r="AI30" s="15" t="str">
        <f t="shared" si="14"/>
        <v/>
      </c>
      <c r="AJ30" s="15" t="str">
        <f t="shared" si="14"/>
        <v/>
      </c>
      <c r="AK30" s="15" t="str">
        <f t="shared" si="14"/>
        <v/>
      </c>
      <c r="AL30" s="15" t="str">
        <f t="shared" si="14"/>
        <v/>
      </c>
      <c r="AM30" s="15" t="str">
        <f t="shared" si="14"/>
        <v/>
      </c>
      <c r="AN30" s="15" t="str">
        <f t="shared" si="14"/>
        <v/>
      </c>
      <c r="AO30" s="15" t="str">
        <f t="shared" si="14"/>
        <v/>
      </c>
      <c r="AP30" s="15" t="str">
        <f t="shared" si="14"/>
        <v/>
      </c>
      <c r="AQ30" s="15" t="str">
        <f t="shared" si="14"/>
        <v/>
      </c>
      <c r="AR30" s="15" t="str">
        <f t="shared" si="14"/>
        <v/>
      </c>
      <c r="AS30" s="15" t="str">
        <f t="shared" si="10"/>
        <v/>
      </c>
      <c r="AT30" s="15" t="str">
        <f t="shared" si="11"/>
        <v/>
      </c>
      <c r="AU30" s="15" t="str">
        <f t="shared" si="11"/>
        <v/>
      </c>
      <c r="AV30" s="15" t="str">
        <f t="shared" si="11"/>
        <v/>
      </c>
      <c r="AW30" s="15" t="str">
        <f t="shared" si="11"/>
        <v/>
      </c>
      <c r="AX30" s="15" t="str">
        <f t="shared" si="11"/>
        <v/>
      </c>
      <c r="AY30" s="15" t="str">
        <f t="shared" si="11"/>
        <v/>
      </c>
      <c r="AZ30" s="15" t="str">
        <f t="shared" si="11"/>
        <v/>
      </c>
      <c r="BA30" s="15" t="str">
        <f t="shared" si="11"/>
        <v/>
      </c>
    </row>
    <row r="31" spans="1:53">
      <c r="A31" s="1" t="s">
        <v>9</v>
      </c>
      <c r="B31" s="3" t="s">
        <v>38</v>
      </c>
      <c r="C31" s="25">
        <v>-2</v>
      </c>
      <c r="E31" s="14">
        <f t="shared" si="12"/>
        <v>32</v>
      </c>
      <c r="F31" s="15" cm="1">
        <f t="array" ref="F31">_xlfn.IFS(B30="addx",H30+C30,B30="noop",H30)</f>
        <v>32</v>
      </c>
      <c r="G31" s="14" cm="1">
        <f t="array" ref="G31">_xlfn.IFS(B31="addx",E31+1,B31="noop",E31)</f>
        <v>33</v>
      </c>
      <c r="H31" s="15">
        <f t="shared" si="13"/>
        <v>32</v>
      </c>
      <c r="J31" s="15">
        <v>22</v>
      </c>
      <c r="K31" s="15">
        <v>21</v>
      </c>
      <c r="L31" s="15">
        <f t="shared" si="8"/>
        <v>21</v>
      </c>
      <c r="N31" s="15" t="str">
        <f t="shared" si="15"/>
        <v/>
      </c>
      <c r="O31" s="15" t="str">
        <f t="shared" si="15"/>
        <v/>
      </c>
      <c r="P31" s="15" t="str">
        <f t="shared" si="15"/>
        <v/>
      </c>
      <c r="Q31" s="15" t="str">
        <f t="shared" si="15"/>
        <v/>
      </c>
      <c r="R31" s="15" t="str">
        <f t="shared" si="15"/>
        <v/>
      </c>
      <c r="S31" s="15" t="str">
        <f t="shared" si="15"/>
        <v/>
      </c>
      <c r="T31" s="15" t="str">
        <f t="shared" si="15"/>
        <v/>
      </c>
      <c r="U31" s="15" t="str">
        <f t="shared" si="15"/>
        <v/>
      </c>
      <c r="V31" s="15" t="str">
        <f t="shared" si="15"/>
        <v/>
      </c>
      <c r="W31" s="15" t="str">
        <f t="shared" si="15"/>
        <v/>
      </c>
      <c r="X31" s="15" t="str">
        <f t="shared" si="15"/>
        <v/>
      </c>
      <c r="Y31" s="15" t="str">
        <f t="shared" si="15"/>
        <v/>
      </c>
      <c r="Z31" s="15" t="str">
        <f t="shared" si="15"/>
        <v/>
      </c>
      <c r="AA31" s="15" t="str">
        <f t="shared" si="15"/>
        <v/>
      </c>
      <c r="AB31" s="15" t="str">
        <f t="shared" si="15"/>
        <v/>
      </c>
      <c r="AC31" s="15" t="str">
        <f t="shared" si="15"/>
        <v/>
      </c>
      <c r="AD31" s="15" t="str">
        <f t="shared" si="14"/>
        <v/>
      </c>
      <c r="AE31" s="15" t="str">
        <f t="shared" si="14"/>
        <v/>
      </c>
      <c r="AF31" s="15" t="str">
        <f t="shared" si="14"/>
        <v/>
      </c>
      <c r="AG31" s="15" t="str">
        <f t="shared" si="14"/>
        <v/>
      </c>
      <c r="AH31" s="15" t="str">
        <f t="shared" si="14"/>
        <v/>
      </c>
      <c r="AI31" s="15" t="str">
        <f t="shared" si="14"/>
        <v>#</v>
      </c>
      <c r="AJ31" s="15" t="str">
        <f t="shared" si="14"/>
        <v/>
      </c>
      <c r="AK31" s="15" t="str">
        <f t="shared" si="14"/>
        <v/>
      </c>
      <c r="AL31" s="15" t="str">
        <f t="shared" si="14"/>
        <v/>
      </c>
      <c r="AM31" s="15" t="str">
        <f t="shared" si="14"/>
        <v/>
      </c>
      <c r="AN31" s="15" t="str">
        <f t="shared" si="14"/>
        <v/>
      </c>
      <c r="AO31" s="15" t="str">
        <f t="shared" si="14"/>
        <v/>
      </c>
      <c r="AP31" s="15" t="str">
        <f t="shared" si="14"/>
        <v/>
      </c>
      <c r="AQ31" s="15" t="str">
        <f t="shared" si="14"/>
        <v/>
      </c>
      <c r="AR31" s="15" t="str">
        <f t="shared" si="14"/>
        <v/>
      </c>
      <c r="AS31" s="15" t="str">
        <f t="shared" si="10"/>
        <v/>
      </c>
      <c r="AT31" s="15" t="str">
        <f t="shared" si="11"/>
        <v/>
      </c>
      <c r="AU31" s="15" t="str">
        <f t="shared" si="11"/>
        <v/>
      </c>
      <c r="AV31" s="15" t="str">
        <f t="shared" si="11"/>
        <v/>
      </c>
      <c r="AW31" s="15" t="str">
        <f t="shared" si="11"/>
        <v/>
      </c>
      <c r="AX31" s="15" t="str">
        <f t="shared" si="11"/>
        <v/>
      </c>
      <c r="AY31" s="15" t="str">
        <f t="shared" si="11"/>
        <v/>
      </c>
      <c r="AZ31" s="15" t="str">
        <f t="shared" si="11"/>
        <v/>
      </c>
      <c r="BA31" s="15" t="str">
        <f t="shared" si="11"/>
        <v/>
      </c>
    </row>
    <row r="32" spans="1:53">
      <c r="A32" s="1" t="s">
        <v>5</v>
      </c>
      <c r="B32" s="3" t="s">
        <v>38</v>
      </c>
      <c r="C32" s="25">
        <v>4</v>
      </c>
      <c r="E32" s="14">
        <f t="shared" si="12"/>
        <v>34</v>
      </c>
      <c r="F32" s="15" cm="1">
        <f t="array" ref="F32">_xlfn.IFS(B31="addx",H31+C31,B31="noop",H31)</f>
        <v>30</v>
      </c>
      <c r="G32" s="14" cm="1">
        <f t="array" ref="G32">_xlfn.IFS(B32="addx",E32+1,B32="noop",E32)</f>
        <v>35</v>
      </c>
      <c r="H32" s="15">
        <f t="shared" si="13"/>
        <v>30</v>
      </c>
      <c r="J32" s="15">
        <v>23</v>
      </c>
      <c r="K32" s="15">
        <v>22</v>
      </c>
      <c r="L32" s="15">
        <f t="shared" si="8"/>
        <v>21</v>
      </c>
      <c r="N32" s="15" t="str">
        <f t="shared" si="15"/>
        <v/>
      </c>
      <c r="O32" s="15" t="str">
        <f t="shared" si="15"/>
        <v/>
      </c>
      <c r="P32" s="15" t="str">
        <f t="shared" si="15"/>
        <v/>
      </c>
      <c r="Q32" s="15" t="str">
        <f t="shared" si="15"/>
        <v/>
      </c>
      <c r="R32" s="15" t="str">
        <f t="shared" si="15"/>
        <v/>
      </c>
      <c r="S32" s="15" t="str">
        <f t="shared" si="15"/>
        <v/>
      </c>
      <c r="T32" s="15" t="str">
        <f t="shared" si="15"/>
        <v/>
      </c>
      <c r="U32" s="15" t="str">
        <f t="shared" si="15"/>
        <v/>
      </c>
      <c r="V32" s="15" t="str">
        <f t="shared" si="15"/>
        <v/>
      </c>
      <c r="W32" s="15" t="str">
        <f t="shared" si="15"/>
        <v/>
      </c>
      <c r="X32" s="15" t="str">
        <f t="shared" si="15"/>
        <v/>
      </c>
      <c r="Y32" s="15" t="str">
        <f t="shared" si="15"/>
        <v/>
      </c>
      <c r="Z32" s="15" t="str">
        <f t="shared" si="15"/>
        <v/>
      </c>
      <c r="AA32" s="15" t="str">
        <f t="shared" si="15"/>
        <v/>
      </c>
      <c r="AB32" s="15" t="str">
        <f t="shared" si="15"/>
        <v/>
      </c>
      <c r="AC32" s="15" t="str">
        <f t="shared" si="15"/>
        <v/>
      </c>
      <c r="AD32" s="15" t="str">
        <f t="shared" si="14"/>
        <v/>
      </c>
      <c r="AE32" s="15" t="str">
        <f t="shared" si="14"/>
        <v/>
      </c>
      <c r="AF32" s="15" t="str">
        <f t="shared" si="14"/>
        <v/>
      </c>
      <c r="AG32" s="15" t="str">
        <f t="shared" si="14"/>
        <v/>
      </c>
      <c r="AH32" s="15" t="str">
        <f t="shared" si="14"/>
        <v/>
      </c>
      <c r="AI32" s="15" t="str">
        <f t="shared" si="14"/>
        <v/>
      </c>
      <c r="AJ32" s="15" t="str">
        <f t="shared" si="14"/>
        <v>#</v>
      </c>
      <c r="AK32" s="15" t="str">
        <f t="shared" si="14"/>
        <v/>
      </c>
      <c r="AL32" s="15" t="str">
        <f t="shared" si="14"/>
        <v/>
      </c>
      <c r="AM32" s="15" t="str">
        <f t="shared" si="14"/>
        <v/>
      </c>
      <c r="AN32" s="15" t="str">
        <f t="shared" si="14"/>
        <v/>
      </c>
      <c r="AO32" s="15" t="str">
        <f t="shared" si="14"/>
        <v/>
      </c>
      <c r="AP32" s="15" t="str">
        <f t="shared" si="14"/>
        <v/>
      </c>
      <c r="AQ32" s="15" t="str">
        <f t="shared" si="14"/>
        <v/>
      </c>
      <c r="AR32" s="15" t="str">
        <f t="shared" si="14"/>
        <v/>
      </c>
      <c r="AS32" s="15" t="str">
        <f t="shared" si="10"/>
        <v/>
      </c>
      <c r="AT32" s="15" t="str">
        <f t="shared" si="11"/>
        <v/>
      </c>
      <c r="AU32" s="15" t="str">
        <f t="shared" si="11"/>
        <v/>
      </c>
      <c r="AV32" s="15" t="str">
        <f t="shared" si="11"/>
        <v/>
      </c>
      <c r="AW32" s="15" t="str">
        <f t="shared" si="11"/>
        <v/>
      </c>
      <c r="AX32" s="15" t="str">
        <f t="shared" si="11"/>
        <v/>
      </c>
      <c r="AY32" s="15" t="str">
        <f t="shared" si="11"/>
        <v/>
      </c>
      <c r="AZ32" s="15" t="str">
        <f t="shared" si="11"/>
        <v/>
      </c>
      <c r="BA32" s="15" t="str">
        <f t="shared" si="11"/>
        <v/>
      </c>
    </row>
    <row r="33" spans="1:53">
      <c r="A33" s="1" t="s">
        <v>10</v>
      </c>
      <c r="B33" s="3" t="s">
        <v>38</v>
      </c>
      <c r="C33" s="25">
        <v>-35</v>
      </c>
      <c r="E33" s="14">
        <f t="shared" si="12"/>
        <v>36</v>
      </c>
      <c r="F33" s="15" cm="1">
        <f t="array" ref="F33">_xlfn.IFS(B32="addx",H32+C32,B32="noop",H32)</f>
        <v>34</v>
      </c>
      <c r="G33" s="14" cm="1">
        <f t="array" ref="G33">_xlfn.IFS(B33="addx",E33+1,B33="noop",E33)</f>
        <v>37</v>
      </c>
      <c r="H33" s="15">
        <f t="shared" si="13"/>
        <v>34</v>
      </c>
      <c r="J33" s="15">
        <v>24</v>
      </c>
      <c r="K33" s="15">
        <v>23</v>
      </c>
      <c r="L33" s="15">
        <f t="shared" si="8"/>
        <v>21</v>
      </c>
      <c r="N33" s="15" t="str">
        <f t="shared" si="15"/>
        <v/>
      </c>
      <c r="O33" s="15" t="str">
        <f t="shared" si="15"/>
        <v/>
      </c>
      <c r="P33" s="15" t="str">
        <f t="shared" si="15"/>
        <v/>
      </c>
      <c r="Q33" s="15" t="str">
        <f t="shared" si="15"/>
        <v/>
      </c>
      <c r="R33" s="15" t="str">
        <f t="shared" si="15"/>
        <v/>
      </c>
      <c r="S33" s="15" t="str">
        <f t="shared" si="15"/>
        <v/>
      </c>
      <c r="T33" s="15" t="str">
        <f t="shared" si="15"/>
        <v/>
      </c>
      <c r="U33" s="15" t="str">
        <f t="shared" si="15"/>
        <v/>
      </c>
      <c r="V33" s="15" t="str">
        <f t="shared" si="15"/>
        <v/>
      </c>
      <c r="W33" s="15" t="str">
        <f t="shared" si="15"/>
        <v/>
      </c>
      <c r="X33" s="15" t="str">
        <f t="shared" si="15"/>
        <v/>
      </c>
      <c r="Y33" s="15" t="str">
        <f t="shared" si="15"/>
        <v/>
      </c>
      <c r="Z33" s="15" t="str">
        <f t="shared" si="15"/>
        <v/>
      </c>
      <c r="AA33" s="15" t="str">
        <f t="shared" si="15"/>
        <v/>
      </c>
      <c r="AB33" s="15" t="str">
        <f t="shared" si="15"/>
        <v/>
      </c>
      <c r="AC33" s="15" t="str">
        <f t="shared" si="15"/>
        <v/>
      </c>
      <c r="AD33" s="15" t="str">
        <f t="shared" si="14"/>
        <v/>
      </c>
      <c r="AE33" s="15" t="str">
        <f t="shared" si="14"/>
        <v/>
      </c>
      <c r="AF33" s="15" t="str">
        <f t="shared" si="14"/>
        <v/>
      </c>
      <c r="AG33" s="15" t="str">
        <f t="shared" si="14"/>
        <v/>
      </c>
      <c r="AH33" s="15" t="str">
        <f t="shared" si="14"/>
        <v/>
      </c>
      <c r="AI33" s="15" t="str">
        <f t="shared" si="14"/>
        <v/>
      </c>
      <c r="AJ33" s="15" t="str">
        <f t="shared" si="14"/>
        <v/>
      </c>
      <c r="AK33" s="15" t="str">
        <f t="shared" si="14"/>
        <v>.</v>
      </c>
      <c r="AL33" s="15" t="str">
        <f t="shared" si="14"/>
        <v/>
      </c>
      <c r="AM33" s="15" t="str">
        <f t="shared" si="14"/>
        <v/>
      </c>
      <c r="AN33" s="15" t="str">
        <f t="shared" si="14"/>
        <v/>
      </c>
      <c r="AO33" s="15" t="str">
        <f t="shared" si="14"/>
        <v/>
      </c>
      <c r="AP33" s="15" t="str">
        <f t="shared" si="14"/>
        <v/>
      </c>
      <c r="AQ33" s="15" t="str">
        <f t="shared" si="14"/>
        <v/>
      </c>
      <c r="AR33" s="15" t="str">
        <f t="shared" si="14"/>
        <v/>
      </c>
      <c r="AS33" s="15" t="str">
        <f t="shared" si="10"/>
        <v/>
      </c>
      <c r="AT33" s="15" t="str">
        <f t="shared" si="11"/>
        <v/>
      </c>
      <c r="AU33" s="15" t="str">
        <f t="shared" si="11"/>
        <v/>
      </c>
      <c r="AV33" s="15" t="str">
        <f t="shared" si="11"/>
        <v/>
      </c>
      <c r="AW33" s="15" t="str">
        <f t="shared" si="11"/>
        <v/>
      </c>
      <c r="AX33" s="15" t="str">
        <f t="shared" si="11"/>
        <v/>
      </c>
      <c r="AY33" s="15" t="str">
        <f t="shared" si="11"/>
        <v/>
      </c>
      <c r="AZ33" s="15" t="str">
        <f t="shared" si="11"/>
        <v/>
      </c>
      <c r="BA33" s="15" t="str">
        <f t="shared" si="11"/>
        <v/>
      </c>
    </row>
    <row r="34" spans="1:53">
      <c r="A34" s="1" t="s">
        <v>2</v>
      </c>
      <c r="B34" s="3" t="s">
        <v>38</v>
      </c>
      <c r="C34" s="25">
        <v>2</v>
      </c>
      <c r="E34" s="14">
        <f t="shared" si="12"/>
        <v>38</v>
      </c>
      <c r="F34" s="15" cm="1">
        <f t="array" ref="F34">_xlfn.IFS(B33="addx",H33+C33,B33="noop",H33)</f>
        <v>-1</v>
      </c>
      <c r="G34" s="14" cm="1">
        <f t="array" ref="G34">_xlfn.IFS(B34="addx",E34+1,B34="noop",E34)</f>
        <v>39</v>
      </c>
      <c r="H34" s="15">
        <f t="shared" si="13"/>
        <v>-1</v>
      </c>
      <c r="J34" s="15">
        <v>25</v>
      </c>
      <c r="K34" s="15">
        <v>24</v>
      </c>
      <c r="L34" s="15">
        <f t="shared" si="8"/>
        <v>12</v>
      </c>
      <c r="N34" s="15" t="str">
        <f t="shared" si="15"/>
        <v/>
      </c>
      <c r="O34" s="15" t="str">
        <f t="shared" si="15"/>
        <v/>
      </c>
      <c r="P34" s="15" t="str">
        <f t="shared" si="15"/>
        <v/>
      </c>
      <c r="Q34" s="15" t="str">
        <f t="shared" si="15"/>
        <v/>
      </c>
      <c r="R34" s="15" t="str">
        <f t="shared" si="15"/>
        <v/>
      </c>
      <c r="S34" s="15" t="str">
        <f t="shared" si="15"/>
        <v/>
      </c>
      <c r="T34" s="15" t="str">
        <f t="shared" si="15"/>
        <v/>
      </c>
      <c r="U34" s="15" t="str">
        <f t="shared" si="15"/>
        <v/>
      </c>
      <c r="V34" s="15" t="str">
        <f t="shared" si="15"/>
        <v/>
      </c>
      <c r="W34" s="15" t="str">
        <f t="shared" si="15"/>
        <v/>
      </c>
      <c r="X34" s="15" t="str">
        <f t="shared" si="15"/>
        <v/>
      </c>
      <c r="Y34" s="15" t="str">
        <f t="shared" si="15"/>
        <v/>
      </c>
      <c r="Z34" s="15" t="str">
        <f t="shared" si="15"/>
        <v/>
      </c>
      <c r="AA34" s="15" t="str">
        <f t="shared" si="15"/>
        <v/>
      </c>
      <c r="AB34" s="15" t="str">
        <f t="shared" si="15"/>
        <v/>
      </c>
      <c r="AC34" s="15" t="str">
        <f t="shared" si="15"/>
        <v/>
      </c>
      <c r="AD34" s="15" t="str">
        <f t="shared" si="14"/>
        <v/>
      </c>
      <c r="AE34" s="15" t="str">
        <f t="shared" si="14"/>
        <v/>
      </c>
      <c r="AF34" s="15" t="str">
        <f t="shared" si="14"/>
        <v/>
      </c>
      <c r="AG34" s="15" t="str">
        <f t="shared" si="14"/>
        <v/>
      </c>
      <c r="AH34" s="15" t="str">
        <f t="shared" si="14"/>
        <v/>
      </c>
      <c r="AI34" s="15" t="str">
        <f t="shared" si="14"/>
        <v/>
      </c>
      <c r="AJ34" s="15" t="str">
        <f t="shared" si="14"/>
        <v/>
      </c>
      <c r="AK34" s="15" t="str">
        <f t="shared" si="14"/>
        <v/>
      </c>
      <c r="AL34" s="15" t="str">
        <f t="shared" si="14"/>
        <v>.</v>
      </c>
      <c r="AM34" s="15" t="str">
        <f t="shared" si="14"/>
        <v/>
      </c>
      <c r="AN34" s="15" t="str">
        <f t="shared" si="14"/>
        <v/>
      </c>
      <c r="AO34" s="15" t="str">
        <f t="shared" si="14"/>
        <v/>
      </c>
      <c r="AP34" s="15" t="str">
        <f t="shared" si="14"/>
        <v/>
      </c>
      <c r="AQ34" s="15" t="str">
        <f t="shared" si="14"/>
        <v/>
      </c>
      <c r="AR34" s="15" t="str">
        <f t="shared" si="14"/>
        <v/>
      </c>
      <c r="AS34" s="15" t="str">
        <f t="shared" si="10"/>
        <v/>
      </c>
      <c r="AT34" s="15" t="str">
        <f t="shared" si="11"/>
        <v/>
      </c>
      <c r="AU34" s="15" t="str">
        <f t="shared" si="11"/>
        <v/>
      </c>
      <c r="AV34" s="15" t="str">
        <f t="shared" si="11"/>
        <v/>
      </c>
      <c r="AW34" s="15" t="str">
        <f t="shared" si="11"/>
        <v/>
      </c>
      <c r="AX34" s="15" t="str">
        <f t="shared" si="11"/>
        <v/>
      </c>
      <c r="AY34" s="15" t="str">
        <f t="shared" si="11"/>
        <v/>
      </c>
      <c r="AZ34" s="15" t="str">
        <f t="shared" si="11"/>
        <v/>
      </c>
      <c r="BA34" s="15" t="str">
        <f t="shared" si="11"/>
        <v/>
      </c>
    </row>
    <row r="35" spans="1:53">
      <c r="A35" s="1" t="s">
        <v>11</v>
      </c>
      <c r="B35" s="3" t="s">
        <v>38</v>
      </c>
      <c r="C35" s="25">
        <v>28</v>
      </c>
      <c r="E35" s="14">
        <f t="shared" si="12"/>
        <v>40</v>
      </c>
      <c r="F35" s="15" cm="1">
        <f t="array" ref="F35">_xlfn.IFS(B34="addx",H34+C34,B34="noop",H34)</f>
        <v>1</v>
      </c>
      <c r="G35" s="14" cm="1">
        <f t="array" ref="G35">_xlfn.IFS(B35="addx",E35+1,B35="noop",E35)</f>
        <v>41</v>
      </c>
      <c r="H35" s="15">
        <f t="shared" si="13"/>
        <v>1</v>
      </c>
      <c r="J35" s="15">
        <v>26</v>
      </c>
      <c r="K35" s="15">
        <v>25</v>
      </c>
      <c r="L35" s="15">
        <f t="shared" si="8"/>
        <v>12</v>
      </c>
      <c r="N35" s="15" t="str">
        <f t="shared" si="15"/>
        <v/>
      </c>
      <c r="O35" s="15" t="str">
        <f t="shared" si="15"/>
        <v/>
      </c>
      <c r="P35" s="15" t="str">
        <f t="shared" si="15"/>
        <v/>
      </c>
      <c r="Q35" s="15" t="str">
        <f t="shared" si="15"/>
        <v/>
      </c>
      <c r="R35" s="15" t="str">
        <f t="shared" si="15"/>
        <v/>
      </c>
      <c r="S35" s="15" t="str">
        <f t="shared" si="15"/>
        <v/>
      </c>
      <c r="T35" s="15" t="str">
        <f t="shared" si="15"/>
        <v/>
      </c>
      <c r="U35" s="15" t="str">
        <f t="shared" si="15"/>
        <v/>
      </c>
      <c r="V35" s="15" t="str">
        <f t="shared" si="15"/>
        <v/>
      </c>
      <c r="W35" s="15" t="str">
        <f t="shared" si="15"/>
        <v/>
      </c>
      <c r="X35" s="15" t="str">
        <f t="shared" si="15"/>
        <v/>
      </c>
      <c r="Y35" s="15" t="str">
        <f t="shared" si="15"/>
        <v/>
      </c>
      <c r="Z35" s="15" t="str">
        <f t="shared" si="15"/>
        <v/>
      </c>
      <c r="AA35" s="15" t="str">
        <f t="shared" si="15"/>
        <v/>
      </c>
      <c r="AB35" s="15" t="str">
        <f t="shared" si="15"/>
        <v/>
      </c>
      <c r="AC35" s="15" t="str">
        <f t="shared" si="15"/>
        <v/>
      </c>
      <c r="AD35" s="15" t="str">
        <f t="shared" si="14"/>
        <v/>
      </c>
      <c r="AE35" s="15" t="str">
        <f t="shared" si="14"/>
        <v/>
      </c>
      <c r="AF35" s="15" t="str">
        <f t="shared" si="14"/>
        <v/>
      </c>
      <c r="AG35" s="15" t="str">
        <f t="shared" si="14"/>
        <v/>
      </c>
      <c r="AH35" s="15" t="str">
        <f t="shared" si="14"/>
        <v/>
      </c>
      <c r="AI35" s="15" t="str">
        <f t="shared" si="14"/>
        <v/>
      </c>
      <c r="AJ35" s="15" t="str">
        <f t="shared" si="14"/>
        <v/>
      </c>
      <c r="AK35" s="15" t="str">
        <f t="shared" si="14"/>
        <v/>
      </c>
      <c r="AL35" s="15" t="str">
        <f t="shared" si="14"/>
        <v/>
      </c>
      <c r="AM35" s="15" t="str">
        <f t="shared" si="14"/>
        <v>.</v>
      </c>
      <c r="AN35" s="15" t="str">
        <f t="shared" si="14"/>
        <v/>
      </c>
      <c r="AO35" s="15" t="str">
        <f t="shared" si="14"/>
        <v/>
      </c>
      <c r="AP35" s="15" t="str">
        <f t="shared" si="14"/>
        <v/>
      </c>
      <c r="AQ35" s="15" t="str">
        <f t="shared" si="14"/>
        <v/>
      </c>
      <c r="AR35" s="15" t="str">
        <f t="shared" si="14"/>
        <v/>
      </c>
      <c r="AS35" s="15" t="str">
        <f t="shared" si="10"/>
        <v/>
      </c>
      <c r="AT35" s="15" t="str">
        <f t="shared" si="11"/>
        <v/>
      </c>
      <c r="AU35" s="15" t="str">
        <f t="shared" si="11"/>
        <v/>
      </c>
      <c r="AV35" s="15" t="str">
        <f t="shared" si="11"/>
        <v/>
      </c>
      <c r="AW35" s="15" t="str">
        <f t="shared" si="11"/>
        <v/>
      </c>
      <c r="AX35" s="15" t="str">
        <f t="shared" si="11"/>
        <v/>
      </c>
      <c r="AY35" s="15" t="str">
        <f t="shared" si="11"/>
        <v/>
      </c>
      <c r="AZ35" s="15" t="str">
        <f t="shared" si="11"/>
        <v/>
      </c>
      <c r="BA35" s="15" t="str">
        <f t="shared" si="11"/>
        <v/>
      </c>
    </row>
    <row r="36" spans="1:53">
      <c r="A36" s="1" t="s">
        <v>1</v>
      </c>
      <c r="B36" s="3" t="s">
        <v>1</v>
      </c>
      <c r="C36" s="25"/>
      <c r="E36" s="14">
        <f t="shared" si="12"/>
        <v>42</v>
      </c>
      <c r="F36" s="15" cm="1">
        <f t="array" ref="F36">_xlfn.IFS(B35="addx",H35+C35,B35="noop",H35)</f>
        <v>29</v>
      </c>
      <c r="G36" s="14" cm="1">
        <f t="array" ref="G36">_xlfn.IFS(B36="addx",E36+1,B36="noop",E36)</f>
        <v>42</v>
      </c>
      <c r="H36" s="15">
        <f t="shared" si="13"/>
        <v>29</v>
      </c>
      <c r="J36" s="15">
        <v>27</v>
      </c>
      <c r="K36" s="15">
        <v>26</v>
      </c>
      <c r="L36" s="15">
        <f t="shared" si="8"/>
        <v>28</v>
      </c>
      <c r="N36" s="15" t="str">
        <f t="shared" si="15"/>
        <v/>
      </c>
      <c r="O36" s="15" t="str">
        <f t="shared" si="15"/>
        <v/>
      </c>
      <c r="P36" s="15" t="str">
        <f t="shared" si="15"/>
        <v/>
      </c>
      <c r="Q36" s="15" t="str">
        <f t="shared" si="15"/>
        <v/>
      </c>
      <c r="R36" s="15" t="str">
        <f t="shared" si="15"/>
        <v/>
      </c>
      <c r="S36" s="15" t="str">
        <f t="shared" si="15"/>
        <v/>
      </c>
      <c r="T36" s="15" t="str">
        <f t="shared" si="15"/>
        <v/>
      </c>
      <c r="U36" s="15" t="str">
        <f t="shared" si="15"/>
        <v/>
      </c>
      <c r="V36" s="15" t="str">
        <f t="shared" si="15"/>
        <v/>
      </c>
      <c r="W36" s="15" t="str">
        <f t="shared" si="15"/>
        <v/>
      </c>
      <c r="X36" s="15" t="str">
        <f t="shared" si="15"/>
        <v/>
      </c>
      <c r="Y36" s="15" t="str">
        <f t="shared" si="15"/>
        <v/>
      </c>
      <c r="Z36" s="15" t="str">
        <f t="shared" si="15"/>
        <v/>
      </c>
      <c r="AA36" s="15" t="str">
        <f t="shared" si="15"/>
        <v/>
      </c>
      <c r="AB36" s="15" t="str">
        <f t="shared" si="15"/>
        <v/>
      </c>
      <c r="AC36" s="15" t="str">
        <f t="shared" si="15"/>
        <v/>
      </c>
      <c r="AD36" s="15" t="str">
        <f t="shared" si="14"/>
        <v/>
      </c>
      <c r="AE36" s="15" t="str">
        <f t="shared" si="14"/>
        <v/>
      </c>
      <c r="AF36" s="15" t="str">
        <f t="shared" si="14"/>
        <v/>
      </c>
      <c r="AG36" s="15" t="str">
        <f t="shared" si="14"/>
        <v/>
      </c>
      <c r="AH36" s="15" t="str">
        <f t="shared" si="14"/>
        <v/>
      </c>
      <c r="AI36" s="15" t="str">
        <f t="shared" si="14"/>
        <v/>
      </c>
      <c r="AJ36" s="15" t="str">
        <f t="shared" si="14"/>
        <v/>
      </c>
      <c r="AK36" s="15" t="str">
        <f t="shared" si="14"/>
        <v/>
      </c>
      <c r="AL36" s="15" t="str">
        <f t="shared" si="14"/>
        <v/>
      </c>
      <c r="AM36" s="15" t="str">
        <f t="shared" si="14"/>
        <v/>
      </c>
      <c r="AN36" s="15" t="str">
        <f t="shared" si="14"/>
        <v>.</v>
      </c>
      <c r="AO36" s="15" t="str">
        <f t="shared" si="14"/>
        <v/>
      </c>
      <c r="AP36" s="15" t="str">
        <f t="shared" si="14"/>
        <v/>
      </c>
      <c r="AQ36" s="15" t="str">
        <f t="shared" si="14"/>
        <v/>
      </c>
      <c r="AR36" s="15" t="str">
        <f t="shared" si="14"/>
        <v/>
      </c>
      <c r="AS36" s="15" t="str">
        <f t="shared" si="10"/>
        <v/>
      </c>
      <c r="AT36" s="15" t="str">
        <f t="shared" si="11"/>
        <v/>
      </c>
      <c r="AU36" s="15" t="str">
        <f t="shared" si="11"/>
        <v/>
      </c>
      <c r="AV36" s="15" t="str">
        <f t="shared" si="11"/>
        <v/>
      </c>
      <c r="AW36" s="15" t="str">
        <f t="shared" si="11"/>
        <v/>
      </c>
      <c r="AX36" s="15" t="str">
        <f t="shared" si="11"/>
        <v/>
      </c>
      <c r="AY36" s="15" t="str">
        <f t="shared" si="11"/>
        <v/>
      </c>
      <c r="AZ36" s="15" t="str">
        <f t="shared" si="11"/>
        <v/>
      </c>
      <c r="BA36" s="15" t="str">
        <f t="shared" si="11"/>
        <v/>
      </c>
    </row>
    <row r="37" spans="1:53">
      <c r="A37" s="1" t="s">
        <v>12</v>
      </c>
      <c r="B37" s="3" t="s">
        <v>38</v>
      </c>
      <c r="C37" s="25">
        <v>-23</v>
      </c>
      <c r="E37" s="14">
        <f t="shared" si="12"/>
        <v>43</v>
      </c>
      <c r="F37" s="15" cm="1">
        <f t="array" ref="F37">_xlfn.IFS(B36="addx",H36+C36,B36="noop",H36)</f>
        <v>29</v>
      </c>
      <c r="G37" s="14" cm="1">
        <f t="array" ref="G37">_xlfn.IFS(B37="addx",E37+1,B37="noop",E37)</f>
        <v>44</v>
      </c>
      <c r="H37" s="15">
        <f t="shared" si="13"/>
        <v>29</v>
      </c>
      <c r="J37" s="15">
        <v>28</v>
      </c>
      <c r="K37" s="15">
        <v>27</v>
      </c>
      <c r="L37" s="15">
        <f t="shared" si="8"/>
        <v>28</v>
      </c>
      <c r="N37" s="15" t="str">
        <f t="shared" si="15"/>
        <v/>
      </c>
      <c r="O37" s="15" t="str">
        <f t="shared" si="15"/>
        <v/>
      </c>
      <c r="P37" s="15" t="str">
        <f t="shared" si="15"/>
        <v/>
      </c>
      <c r="Q37" s="15" t="str">
        <f t="shared" si="15"/>
        <v/>
      </c>
      <c r="R37" s="15" t="str">
        <f t="shared" si="15"/>
        <v/>
      </c>
      <c r="S37" s="15" t="str">
        <f t="shared" si="15"/>
        <v/>
      </c>
      <c r="T37" s="15" t="str">
        <f t="shared" si="15"/>
        <v/>
      </c>
      <c r="U37" s="15" t="str">
        <f t="shared" si="15"/>
        <v/>
      </c>
      <c r="V37" s="15" t="str">
        <f t="shared" si="15"/>
        <v/>
      </c>
      <c r="W37" s="15" t="str">
        <f t="shared" si="15"/>
        <v/>
      </c>
      <c r="X37" s="15" t="str">
        <f t="shared" si="15"/>
        <v/>
      </c>
      <c r="Y37" s="15" t="str">
        <f t="shared" si="15"/>
        <v/>
      </c>
      <c r="Z37" s="15" t="str">
        <f t="shared" si="15"/>
        <v/>
      </c>
      <c r="AA37" s="15" t="str">
        <f t="shared" si="15"/>
        <v/>
      </c>
      <c r="AB37" s="15" t="str">
        <f t="shared" si="15"/>
        <v/>
      </c>
      <c r="AC37" s="15" t="str">
        <f t="shared" si="15"/>
        <v/>
      </c>
      <c r="AD37" s="15" t="str">
        <f t="shared" si="14"/>
        <v/>
      </c>
      <c r="AE37" s="15" t="str">
        <f t="shared" si="14"/>
        <v/>
      </c>
      <c r="AF37" s="15" t="str">
        <f t="shared" si="14"/>
        <v/>
      </c>
      <c r="AG37" s="15" t="str">
        <f t="shared" si="14"/>
        <v/>
      </c>
      <c r="AH37" s="15" t="str">
        <f t="shared" si="14"/>
        <v/>
      </c>
      <c r="AI37" s="15" t="str">
        <f t="shared" si="14"/>
        <v/>
      </c>
      <c r="AJ37" s="15" t="str">
        <f t="shared" si="14"/>
        <v/>
      </c>
      <c r="AK37" s="15" t="str">
        <f t="shared" si="14"/>
        <v/>
      </c>
      <c r="AL37" s="15" t="str">
        <f t="shared" si="14"/>
        <v/>
      </c>
      <c r="AM37" s="15" t="str">
        <f t="shared" si="14"/>
        <v/>
      </c>
      <c r="AN37" s="15" t="str">
        <f t="shared" si="14"/>
        <v/>
      </c>
      <c r="AO37" s="15" t="str">
        <f t="shared" si="14"/>
        <v>#</v>
      </c>
      <c r="AP37" s="15" t="str">
        <f t="shared" si="14"/>
        <v/>
      </c>
      <c r="AQ37" s="15" t="str">
        <f t="shared" si="14"/>
        <v/>
      </c>
      <c r="AR37" s="15" t="str">
        <f t="shared" si="14"/>
        <v/>
      </c>
      <c r="AS37" s="15" t="str">
        <f t="shared" si="10"/>
        <v/>
      </c>
      <c r="AT37" s="15" t="str">
        <f t="shared" si="11"/>
        <v/>
      </c>
      <c r="AU37" s="15" t="str">
        <f t="shared" si="11"/>
        <v/>
      </c>
      <c r="AV37" s="15" t="str">
        <f t="shared" si="11"/>
        <v/>
      </c>
      <c r="AW37" s="15" t="str">
        <f t="shared" si="11"/>
        <v/>
      </c>
      <c r="AX37" s="15" t="str">
        <f t="shared" si="11"/>
        <v/>
      </c>
      <c r="AY37" s="15" t="str">
        <f t="shared" si="11"/>
        <v/>
      </c>
      <c r="AZ37" s="15" t="str">
        <f t="shared" si="11"/>
        <v/>
      </c>
      <c r="BA37" s="15" t="str">
        <f t="shared" si="11"/>
        <v/>
      </c>
    </row>
    <row r="38" spans="1:53">
      <c r="A38" s="1" t="s">
        <v>3</v>
      </c>
      <c r="B38" s="3" t="s">
        <v>38</v>
      </c>
      <c r="C38" s="25">
        <v>3</v>
      </c>
      <c r="E38" s="14">
        <f t="shared" si="12"/>
        <v>45</v>
      </c>
      <c r="F38" s="15" cm="1">
        <f t="array" ref="F38">_xlfn.IFS(B37="addx",H37+C37,B37="noop",H37)</f>
        <v>6</v>
      </c>
      <c r="G38" s="14" cm="1">
        <f t="array" ref="G38">_xlfn.IFS(B38="addx",E38+1,B38="noop",E38)</f>
        <v>46</v>
      </c>
      <c r="H38" s="15">
        <f t="shared" si="13"/>
        <v>6</v>
      </c>
      <c r="J38" s="15">
        <v>29</v>
      </c>
      <c r="K38" s="15">
        <v>28</v>
      </c>
      <c r="L38" s="15">
        <f t="shared" si="8"/>
        <v>27</v>
      </c>
      <c r="N38" s="15" t="str">
        <f t="shared" si="15"/>
        <v/>
      </c>
      <c r="O38" s="15" t="str">
        <f t="shared" si="15"/>
        <v/>
      </c>
      <c r="P38" s="15" t="str">
        <f t="shared" si="15"/>
        <v/>
      </c>
      <c r="Q38" s="15" t="str">
        <f t="shared" si="15"/>
        <v/>
      </c>
      <c r="R38" s="15" t="str">
        <f t="shared" si="15"/>
        <v/>
      </c>
      <c r="S38" s="15" t="str">
        <f t="shared" si="15"/>
        <v/>
      </c>
      <c r="T38" s="15" t="str">
        <f t="shared" si="15"/>
        <v/>
      </c>
      <c r="U38" s="15" t="str">
        <f t="shared" si="15"/>
        <v/>
      </c>
      <c r="V38" s="15" t="str">
        <f t="shared" si="15"/>
        <v/>
      </c>
      <c r="W38" s="15" t="str">
        <f t="shared" si="15"/>
        <v/>
      </c>
      <c r="X38" s="15" t="str">
        <f t="shared" si="15"/>
        <v/>
      </c>
      <c r="Y38" s="15" t="str">
        <f t="shared" si="15"/>
        <v/>
      </c>
      <c r="Z38" s="15" t="str">
        <f t="shared" si="15"/>
        <v/>
      </c>
      <c r="AA38" s="15" t="str">
        <f t="shared" si="15"/>
        <v/>
      </c>
      <c r="AB38" s="15" t="str">
        <f t="shared" si="15"/>
        <v/>
      </c>
      <c r="AC38" s="15" t="str">
        <f t="shared" si="15"/>
        <v/>
      </c>
      <c r="AD38" s="15" t="str">
        <f t="shared" si="14"/>
        <v/>
      </c>
      <c r="AE38" s="15" t="str">
        <f t="shared" si="14"/>
        <v/>
      </c>
      <c r="AF38" s="15" t="str">
        <f t="shared" si="14"/>
        <v/>
      </c>
      <c r="AG38" s="15" t="str">
        <f t="shared" si="14"/>
        <v/>
      </c>
      <c r="AH38" s="15" t="str">
        <f t="shared" si="14"/>
        <v/>
      </c>
      <c r="AI38" s="15" t="str">
        <f t="shared" si="14"/>
        <v/>
      </c>
      <c r="AJ38" s="15" t="str">
        <f t="shared" si="14"/>
        <v/>
      </c>
      <c r="AK38" s="15" t="str">
        <f t="shared" si="14"/>
        <v/>
      </c>
      <c r="AL38" s="15" t="str">
        <f t="shared" si="14"/>
        <v/>
      </c>
      <c r="AM38" s="15" t="str">
        <f t="shared" si="14"/>
        <v/>
      </c>
      <c r="AN38" s="15" t="str">
        <f t="shared" si="14"/>
        <v/>
      </c>
      <c r="AO38" s="15" t="str">
        <f t="shared" si="14"/>
        <v/>
      </c>
      <c r="AP38" s="15" t="str">
        <f t="shared" si="14"/>
        <v>#</v>
      </c>
      <c r="AQ38" s="15" t="str">
        <f t="shared" si="14"/>
        <v/>
      </c>
      <c r="AR38" s="15" t="str">
        <f t="shared" si="14"/>
        <v/>
      </c>
      <c r="AS38" s="15" t="str">
        <f t="shared" si="10"/>
        <v/>
      </c>
      <c r="AT38" s="15" t="str">
        <f t="shared" si="11"/>
        <v/>
      </c>
      <c r="AU38" s="15" t="str">
        <f t="shared" si="11"/>
        <v/>
      </c>
      <c r="AV38" s="15" t="str">
        <f t="shared" si="11"/>
        <v/>
      </c>
      <c r="AW38" s="15" t="str">
        <f t="shared" si="11"/>
        <v/>
      </c>
      <c r="AX38" s="15" t="str">
        <f t="shared" si="11"/>
        <v/>
      </c>
      <c r="AY38" s="15" t="str">
        <f t="shared" si="11"/>
        <v/>
      </c>
      <c r="AZ38" s="15" t="str">
        <f t="shared" si="11"/>
        <v/>
      </c>
      <c r="BA38" s="15" t="str">
        <f t="shared" si="11"/>
        <v/>
      </c>
    </row>
    <row r="39" spans="1:53">
      <c r="A39" s="1" t="s">
        <v>9</v>
      </c>
      <c r="B39" s="3" t="s">
        <v>38</v>
      </c>
      <c r="C39" s="25">
        <v>-2</v>
      </c>
      <c r="E39" s="14">
        <f t="shared" si="12"/>
        <v>47</v>
      </c>
      <c r="F39" s="15" cm="1">
        <f t="array" ref="F39">_xlfn.IFS(B38="addx",H38+C38,B38="noop",H38)</f>
        <v>9</v>
      </c>
      <c r="G39" s="14" cm="1">
        <f t="array" ref="G39">_xlfn.IFS(B39="addx",E39+1,B39="noop",E39)</f>
        <v>48</v>
      </c>
      <c r="H39" s="15">
        <f t="shared" si="13"/>
        <v>9</v>
      </c>
      <c r="J39" s="15">
        <v>30</v>
      </c>
      <c r="K39" s="15">
        <v>29</v>
      </c>
      <c r="L39" s="15">
        <f t="shared" si="8"/>
        <v>27</v>
      </c>
      <c r="N39" s="15" t="str">
        <f t="shared" si="15"/>
        <v/>
      </c>
      <c r="O39" s="15" t="str">
        <f t="shared" si="15"/>
        <v/>
      </c>
      <c r="P39" s="15" t="str">
        <f t="shared" si="15"/>
        <v/>
      </c>
      <c r="Q39" s="15" t="str">
        <f t="shared" si="15"/>
        <v/>
      </c>
      <c r="R39" s="15" t="str">
        <f t="shared" si="15"/>
        <v/>
      </c>
      <c r="S39" s="15" t="str">
        <f t="shared" si="15"/>
        <v/>
      </c>
      <c r="T39" s="15" t="str">
        <f t="shared" si="15"/>
        <v/>
      </c>
      <c r="U39" s="15" t="str">
        <f t="shared" si="15"/>
        <v/>
      </c>
      <c r="V39" s="15" t="str">
        <f t="shared" si="15"/>
        <v/>
      </c>
      <c r="W39" s="15" t="str">
        <f t="shared" si="15"/>
        <v/>
      </c>
      <c r="X39" s="15" t="str">
        <f t="shared" si="15"/>
        <v/>
      </c>
      <c r="Y39" s="15" t="str">
        <f t="shared" si="15"/>
        <v/>
      </c>
      <c r="Z39" s="15" t="str">
        <f t="shared" si="15"/>
        <v/>
      </c>
      <c r="AA39" s="15" t="str">
        <f t="shared" si="15"/>
        <v/>
      </c>
      <c r="AB39" s="15" t="str">
        <f t="shared" si="15"/>
        <v/>
      </c>
      <c r="AC39" s="15" t="str">
        <f t="shared" si="15"/>
        <v/>
      </c>
      <c r="AD39" s="15" t="str">
        <f t="shared" si="14"/>
        <v/>
      </c>
      <c r="AE39" s="15" t="str">
        <f t="shared" si="14"/>
        <v/>
      </c>
      <c r="AF39" s="15" t="str">
        <f t="shared" si="14"/>
        <v/>
      </c>
      <c r="AG39" s="15" t="str">
        <f t="shared" si="14"/>
        <v/>
      </c>
      <c r="AH39" s="15" t="str">
        <f t="shared" si="14"/>
        <v/>
      </c>
      <c r="AI39" s="15" t="str">
        <f t="shared" si="14"/>
        <v/>
      </c>
      <c r="AJ39" s="15" t="str">
        <f t="shared" si="14"/>
        <v/>
      </c>
      <c r="AK39" s="15" t="str">
        <f t="shared" si="14"/>
        <v/>
      </c>
      <c r="AL39" s="15" t="str">
        <f t="shared" si="14"/>
        <v/>
      </c>
      <c r="AM39" s="15" t="str">
        <f t="shared" si="14"/>
        <v/>
      </c>
      <c r="AN39" s="15" t="str">
        <f t="shared" si="14"/>
        <v/>
      </c>
      <c r="AO39" s="15" t="str">
        <f t="shared" si="14"/>
        <v/>
      </c>
      <c r="AP39" s="15" t="str">
        <f t="shared" si="14"/>
        <v/>
      </c>
      <c r="AQ39" s="15" t="str">
        <f t="shared" si="14"/>
        <v>.</v>
      </c>
      <c r="AR39" s="15" t="str">
        <f t="shared" si="14"/>
        <v/>
      </c>
      <c r="AS39" s="15" t="str">
        <f t="shared" si="10"/>
        <v/>
      </c>
      <c r="AT39" s="15" t="str">
        <f t="shared" si="11"/>
        <v/>
      </c>
      <c r="AU39" s="15" t="str">
        <f t="shared" si="11"/>
        <v/>
      </c>
      <c r="AV39" s="15" t="str">
        <f t="shared" si="11"/>
        <v/>
      </c>
      <c r="AW39" s="15" t="str">
        <f t="shared" si="11"/>
        <v/>
      </c>
      <c r="AX39" s="15" t="str">
        <f t="shared" si="11"/>
        <v/>
      </c>
      <c r="AY39" s="15" t="str">
        <f t="shared" si="11"/>
        <v/>
      </c>
      <c r="AZ39" s="15" t="str">
        <f t="shared" si="11"/>
        <v/>
      </c>
      <c r="BA39" s="15" t="str">
        <f t="shared" si="11"/>
        <v/>
      </c>
    </row>
    <row r="40" spans="1:53">
      <c r="A40" s="1" t="s">
        <v>2</v>
      </c>
      <c r="B40" s="3" t="s">
        <v>38</v>
      </c>
      <c r="C40" s="25">
        <v>2</v>
      </c>
      <c r="E40" s="14">
        <f t="shared" si="12"/>
        <v>49</v>
      </c>
      <c r="F40" s="15" cm="1">
        <f t="array" ref="F40">_xlfn.IFS(B39="addx",H39+C39,B39="noop",H39)</f>
        <v>7</v>
      </c>
      <c r="G40" s="14" cm="1">
        <f t="array" ref="G40">_xlfn.IFS(B40="addx",E40+1,B40="noop",E40)</f>
        <v>50</v>
      </c>
      <c r="H40" s="15">
        <f t="shared" si="13"/>
        <v>7</v>
      </c>
      <c r="J40" s="15">
        <v>31</v>
      </c>
      <c r="K40" s="15">
        <v>30</v>
      </c>
      <c r="L40" s="15">
        <f t="shared" si="8"/>
        <v>27</v>
      </c>
      <c r="N40" s="15" t="str">
        <f t="shared" si="15"/>
        <v/>
      </c>
      <c r="O40" s="15" t="str">
        <f t="shared" si="15"/>
        <v/>
      </c>
      <c r="P40" s="15" t="str">
        <f t="shared" si="15"/>
        <v/>
      </c>
      <c r="Q40" s="15" t="str">
        <f t="shared" si="15"/>
        <v/>
      </c>
      <c r="R40" s="15" t="str">
        <f t="shared" si="15"/>
        <v/>
      </c>
      <c r="S40" s="15" t="str">
        <f t="shared" si="15"/>
        <v/>
      </c>
      <c r="T40" s="15" t="str">
        <f t="shared" si="15"/>
        <v/>
      </c>
      <c r="U40" s="15" t="str">
        <f t="shared" si="15"/>
        <v/>
      </c>
      <c r="V40" s="15" t="str">
        <f t="shared" si="15"/>
        <v/>
      </c>
      <c r="W40" s="15" t="str">
        <f t="shared" si="15"/>
        <v/>
      </c>
      <c r="X40" s="15" t="str">
        <f t="shared" si="15"/>
        <v/>
      </c>
      <c r="Y40" s="15" t="str">
        <f t="shared" si="15"/>
        <v/>
      </c>
      <c r="Z40" s="15" t="str">
        <f t="shared" si="15"/>
        <v/>
      </c>
      <c r="AA40" s="15" t="str">
        <f t="shared" si="15"/>
        <v/>
      </c>
      <c r="AB40" s="15" t="str">
        <f t="shared" si="15"/>
        <v/>
      </c>
      <c r="AC40" s="15" t="str">
        <f t="shared" si="15"/>
        <v/>
      </c>
      <c r="AD40" s="15" t="str">
        <f t="shared" si="14"/>
        <v/>
      </c>
      <c r="AE40" s="15" t="str">
        <f t="shared" si="14"/>
        <v/>
      </c>
      <c r="AF40" s="15" t="str">
        <f t="shared" si="14"/>
        <v/>
      </c>
      <c r="AG40" s="15" t="str">
        <f t="shared" si="14"/>
        <v/>
      </c>
      <c r="AH40" s="15" t="str">
        <f t="shared" si="14"/>
        <v/>
      </c>
      <c r="AI40" s="15" t="str">
        <f t="shared" si="14"/>
        <v/>
      </c>
      <c r="AJ40" s="15" t="str">
        <f t="shared" si="14"/>
        <v/>
      </c>
      <c r="AK40" s="15" t="str">
        <f t="shared" si="14"/>
        <v/>
      </c>
      <c r="AL40" s="15" t="str">
        <f t="shared" si="14"/>
        <v/>
      </c>
      <c r="AM40" s="15" t="str">
        <f t="shared" si="14"/>
        <v/>
      </c>
      <c r="AN40" s="15" t="str">
        <f t="shared" si="14"/>
        <v/>
      </c>
      <c r="AO40" s="15" t="str">
        <f t="shared" si="14"/>
        <v/>
      </c>
      <c r="AP40" s="15" t="str">
        <f t="shared" si="14"/>
        <v/>
      </c>
      <c r="AQ40" s="15" t="str">
        <f t="shared" si="14"/>
        <v/>
      </c>
      <c r="AR40" s="15" t="str">
        <f t="shared" si="14"/>
        <v>.</v>
      </c>
      <c r="AS40" s="15" t="str">
        <f t="shared" si="10"/>
        <v/>
      </c>
      <c r="AT40" s="15" t="str">
        <f t="shared" si="11"/>
        <v/>
      </c>
      <c r="AU40" s="15" t="str">
        <f t="shared" si="11"/>
        <v/>
      </c>
      <c r="AV40" s="15" t="str">
        <f t="shared" si="11"/>
        <v/>
      </c>
      <c r="AW40" s="15" t="str">
        <f t="shared" si="11"/>
        <v/>
      </c>
      <c r="AX40" s="15" t="str">
        <f t="shared" si="11"/>
        <v/>
      </c>
      <c r="AY40" s="15" t="str">
        <f t="shared" si="11"/>
        <v/>
      </c>
      <c r="AZ40" s="15" t="str">
        <f t="shared" si="11"/>
        <v/>
      </c>
      <c r="BA40" s="15" t="str">
        <f t="shared" si="11"/>
        <v/>
      </c>
    </row>
    <row r="41" spans="1:53">
      <c r="A41" s="1" t="s">
        <v>4</v>
      </c>
      <c r="B41" s="3" t="s">
        <v>38</v>
      </c>
      <c r="C41" s="25">
        <v>5</v>
      </c>
      <c r="E41" s="14">
        <f t="shared" si="12"/>
        <v>51</v>
      </c>
      <c r="F41" s="15" cm="1">
        <f t="array" ref="F41">_xlfn.IFS(B40="addx",H40+C40,B40="noop",H40)</f>
        <v>9</v>
      </c>
      <c r="G41" s="14" cm="1">
        <f t="array" ref="G41">_xlfn.IFS(B41="addx",E41+1,B41="noop",E41)</f>
        <v>52</v>
      </c>
      <c r="H41" s="15">
        <f t="shared" si="13"/>
        <v>9</v>
      </c>
      <c r="J41" s="15">
        <v>32</v>
      </c>
      <c r="K41" s="15">
        <v>31</v>
      </c>
      <c r="L41" s="15">
        <f t="shared" si="8"/>
        <v>32</v>
      </c>
      <c r="N41" s="15" t="str">
        <f t="shared" si="15"/>
        <v/>
      </c>
      <c r="O41" s="15" t="str">
        <f t="shared" si="15"/>
        <v/>
      </c>
      <c r="P41" s="15" t="str">
        <f t="shared" si="15"/>
        <v/>
      </c>
      <c r="Q41" s="15" t="str">
        <f t="shared" si="15"/>
        <v/>
      </c>
      <c r="R41" s="15" t="str">
        <f t="shared" si="15"/>
        <v/>
      </c>
      <c r="S41" s="15" t="str">
        <f t="shared" si="15"/>
        <v/>
      </c>
      <c r="T41" s="15" t="str">
        <f t="shared" si="15"/>
        <v/>
      </c>
      <c r="U41" s="15" t="str">
        <f t="shared" si="15"/>
        <v/>
      </c>
      <c r="V41" s="15" t="str">
        <f t="shared" si="15"/>
        <v/>
      </c>
      <c r="W41" s="15" t="str">
        <f t="shared" si="15"/>
        <v/>
      </c>
      <c r="X41" s="15" t="str">
        <f t="shared" si="15"/>
        <v/>
      </c>
      <c r="Y41" s="15" t="str">
        <f t="shared" si="15"/>
        <v/>
      </c>
      <c r="Z41" s="15" t="str">
        <f t="shared" si="15"/>
        <v/>
      </c>
      <c r="AA41" s="15" t="str">
        <f t="shared" si="15"/>
        <v/>
      </c>
      <c r="AB41" s="15" t="str">
        <f t="shared" si="15"/>
        <v/>
      </c>
      <c r="AC41" s="15" t="str">
        <f t="shared" si="15"/>
        <v/>
      </c>
      <c r="AD41" s="15" t="str">
        <f t="shared" si="14"/>
        <v/>
      </c>
      <c r="AE41" s="15" t="str">
        <f t="shared" si="14"/>
        <v/>
      </c>
      <c r="AF41" s="15" t="str">
        <f t="shared" si="14"/>
        <v/>
      </c>
      <c r="AG41" s="15" t="str">
        <f t="shared" si="14"/>
        <v/>
      </c>
      <c r="AH41" s="15" t="str">
        <f t="shared" si="14"/>
        <v/>
      </c>
      <c r="AI41" s="15" t="str">
        <f t="shared" si="14"/>
        <v/>
      </c>
      <c r="AJ41" s="15" t="str">
        <f t="shared" si="14"/>
        <v/>
      </c>
      <c r="AK41" s="15" t="str">
        <f t="shared" si="14"/>
        <v/>
      </c>
      <c r="AL41" s="15" t="str">
        <f t="shared" si="14"/>
        <v/>
      </c>
      <c r="AM41" s="15" t="str">
        <f t="shared" si="14"/>
        <v/>
      </c>
      <c r="AN41" s="15" t="str">
        <f t="shared" si="14"/>
        <v/>
      </c>
      <c r="AO41" s="15" t="str">
        <f t="shared" si="14"/>
        <v/>
      </c>
      <c r="AP41" s="15" t="str">
        <f t="shared" si="14"/>
        <v/>
      </c>
      <c r="AQ41" s="15" t="str">
        <f t="shared" si="14"/>
        <v/>
      </c>
      <c r="AR41" s="15" t="str">
        <f t="shared" si="14"/>
        <v/>
      </c>
      <c r="AS41" s="15" t="str">
        <f t="shared" ref="AS41:BA50" si="16">IF(AS$9=$K41,IF(OR(AS$9=$L41,AS$9=$L41-1,AS$9=$L41+1),"#","."),"")</f>
        <v>#</v>
      </c>
      <c r="AT41" s="15" t="str">
        <f t="shared" si="16"/>
        <v/>
      </c>
      <c r="AU41" s="15" t="str">
        <f t="shared" si="16"/>
        <v/>
      </c>
      <c r="AV41" s="15" t="str">
        <f t="shared" si="16"/>
        <v/>
      </c>
      <c r="AW41" s="15" t="str">
        <f t="shared" si="16"/>
        <v/>
      </c>
      <c r="AX41" s="15" t="str">
        <f t="shared" si="16"/>
        <v/>
      </c>
      <c r="AY41" s="15" t="str">
        <f t="shared" si="16"/>
        <v/>
      </c>
      <c r="AZ41" s="15" t="str">
        <f t="shared" si="16"/>
        <v/>
      </c>
      <c r="BA41" s="15" t="str">
        <f t="shared" si="16"/>
        <v/>
      </c>
    </row>
    <row r="42" spans="1:53">
      <c r="A42" s="1" t="s">
        <v>13</v>
      </c>
      <c r="B42" s="3" t="s">
        <v>38</v>
      </c>
      <c r="C42" s="25">
        <v>-8</v>
      </c>
      <c r="E42" s="14">
        <f t="shared" si="12"/>
        <v>53</v>
      </c>
      <c r="F42" s="15" cm="1">
        <f t="array" ref="F42">_xlfn.IFS(B41="addx",H41+C41,B41="noop",H41)</f>
        <v>14</v>
      </c>
      <c r="G42" s="14" cm="1">
        <f t="array" ref="G42">_xlfn.IFS(B42="addx",E42+1,B42="noop",E42)</f>
        <v>54</v>
      </c>
      <c r="H42" s="15">
        <f t="shared" si="13"/>
        <v>14</v>
      </c>
      <c r="J42" s="15">
        <v>33</v>
      </c>
      <c r="K42" s="15">
        <v>32</v>
      </c>
      <c r="L42" s="15">
        <f t="shared" si="8"/>
        <v>32</v>
      </c>
      <c r="N42" s="15" t="str">
        <f t="shared" si="15"/>
        <v/>
      </c>
      <c r="O42" s="15" t="str">
        <f t="shared" si="15"/>
        <v/>
      </c>
      <c r="P42" s="15" t="str">
        <f t="shared" si="15"/>
        <v/>
      </c>
      <c r="Q42" s="15" t="str">
        <f t="shared" si="15"/>
        <v/>
      </c>
      <c r="R42" s="15" t="str">
        <f t="shared" si="15"/>
        <v/>
      </c>
      <c r="S42" s="15" t="str">
        <f t="shared" si="15"/>
        <v/>
      </c>
      <c r="T42" s="15" t="str">
        <f t="shared" si="15"/>
        <v/>
      </c>
      <c r="U42" s="15" t="str">
        <f t="shared" si="15"/>
        <v/>
      </c>
      <c r="V42" s="15" t="str">
        <f t="shared" si="15"/>
        <v/>
      </c>
      <c r="W42" s="15" t="str">
        <f t="shared" si="15"/>
        <v/>
      </c>
      <c r="X42" s="15" t="str">
        <f t="shared" si="15"/>
        <v/>
      </c>
      <c r="Y42" s="15" t="str">
        <f t="shared" si="15"/>
        <v/>
      </c>
      <c r="Z42" s="15" t="str">
        <f t="shared" si="15"/>
        <v/>
      </c>
      <c r="AA42" s="15" t="str">
        <f t="shared" si="15"/>
        <v/>
      </c>
      <c r="AB42" s="15" t="str">
        <f t="shared" si="15"/>
        <v/>
      </c>
      <c r="AC42" s="15" t="str">
        <f t="shared" ref="AC42:AR50" si="17">IF(AC$9=$K42,IF(OR(AC$9=$L42,AC$9=$L42-1,AC$9=$L42+1),"#","."),"")</f>
        <v/>
      </c>
      <c r="AD42" s="15" t="str">
        <f t="shared" si="17"/>
        <v/>
      </c>
      <c r="AE42" s="15" t="str">
        <f t="shared" si="17"/>
        <v/>
      </c>
      <c r="AF42" s="15" t="str">
        <f t="shared" si="17"/>
        <v/>
      </c>
      <c r="AG42" s="15" t="str">
        <f t="shared" si="17"/>
        <v/>
      </c>
      <c r="AH42" s="15" t="str">
        <f t="shared" si="17"/>
        <v/>
      </c>
      <c r="AI42" s="15" t="str">
        <f t="shared" si="17"/>
        <v/>
      </c>
      <c r="AJ42" s="15" t="str">
        <f t="shared" si="17"/>
        <v/>
      </c>
      <c r="AK42" s="15" t="str">
        <f t="shared" si="17"/>
        <v/>
      </c>
      <c r="AL42" s="15" t="str">
        <f t="shared" si="17"/>
        <v/>
      </c>
      <c r="AM42" s="15" t="str">
        <f t="shared" si="17"/>
        <v/>
      </c>
      <c r="AN42" s="15" t="str">
        <f t="shared" si="17"/>
        <v/>
      </c>
      <c r="AO42" s="15" t="str">
        <f t="shared" si="17"/>
        <v/>
      </c>
      <c r="AP42" s="15" t="str">
        <f t="shared" si="17"/>
        <v/>
      </c>
      <c r="AQ42" s="15" t="str">
        <f t="shared" si="17"/>
        <v/>
      </c>
      <c r="AR42" s="15" t="str">
        <f t="shared" si="17"/>
        <v/>
      </c>
      <c r="AS42" s="15" t="str">
        <f t="shared" si="16"/>
        <v/>
      </c>
      <c r="AT42" s="15" t="str">
        <f t="shared" si="16"/>
        <v>#</v>
      </c>
      <c r="AU42" s="15" t="str">
        <f t="shared" si="16"/>
        <v/>
      </c>
      <c r="AV42" s="15" t="str">
        <f t="shared" si="16"/>
        <v/>
      </c>
      <c r="AW42" s="15" t="str">
        <f t="shared" si="16"/>
        <v/>
      </c>
      <c r="AX42" s="15" t="str">
        <f t="shared" si="16"/>
        <v/>
      </c>
      <c r="AY42" s="15" t="str">
        <f t="shared" si="16"/>
        <v/>
      </c>
      <c r="AZ42" s="15" t="str">
        <f t="shared" si="16"/>
        <v/>
      </c>
      <c r="BA42" s="15" t="str">
        <f t="shared" si="16"/>
        <v/>
      </c>
    </row>
    <row r="43" spans="1:53">
      <c r="A43" s="1" t="s">
        <v>14</v>
      </c>
      <c r="B43" s="3" t="s">
        <v>38</v>
      </c>
      <c r="C43" s="25">
        <v>19</v>
      </c>
      <c r="E43" s="14">
        <f t="shared" si="12"/>
        <v>55</v>
      </c>
      <c r="F43" s="15" cm="1">
        <f t="array" ref="F43">_xlfn.IFS(B42="addx",H42+C42,B42="noop",H42)</f>
        <v>6</v>
      </c>
      <c r="G43" s="14" cm="1">
        <f t="array" ref="G43">_xlfn.IFS(B43="addx",E43+1,B43="noop",E43)</f>
        <v>56</v>
      </c>
      <c r="H43" s="15">
        <f t="shared" si="13"/>
        <v>6</v>
      </c>
      <c r="J43" s="15">
        <v>34</v>
      </c>
      <c r="K43" s="15">
        <v>33</v>
      </c>
      <c r="L43" s="15">
        <f t="shared" si="8"/>
        <v>30</v>
      </c>
      <c r="N43" s="15" t="str">
        <f t="shared" ref="N43:AB50" si="18">IF(N$9=$K43,IF(OR(N$9=$L43,N$9=$L43-1,N$9=$L43+1),"#","."),"")</f>
        <v/>
      </c>
      <c r="O43" s="15" t="str">
        <f t="shared" si="18"/>
        <v/>
      </c>
      <c r="P43" s="15" t="str">
        <f t="shared" si="18"/>
        <v/>
      </c>
      <c r="Q43" s="15" t="str">
        <f t="shared" si="18"/>
        <v/>
      </c>
      <c r="R43" s="15" t="str">
        <f t="shared" si="18"/>
        <v/>
      </c>
      <c r="S43" s="15" t="str">
        <f t="shared" si="18"/>
        <v/>
      </c>
      <c r="T43" s="15" t="str">
        <f t="shared" si="18"/>
        <v/>
      </c>
      <c r="U43" s="15" t="str">
        <f t="shared" si="18"/>
        <v/>
      </c>
      <c r="V43" s="15" t="str">
        <f t="shared" si="18"/>
        <v/>
      </c>
      <c r="W43" s="15" t="str">
        <f t="shared" si="18"/>
        <v/>
      </c>
      <c r="X43" s="15" t="str">
        <f t="shared" si="18"/>
        <v/>
      </c>
      <c r="Y43" s="15" t="str">
        <f t="shared" si="18"/>
        <v/>
      </c>
      <c r="Z43" s="15" t="str">
        <f t="shared" si="18"/>
        <v/>
      </c>
      <c r="AA43" s="15" t="str">
        <f t="shared" si="18"/>
        <v/>
      </c>
      <c r="AB43" s="15" t="str">
        <f t="shared" si="18"/>
        <v/>
      </c>
      <c r="AC43" s="15" t="str">
        <f t="shared" si="17"/>
        <v/>
      </c>
      <c r="AD43" s="15" t="str">
        <f t="shared" si="17"/>
        <v/>
      </c>
      <c r="AE43" s="15" t="str">
        <f t="shared" si="17"/>
        <v/>
      </c>
      <c r="AF43" s="15" t="str">
        <f t="shared" si="17"/>
        <v/>
      </c>
      <c r="AG43" s="15" t="str">
        <f t="shared" si="17"/>
        <v/>
      </c>
      <c r="AH43" s="15" t="str">
        <f t="shared" si="17"/>
        <v/>
      </c>
      <c r="AI43" s="15" t="str">
        <f t="shared" si="17"/>
        <v/>
      </c>
      <c r="AJ43" s="15" t="str">
        <f t="shared" si="17"/>
        <v/>
      </c>
      <c r="AK43" s="15" t="str">
        <f t="shared" si="17"/>
        <v/>
      </c>
      <c r="AL43" s="15" t="str">
        <f t="shared" si="17"/>
        <v/>
      </c>
      <c r="AM43" s="15" t="str">
        <f t="shared" si="17"/>
        <v/>
      </c>
      <c r="AN43" s="15" t="str">
        <f t="shared" si="17"/>
        <v/>
      </c>
      <c r="AO43" s="15" t="str">
        <f t="shared" si="17"/>
        <v/>
      </c>
      <c r="AP43" s="15" t="str">
        <f t="shared" si="17"/>
        <v/>
      </c>
      <c r="AQ43" s="15" t="str">
        <f t="shared" si="17"/>
        <v/>
      </c>
      <c r="AR43" s="15" t="str">
        <f t="shared" si="17"/>
        <v/>
      </c>
      <c r="AS43" s="15" t="str">
        <f t="shared" si="16"/>
        <v/>
      </c>
      <c r="AT43" s="15" t="str">
        <f t="shared" si="16"/>
        <v/>
      </c>
      <c r="AU43" s="15" t="str">
        <f t="shared" si="16"/>
        <v>.</v>
      </c>
      <c r="AV43" s="15" t="str">
        <f t="shared" si="16"/>
        <v/>
      </c>
      <c r="AW43" s="15" t="str">
        <f t="shared" si="16"/>
        <v/>
      </c>
      <c r="AX43" s="15" t="str">
        <f t="shared" si="16"/>
        <v/>
      </c>
      <c r="AY43" s="15" t="str">
        <f t="shared" si="16"/>
        <v/>
      </c>
      <c r="AZ43" s="15" t="str">
        <f t="shared" si="16"/>
        <v/>
      </c>
      <c r="BA43" s="15" t="str">
        <f t="shared" si="16"/>
        <v/>
      </c>
    </row>
    <row r="44" spans="1:53">
      <c r="A44" s="1" t="s">
        <v>13</v>
      </c>
      <c r="B44" s="3" t="s">
        <v>38</v>
      </c>
      <c r="C44" s="25">
        <v>-8</v>
      </c>
      <c r="E44" s="14">
        <f t="shared" si="12"/>
        <v>57</v>
      </c>
      <c r="F44" s="15" cm="1">
        <f t="array" ref="F44">_xlfn.IFS(B43="addx",H43+C43,B43="noop",H43)</f>
        <v>25</v>
      </c>
      <c r="G44" s="14" cm="1">
        <f t="array" ref="G44">_xlfn.IFS(B44="addx",E44+1,B44="noop",E44)</f>
        <v>58</v>
      </c>
      <c r="H44" s="15">
        <f t="shared" si="13"/>
        <v>25</v>
      </c>
      <c r="J44" s="15">
        <v>35</v>
      </c>
      <c r="K44" s="15">
        <v>34</v>
      </c>
      <c r="L44" s="15">
        <f t="shared" si="8"/>
        <v>30</v>
      </c>
      <c r="N44" s="15" t="str">
        <f t="shared" si="18"/>
        <v/>
      </c>
      <c r="O44" s="15" t="str">
        <f t="shared" si="18"/>
        <v/>
      </c>
      <c r="P44" s="15" t="str">
        <f t="shared" si="18"/>
        <v/>
      </c>
      <c r="Q44" s="15" t="str">
        <f t="shared" si="18"/>
        <v/>
      </c>
      <c r="R44" s="15" t="str">
        <f t="shared" si="18"/>
        <v/>
      </c>
      <c r="S44" s="15" t="str">
        <f t="shared" si="18"/>
        <v/>
      </c>
      <c r="T44" s="15" t="str">
        <f t="shared" si="18"/>
        <v/>
      </c>
      <c r="U44" s="15" t="str">
        <f t="shared" si="18"/>
        <v/>
      </c>
      <c r="V44" s="15" t="str">
        <f t="shared" si="18"/>
        <v/>
      </c>
      <c r="W44" s="15" t="str">
        <f t="shared" si="18"/>
        <v/>
      </c>
      <c r="X44" s="15" t="str">
        <f t="shared" si="18"/>
        <v/>
      </c>
      <c r="Y44" s="15" t="str">
        <f t="shared" si="18"/>
        <v/>
      </c>
      <c r="Z44" s="15" t="str">
        <f t="shared" si="18"/>
        <v/>
      </c>
      <c r="AA44" s="15" t="str">
        <f t="shared" si="18"/>
        <v/>
      </c>
      <c r="AB44" s="15" t="str">
        <f t="shared" si="18"/>
        <v/>
      </c>
      <c r="AC44" s="15" t="str">
        <f t="shared" si="17"/>
        <v/>
      </c>
      <c r="AD44" s="15" t="str">
        <f t="shared" si="17"/>
        <v/>
      </c>
      <c r="AE44" s="15" t="str">
        <f t="shared" si="17"/>
        <v/>
      </c>
      <c r="AF44" s="15" t="str">
        <f t="shared" si="17"/>
        <v/>
      </c>
      <c r="AG44" s="15" t="str">
        <f t="shared" si="17"/>
        <v/>
      </c>
      <c r="AH44" s="15" t="str">
        <f t="shared" si="17"/>
        <v/>
      </c>
      <c r="AI44" s="15" t="str">
        <f t="shared" si="17"/>
        <v/>
      </c>
      <c r="AJ44" s="15" t="str">
        <f t="shared" si="17"/>
        <v/>
      </c>
      <c r="AK44" s="15" t="str">
        <f t="shared" si="17"/>
        <v/>
      </c>
      <c r="AL44" s="15" t="str">
        <f t="shared" si="17"/>
        <v/>
      </c>
      <c r="AM44" s="15" t="str">
        <f t="shared" si="17"/>
        <v/>
      </c>
      <c r="AN44" s="15" t="str">
        <f t="shared" si="17"/>
        <v/>
      </c>
      <c r="AO44" s="15" t="str">
        <f t="shared" si="17"/>
        <v/>
      </c>
      <c r="AP44" s="15" t="str">
        <f t="shared" si="17"/>
        <v/>
      </c>
      <c r="AQ44" s="15" t="str">
        <f t="shared" si="17"/>
        <v/>
      </c>
      <c r="AR44" s="15" t="str">
        <f t="shared" si="17"/>
        <v/>
      </c>
      <c r="AS44" s="15" t="str">
        <f t="shared" si="16"/>
        <v/>
      </c>
      <c r="AT44" s="15" t="str">
        <f t="shared" si="16"/>
        <v/>
      </c>
      <c r="AU44" s="15" t="str">
        <f t="shared" si="16"/>
        <v/>
      </c>
      <c r="AV44" s="15" t="str">
        <f t="shared" si="16"/>
        <v>.</v>
      </c>
      <c r="AW44" s="15" t="str">
        <f t="shared" si="16"/>
        <v/>
      </c>
      <c r="AX44" s="15" t="str">
        <f t="shared" si="16"/>
        <v/>
      </c>
      <c r="AY44" s="15" t="str">
        <f t="shared" si="16"/>
        <v/>
      </c>
      <c r="AZ44" s="15" t="str">
        <f t="shared" si="16"/>
        <v/>
      </c>
      <c r="BA44" s="15" t="str">
        <f t="shared" si="16"/>
        <v/>
      </c>
    </row>
    <row r="45" spans="1:53">
      <c r="A45" s="1" t="s">
        <v>2</v>
      </c>
      <c r="B45" s="3" t="s">
        <v>38</v>
      </c>
      <c r="C45" s="25">
        <v>2</v>
      </c>
      <c r="E45" s="14">
        <f t="shared" si="12"/>
        <v>59</v>
      </c>
      <c r="F45" s="15" cm="1">
        <f t="array" ref="F45">_xlfn.IFS(B44="addx",H44+C44,B44="noop",H44)</f>
        <v>17</v>
      </c>
      <c r="G45" s="14" cm="1">
        <f t="array" ref="G45">_xlfn.IFS(B45="addx",E45+1,B45="noop",E45)</f>
        <v>60</v>
      </c>
      <c r="H45" s="15">
        <f t="shared" si="13"/>
        <v>17</v>
      </c>
      <c r="J45" s="15">
        <v>36</v>
      </c>
      <c r="K45" s="15">
        <v>35</v>
      </c>
      <c r="L45" s="15">
        <f t="shared" si="8"/>
        <v>34</v>
      </c>
      <c r="N45" s="15" t="str">
        <f t="shared" si="18"/>
        <v/>
      </c>
      <c r="O45" s="15" t="str">
        <f t="shared" si="18"/>
        <v/>
      </c>
      <c r="P45" s="15" t="str">
        <f t="shared" si="18"/>
        <v/>
      </c>
      <c r="Q45" s="15" t="str">
        <f t="shared" si="18"/>
        <v/>
      </c>
      <c r="R45" s="15" t="str">
        <f t="shared" si="18"/>
        <v/>
      </c>
      <c r="S45" s="15" t="str">
        <f t="shared" si="18"/>
        <v/>
      </c>
      <c r="T45" s="15" t="str">
        <f t="shared" si="18"/>
        <v/>
      </c>
      <c r="U45" s="15" t="str">
        <f t="shared" si="18"/>
        <v/>
      </c>
      <c r="V45" s="15" t="str">
        <f t="shared" si="18"/>
        <v/>
      </c>
      <c r="W45" s="15" t="str">
        <f t="shared" si="18"/>
        <v/>
      </c>
      <c r="X45" s="15" t="str">
        <f t="shared" si="18"/>
        <v/>
      </c>
      <c r="Y45" s="15" t="str">
        <f t="shared" si="18"/>
        <v/>
      </c>
      <c r="Z45" s="15" t="str">
        <f t="shared" si="18"/>
        <v/>
      </c>
      <c r="AA45" s="15" t="str">
        <f t="shared" si="18"/>
        <v/>
      </c>
      <c r="AB45" s="15" t="str">
        <f t="shared" si="18"/>
        <v/>
      </c>
      <c r="AC45" s="15" t="str">
        <f t="shared" si="17"/>
        <v/>
      </c>
      <c r="AD45" s="15" t="str">
        <f t="shared" si="17"/>
        <v/>
      </c>
      <c r="AE45" s="15" t="str">
        <f t="shared" si="17"/>
        <v/>
      </c>
      <c r="AF45" s="15" t="str">
        <f t="shared" si="17"/>
        <v/>
      </c>
      <c r="AG45" s="15" t="str">
        <f t="shared" si="17"/>
        <v/>
      </c>
      <c r="AH45" s="15" t="str">
        <f t="shared" si="17"/>
        <v/>
      </c>
      <c r="AI45" s="15" t="str">
        <f t="shared" si="17"/>
        <v/>
      </c>
      <c r="AJ45" s="15" t="str">
        <f t="shared" si="17"/>
        <v/>
      </c>
      <c r="AK45" s="15" t="str">
        <f t="shared" si="17"/>
        <v/>
      </c>
      <c r="AL45" s="15" t="str">
        <f t="shared" si="17"/>
        <v/>
      </c>
      <c r="AM45" s="15" t="str">
        <f t="shared" si="17"/>
        <v/>
      </c>
      <c r="AN45" s="15" t="str">
        <f t="shared" si="17"/>
        <v/>
      </c>
      <c r="AO45" s="15" t="str">
        <f t="shared" si="17"/>
        <v/>
      </c>
      <c r="AP45" s="15" t="str">
        <f t="shared" si="17"/>
        <v/>
      </c>
      <c r="AQ45" s="15" t="str">
        <f t="shared" si="17"/>
        <v/>
      </c>
      <c r="AR45" s="15" t="str">
        <f t="shared" si="17"/>
        <v/>
      </c>
      <c r="AS45" s="15" t="str">
        <f t="shared" si="16"/>
        <v/>
      </c>
      <c r="AT45" s="15" t="str">
        <f t="shared" si="16"/>
        <v/>
      </c>
      <c r="AU45" s="15" t="str">
        <f t="shared" si="16"/>
        <v/>
      </c>
      <c r="AV45" s="15" t="str">
        <f t="shared" si="16"/>
        <v/>
      </c>
      <c r="AW45" s="15" t="str">
        <f t="shared" si="16"/>
        <v>#</v>
      </c>
      <c r="AX45" s="15" t="str">
        <f t="shared" si="16"/>
        <v/>
      </c>
      <c r="AY45" s="15" t="str">
        <f t="shared" si="16"/>
        <v/>
      </c>
      <c r="AZ45" s="15" t="str">
        <f t="shared" si="16"/>
        <v/>
      </c>
      <c r="BA45" s="15" t="str">
        <f t="shared" si="16"/>
        <v/>
      </c>
    </row>
    <row r="46" spans="1:53">
      <c r="A46" s="1" t="s">
        <v>4</v>
      </c>
      <c r="B46" s="3" t="s">
        <v>38</v>
      </c>
      <c r="C46" s="25">
        <v>5</v>
      </c>
      <c r="E46" s="14">
        <f t="shared" si="12"/>
        <v>61</v>
      </c>
      <c r="F46" s="15" cm="1">
        <f t="array" ref="F46">_xlfn.IFS(B45="addx",H45+C45,B45="noop",H45)</f>
        <v>19</v>
      </c>
      <c r="G46" s="14" cm="1">
        <f t="array" ref="G46">_xlfn.IFS(B46="addx",E46+1,B46="noop",E46)</f>
        <v>62</v>
      </c>
      <c r="H46" s="15">
        <f t="shared" si="13"/>
        <v>19</v>
      </c>
      <c r="J46" s="15">
        <v>37</v>
      </c>
      <c r="K46" s="15">
        <v>36</v>
      </c>
      <c r="L46" s="15">
        <f t="shared" si="8"/>
        <v>34</v>
      </c>
      <c r="N46" s="15" t="str">
        <f t="shared" si="18"/>
        <v/>
      </c>
      <c r="O46" s="15" t="str">
        <f t="shared" si="18"/>
        <v/>
      </c>
      <c r="P46" s="15" t="str">
        <f t="shared" si="18"/>
        <v/>
      </c>
      <c r="Q46" s="15" t="str">
        <f t="shared" si="18"/>
        <v/>
      </c>
      <c r="R46" s="15" t="str">
        <f t="shared" si="18"/>
        <v/>
      </c>
      <c r="S46" s="15" t="str">
        <f t="shared" si="18"/>
        <v/>
      </c>
      <c r="T46" s="15" t="str">
        <f t="shared" si="18"/>
        <v/>
      </c>
      <c r="U46" s="15" t="str">
        <f t="shared" si="18"/>
        <v/>
      </c>
      <c r="V46" s="15" t="str">
        <f t="shared" si="18"/>
        <v/>
      </c>
      <c r="W46" s="15" t="str">
        <f t="shared" si="18"/>
        <v/>
      </c>
      <c r="X46" s="15" t="str">
        <f t="shared" si="18"/>
        <v/>
      </c>
      <c r="Y46" s="15" t="str">
        <f t="shared" si="18"/>
        <v/>
      </c>
      <c r="Z46" s="15" t="str">
        <f t="shared" si="18"/>
        <v/>
      </c>
      <c r="AA46" s="15" t="str">
        <f t="shared" si="18"/>
        <v/>
      </c>
      <c r="AB46" s="15" t="str">
        <f t="shared" si="18"/>
        <v/>
      </c>
      <c r="AC46" s="15" t="str">
        <f t="shared" si="17"/>
        <v/>
      </c>
      <c r="AD46" s="15" t="str">
        <f t="shared" si="17"/>
        <v/>
      </c>
      <c r="AE46" s="15" t="str">
        <f t="shared" si="17"/>
        <v/>
      </c>
      <c r="AF46" s="15" t="str">
        <f t="shared" si="17"/>
        <v/>
      </c>
      <c r="AG46" s="15" t="str">
        <f t="shared" si="17"/>
        <v/>
      </c>
      <c r="AH46" s="15" t="str">
        <f t="shared" si="17"/>
        <v/>
      </c>
      <c r="AI46" s="15" t="str">
        <f t="shared" si="17"/>
        <v/>
      </c>
      <c r="AJ46" s="15" t="str">
        <f t="shared" si="17"/>
        <v/>
      </c>
      <c r="AK46" s="15" t="str">
        <f t="shared" si="17"/>
        <v/>
      </c>
      <c r="AL46" s="15" t="str">
        <f t="shared" si="17"/>
        <v/>
      </c>
      <c r="AM46" s="15" t="str">
        <f t="shared" si="17"/>
        <v/>
      </c>
      <c r="AN46" s="15" t="str">
        <f t="shared" si="17"/>
        <v/>
      </c>
      <c r="AO46" s="15" t="str">
        <f t="shared" si="17"/>
        <v/>
      </c>
      <c r="AP46" s="15" t="str">
        <f t="shared" si="17"/>
        <v/>
      </c>
      <c r="AQ46" s="15" t="str">
        <f t="shared" si="17"/>
        <v/>
      </c>
      <c r="AR46" s="15" t="str">
        <f t="shared" si="17"/>
        <v/>
      </c>
      <c r="AS46" s="15" t="str">
        <f t="shared" si="16"/>
        <v/>
      </c>
      <c r="AT46" s="15" t="str">
        <f t="shared" si="16"/>
        <v/>
      </c>
      <c r="AU46" s="15" t="str">
        <f t="shared" si="16"/>
        <v/>
      </c>
      <c r="AV46" s="15" t="str">
        <f t="shared" si="16"/>
        <v/>
      </c>
      <c r="AW46" s="15" t="str">
        <f t="shared" si="16"/>
        <v/>
      </c>
      <c r="AX46" s="15" t="str">
        <f t="shared" si="16"/>
        <v>.</v>
      </c>
      <c r="AY46" s="15" t="str">
        <f t="shared" si="16"/>
        <v/>
      </c>
      <c r="AZ46" s="15" t="str">
        <f t="shared" si="16"/>
        <v/>
      </c>
      <c r="BA46" s="15" t="str">
        <f t="shared" si="16"/>
        <v/>
      </c>
    </row>
    <row r="47" spans="1:53">
      <c r="A47" s="1" t="s">
        <v>4</v>
      </c>
      <c r="B47" s="3" t="s">
        <v>38</v>
      </c>
      <c r="C47" s="25">
        <v>5</v>
      </c>
      <c r="E47" s="14">
        <f t="shared" si="12"/>
        <v>63</v>
      </c>
      <c r="F47" s="15" cm="1">
        <f t="array" ref="F47">_xlfn.IFS(B46="addx",H46+C46,B46="noop",H46)</f>
        <v>24</v>
      </c>
      <c r="G47" s="14" cm="1">
        <f t="array" ref="G47">_xlfn.IFS(B47="addx",E47+1,B47="noop",E47)</f>
        <v>64</v>
      </c>
      <c r="H47" s="15">
        <f t="shared" si="13"/>
        <v>24</v>
      </c>
      <c r="J47" s="15">
        <v>38</v>
      </c>
      <c r="K47" s="15">
        <v>37</v>
      </c>
      <c r="L47" s="15">
        <f t="shared" si="8"/>
        <v>-1</v>
      </c>
      <c r="N47" s="15" t="str">
        <f t="shared" si="18"/>
        <v/>
      </c>
      <c r="O47" s="15" t="str">
        <f t="shared" si="18"/>
        <v/>
      </c>
      <c r="P47" s="15" t="str">
        <f t="shared" si="18"/>
        <v/>
      </c>
      <c r="Q47" s="15" t="str">
        <f t="shared" si="18"/>
        <v/>
      </c>
      <c r="R47" s="15" t="str">
        <f t="shared" si="18"/>
        <v/>
      </c>
      <c r="S47" s="15" t="str">
        <f t="shared" si="18"/>
        <v/>
      </c>
      <c r="T47" s="15" t="str">
        <f t="shared" si="18"/>
        <v/>
      </c>
      <c r="U47" s="15" t="str">
        <f t="shared" si="18"/>
        <v/>
      </c>
      <c r="V47" s="15" t="str">
        <f t="shared" si="18"/>
        <v/>
      </c>
      <c r="W47" s="15" t="str">
        <f t="shared" si="18"/>
        <v/>
      </c>
      <c r="X47" s="15" t="str">
        <f t="shared" si="18"/>
        <v/>
      </c>
      <c r="Y47" s="15" t="str">
        <f t="shared" si="18"/>
        <v/>
      </c>
      <c r="Z47" s="15" t="str">
        <f t="shared" si="18"/>
        <v/>
      </c>
      <c r="AA47" s="15" t="str">
        <f t="shared" si="18"/>
        <v/>
      </c>
      <c r="AB47" s="15" t="str">
        <f t="shared" si="18"/>
        <v/>
      </c>
      <c r="AC47" s="15" t="str">
        <f t="shared" si="17"/>
        <v/>
      </c>
      <c r="AD47" s="15" t="str">
        <f t="shared" si="17"/>
        <v/>
      </c>
      <c r="AE47" s="15" t="str">
        <f t="shared" si="17"/>
        <v/>
      </c>
      <c r="AF47" s="15" t="str">
        <f t="shared" si="17"/>
        <v/>
      </c>
      <c r="AG47" s="15" t="str">
        <f t="shared" si="17"/>
        <v/>
      </c>
      <c r="AH47" s="15" t="str">
        <f t="shared" si="17"/>
        <v/>
      </c>
      <c r="AI47" s="15" t="str">
        <f t="shared" si="17"/>
        <v/>
      </c>
      <c r="AJ47" s="15" t="str">
        <f t="shared" si="17"/>
        <v/>
      </c>
      <c r="AK47" s="15" t="str">
        <f t="shared" si="17"/>
        <v/>
      </c>
      <c r="AL47" s="15" t="str">
        <f t="shared" si="17"/>
        <v/>
      </c>
      <c r="AM47" s="15" t="str">
        <f t="shared" si="17"/>
        <v/>
      </c>
      <c r="AN47" s="15" t="str">
        <f t="shared" si="17"/>
        <v/>
      </c>
      <c r="AO47" s="15" t="str">
        <f t="shared" si="17"/>
        <v/>
      </c>
      <c r="AP47" s="15" t="str">
        <f t="shared" si="17"/>
        <v/>
      </c>
      <c r="AQ47" s="15" t="str">
        <f t="shared" si="17"/>
        <v/>
      </c>
      <c r="AR47" s="15" t="str">
        <f t="shared" si="17"/>
        <v/>
      </c>
      <c r="AS47" s="15" t="str">
        <f t="shared" si="16"/>
        <v/>
      </c>
      <c r="AT47" s="15" t="str">
        <f t="shared" si="16"/>
        <v/>
      </c>
      <c r="AU47" s="15" t="str">
        <f t="shared" si="16"/>
        <v/>
      </c>
      <c r="AV47" s="15" t="str">
        <f t="shared" si="16"/>
        <v/>
      </c>
      <c r="AW47" s="15" t="str">
        <f t="shared" si="16"/>
        <v/>
      </c>
      <c r="AX47" s="15" t="str">
        <f t="shared" si="16"/>
        <v/>
      </c>
      <c r="AY47" s="15" t="str">
        <f t="shared" si="16"/>
        <v>.</v>
      </c>
      <c r="AZ47" s="15" t="str">
        <f t="shared" si="16"/>
        <v/>
      </c>
      <c r="BA47" s="15" t="str">
        <f t="shared" si="16"/>
        <v/>
      </c>
    </row>
    <row r="48" spans="1:53">
      <c r="A48" s="1" t="s">
        <v>15</v>
      </c>
      <c r="B48" s="3" t="s">
        <v>38</v>
      </c>
      <c r="C48" s="25">
        <v>-14</v>
      </c>
      <c r="E48" s="14">
        <f t="shared" si="12"/>
        <v>65</v>
      </c>
      <c r="F48" s="15" cm="1">
        <f t="array" ref="F48">_xlfn.IFS(B47="addx",H47+C47,B47="noop",H47)</f>
        <v>29</v>
      </c>
      <c r="G48" s="14" cm="1">
        <f t="array" ref="G48">_xlfn.IFS(B48="addx",E48+1,B48="noop",E48)</f>
        <v>66</v>
      </c>
      <c r="H48" s="15">
        <f t="shared" si="13"/>
        <v>29</v>
      </c>
      <c r="J48" s="15">
        <v>39</v>
      </c>
      <c r="K48" s="15">
        <v>38</v>
      </c>
      <c r="L48" s="15">
        <f t="shared" si="8"/>
        <v>-1</v>
      </c>
      <c r="N48" s="15" t="str">
        <f t="shared" si="18"/>
        <v/>
      </c>
      <c r="O48" s="15" t="str">
        <f t="shared" si="18"/>
        <v/>
      </c>
      <c r="P48" s="15" t="str">
        <f t="shared" si="18"/>
        <v/>
      </c>
      <c r="Q48" s="15" t="str">
        <f t="shared" si="18"/>
        <v/>
      </c>
      <c r="R48" s="15" t="str">
        <f t="shared" si="18"/>
        <v/>
      </c>
      <c r="S48" s="15" t="str">
        <f t="shared" si="18"/>
        <v/>
      </c>
      <c r="T48" s="15" t="str">
        <f t="shared" si="18"/>
        <v/>
      </c>
      <c r="U48" s="15" t="str">
        <f t="shared" si="18"/>
        <v/>
      </c>
      <c r="V48" s="15" t="str">
        <f t="shared" si="18"/>
        <v/>
      </c>
      <c r="W48" s="15" t="str">
        <f t="shared" si="18"/>
        <v/>
      </c>
      <c r="X48" s="15" t="str">
        <f t="shared" si="18"/>
        <v/>
      </c>
      <c r="Y48" s="15" t="str">
        <f t="shared" si="18"/>
        <v/>
      </c>
      <c r="Z48" s="15" t="str">
        <f t="shared" si="18"/>
        <v/>
      </c>
      <c r="AA48" s="15" t="str">
        <f t="shared" si="18"/>
        <v/>
      </c>
      <c r="AB48" s="15" t="str">
        <f t="shared" si="18"/>
        <v/>
      </c>
      <c r="AC48" s="15" t="str">
        <f t="shared" si="17"/>
        <v/>
      </c>
      <c r="AD48" s="15" t="str">
        <f t="shared" si="17"/>
        <v/>
      </c>
      <c r="AE48" s="15" t="str">
        <f t="shared" si="17"/>
        <v/>
      </c>
      <c r="AF48" s="15" t="str">
        <f t="shared" si="17"/>
        <v/>
      </c>
      <c r="AG48" s="15" t="str">
        <f t="shared" si="17"/>
        <v/>
      </c>
      <c r="AH48" s="15" t="str">
        <f t="shared" si="17"/>
        <v/>
      </c>
      <c r="AI48" s="15" t="str">
        <f t="shared" si="17"/>
        <v/>
      </c>
      <c r="AJ48" s="15" t="str">
        <f t="shared" si="17"/>
        <v/>
      </c>
      <c r="AK48" s="15" t="str">
        <f t="shared" si="17"/>
        <v/>
      </c>
      <c r="AL48" s="15" t="str">
        <f t="shared" si="17"/>
        <v/>
      </c>
      <c r="AM48" s="15" t="str">
        <f t="shared" si="17"/>
        <v/>
      </c>
      <c r="AN48" s="15" t="str">
        <f t="shared" si="17"/>
        <v/>
      </c>
      <c r="AO48" s="15" t="str">
        <f t="shared" si="17"/>
        <v/>
      </c>
      <c r="AP48" s="15" t="str">
        <f t="shared" si="17"/>
        <v/>
      </c>
      <c r="AQ48" s="15" t="str">
        <f t="shared" si="17"/>
        <v/>
      </c>
      <c r="AR48" s="15" t="str">
        <f t="shared" si="17"/>
        <v/>
      </c>
      <c r="AS48" s="15" t="str">
        <f t="shared" si="16"/>
        <v/>
      </c>
      <c r="AT48" s="15" t="str">
        <f t="shared" si="16"/>
        <v/>
      </c>
      <c r="AU48" s="15" t="str">
        <f t="shared" si="16"/>
        <v/>
      </c>
      <c r="AV48" s="15" t="str">
        <f t="shared" si="16"/>
        <v/>
      </c>
      <c r="AW48" s="15" t="str">
        <f t="shared" si="16"/>
        <v/>
      </c>
      <c r="AX48" s="15" t="str">
        <f t="shared" si="16"/>
        <v/>
      </c>
      <c r="AY48" s="15" t="str">
        <f t="shared" si="16"/>
        <v/>
      </c>
      <c r="AZ48" s="15" t="str">
        <f t="shared" si="16"/>
        <v>.</v>
      </c>
      <c r="BA48" s="15" t="str">
        <f t="shared" si="16"/>
        <v/>
      </c>
    </row>
    <row r="49" spans="1:53">
      <c r="A49" s="1" t="s">
        <v>16</v>
      </c>
      <c r="B49" s="3" t="s">
        <v>38</v>
      </c>
      <c r="C49" s="25">
        <v>12</v>
      </c>
      <c r="E49" s="14">
        <f t="shared" si="12"/>
        <v>67</v>
      </c>
      <c r="F49" s="15" cm="1">
        <f t="array" ref="F49">_xlfn.IFS(B48="addx",H48+C48,B48="noop",H48)</f>
        <v>15</v>
      </c>
      <c r="G49" s="14" cm="1">
        <f t="array" ref="G49">_xlfn.IFS(B49="addx",E49+1,B49="noop",E49)</f>
        <v>68</v>
      </c>
      <c r="H49" s="15">
        <f t="shared" si="13"/>
        <v>15</v>
      </c>
      <c r="J49" s="15">
        <v>40</v>
      </c>
      <c r="K49" s="15">
        <v>39</v>
      </c>
      <c r="L49" s="15">
        <f t="shared" si="8"/>
        <v>1</v>
      </c>
      <c r="N49" s="15" t="str">
        <f t="shared" si="18"/>
        <v/>
      </c>
      <c r="O49" s="15" t="str">
        <f t="shared" si="18"/>
        <v/>
      </c>
      <c r="P49" s="15" t="str">
        <f t="shared" si="18"/>
        <v/>
      </c>
      <c r="Q49" s="15" t="str">
        <f t="shared" si="18"/>
        <v/>
      </c>
      <c r="R49" s="15" t="str">
        <f t="shared" si="18"/>
        <v/>
      </c>
      <c r="S49" s="15" t="str">
        <f t="shared" si="18"/>
        <v/>
      </c>
      <c r="T49" s="15" t="str">
        <f t="shared" si="18"/>
        <v/>
      </c>
      <c r="U49" s="15" t="str">
        <f t="shared" si="18"/>
        <v/>
      </c>
      <c r="V49" s="15" t="str">
        <f t="shared" si="18"/>
        <v/>
      </c>
      <c r="W49" s="15" t="str">
        <f t="shared" si="18"/>
        <v/>
      </c>
      <c r="X49" s="15" t="str">
        <f t="shared" si="18"/>
        <v/>
      </c>
      <c r="Y49" s="15" t="str">
        <f t="shared" si="18"/>
        <v/>
      </c>
      <c r="Z49" s="15" t="str">
        <f t="shared" si="18"/>
        <v/>
      </c>
      <c r="AA49" s="15" t="str">
        <f t="shared" si="18"/>
        <v/>
      </c>
      <c r="AB49" s="15" t="str">
        <f t="shared" si="18"/>
        <v/>
      </c>
      <c r="AC49" s="15" t="str">
        <f t="shared" si="17"/>
        <v/>
      </c>
      <c r="AD49" s="15" t="str">
        <f t="shared" si="17"/>
        <v/>
      </c>
      <c r="AE49" s="15" t="str">
        <f t="shared" si="17"/>
        <v/>
      </c>
      <c r="AF49" s="15" t="str">
        <f t="shared" si="17"/>
        <v/>
      </c>
      <c r="AG49" s="15" t="str">
        <f t="shared" si="17"/>
        <v/>
      </c>
      <c r="AH49" s="15" t="str">
        <f t="shared" si="17"/>
        <v/>
      </c>
      <c r="AI49" s="15" t="str">
        <f t="shared" si="17"/>
        <v/>
      </c>
      <c r="AJ49" s="15" t="str">
        <f t="shared" si="17"/>
        <v/>
      </c>
      <c r="AK49" s="15" t="str">
        <f t="shared" si="17"/>
        <v/>
      </c>
      <c r="AL49" s="15" t="str">
        <f t="shared" si="17"/>
        <v/>
      </c>
      <c r="AM49" s="15" t="str">
        <f t="shared" si="17"/>
        <v/>
      </c>
      <c r="AN49" s="15" t="str">
        <f t="shared" si="17"/>
        <v/>
      </c>
      <c r="AO49" s="15" t="str">
        <f t="shared" si="17"/>
        <v/>
      </c>
      <c r="AP49" s="15" t="str">
        <f t="shared" si="17"/>
        <v/>
      </c>
      <c r="AQ49" s="15" t="str">
        <f t="shared" si="17"/>
        <v/>
      </c>
      <c r="AR49" s="15" t="str">
        <f t="shared" si="17"/>
        <v/>
      </c>
      <c r="AS49" s="15" t="str">
        <f t="shared" si="16"/>
        <v/>
      </c>
      <c r="AT49" s="15" t="str">
        <f t="shared" si="16"/>
        <v/>
      </c>
      <c r="AU49" s="15" t="str">
        <f t="shared" si="16"/>
        <v/>
      </c>
      <c r="AV49" s="15" t="str">
        <f t="shared" si="16"/>
        <v/>
      </c>
      <c r="AW49" s="15" t="str">
        <f t="shared" si="16"/>
        <v/>
      </c>
      <c r="AX49" s="15" t="str">
        <f t="shared" si="16"/>
        <v/>
      </c>
      <c r="AY49" s="15" t="str">
        <f t="shared" si="16"/>
        <v/>
      </c>
      <c r="AZ49" s="15" t="str">
        <f t="shared" si="16"/>
        <v/>
      </c>
      <c r="BA49" s="15" t="str">
        <f t="shared" si="16"/>
        <v>.</v>
      </c>
    </row>
    <row r="50" spans="1:53">
      <c r="A50" s="1" t="s">
        <v>2</v>
      </c>
      <c r="B50" s="3" t="s">
        <v>38</v>
      </c>
      <c r="C50" s="25">
        <v>2</v>
      </c>
      <c r="E50" s="14">
        <f t="shared" si="12"/>
        <v>69</v>
      </c>
      <c r="F50" s="15" cm="1">
        <f t="array" ref="F50">_xlfn.IFS(B49="addx",H49+C49,B49="noop",H49)</f>
        <v>27</v>
      </c>
      <c r="G50" s="14" cm="1">
        <f t="array" ref="G50">_xlfn.IFS(B50="addx",E50+1,B50="noop",E50)</f>
        <v>70</v>
      </c>
      <c r="H50" s="15">
        <f t="shared" si="13"/>
        <v>27</v>
      </c>
      <c r="J50" s="15">
        <v>41</v>
      </c>
      <c r="K50" s="15">
        <v>0</v>
      </c>
      <c r="L50" s="15">
        <f t="shared" si="8"/>
        <v>1</v>
      </c>
      <c r="N50" s="15" t="str">
        <f t="shared" si="18"/>
        <v>#</v>
      </c>
      <c r="O50" s="15" t="str">
        <f t="shared" si="18"/>
        <v/>
      </c>
      <c r="P50" s="15" t="str">
        <f t="shared" si="18"/>
        <v/>
      </c>
      <c r="Q50" s="15" t="str">
        <f t="shared" si="18"/>
        <v/>
      </c>
      <c r="R50" s="15" t="str">
        <f t="shared" si="18"/>
        <v/>
      </c>
      <c r="S50" s="15" t="str">
        <f t="shared" si="18"/>
        <v/>
      </c>
      <c r="T50" s="15" t="str">
        <f t="shared" si="18"/>
        <v/>
      </c>
      <c r="U50" s="15" t="str">
        <f t="shared" si="18"/>
        <v/>
      </c>
      <c r="V50" s="15" t="str">
        <f t="shared" si="18"/>
        <v/>
      </c>
      <c r="W50" s="15" t="str">
        <f t="shared" si="18"/>
        <v/>
      </c>
      <c r="X50" s="15" t="str">
        <f t="shared" si="18"/>
        <v/>
      </c>
      <c r="Y50" s="15" t="str">
        <f t="shared" si="18"/>
        <v/>
      </c>
      <c r="Z50" s="15" t="str">
        <f t="shared" si="18"/>
        <v/>
      </c>
      <c r="AA50" s="15" t="str">
        <f t="shared" si="18"/>
        <v/>
      </c>
      <c r="AB50" s="15" t="str">
        <f t="shared" si="18"/>
        <v/>
      </c>
      <c r="AC50" s="15" t="str">
        <f t="shared" si="17"/>
        <v/>
      </c>
      <c r="AD50" s="15" t="str">
        <f t="shared" si="17"/>
        <v/>
      </c>
      <c r="AE50" s="15" t="str">
        <f t="shared" si="17"/>
        <v/>
      </c>
      <c r="AF50" s="15" t="str">
        <f t="shared" si="17"/>
        <v/>
      </c>
      <c r="AG50" s="15" t="str">
        <f t="shared" si="17"/>
        <v/>
      </c>
      <c r="AH50" s="15" t="str">
        <f t="shared" si="17"/>
        <v/>
      </c>
      <c r="AI50" s="15" t="str">
        <f t="shared" si="17"/>
        <v/>
      </c>
      <c r="AJ50" s="15" t="str">
        <f t="shared" si="17"/>
        <v/>
      </c>
      <c r="AK50" s="15" t="str">
        <f t="shared" si="17"/>
        <v/>
      </c>
      <c r="AL50" s="15" t="str">
        <f t="shared" si="17"/>
        <v/>
      </c>
      <c r="AM50" s="15" t="str">
        <f t="shared" si="17"/>
        <v/>
      </c>
      <c r="AN50" s="15" t="str">
        <f t="shared" si="17"/>
        <v/>
      </c>
      <c r="AO50" s="15" t="str">
        <f t="shared" si="17"/>
        <v/>
      </c>
      <c r="AP50" s="15" t="str">
        <f t="shared" si="17"/>
        <v/>
      </c>
      <c r="AQ50" s="15" t="str">
        <f t="shared" si="17"/>
        <v/>
      </c>
      <c r="AR50" s="15" t="str">
        <f t="shared" si="17"/>
        <v/>
      </c>
      <c r="AS50" s="15" t="str">
        <f t="shared" si="16"/>
        <v/>
      </c>
      <c r="AT50" s="15" t="str">
        <f t="shared" si="16"/>
        <v/>
      </c>
      <c r="AU50" s="15" t="str">
        <f t="shared" si="16"/>
        <v/>
      </c>
      <c r="AV50" s="15" t="str">
        <f t="shared" si="16"/>
        <v/>
      </c>
      <c r="AW50" s="15" t="str">
        <f t="shared" si="16"/>
        <v/>
      </c>
      <c r="AX50" s="15" t="str">
        <f t="shared" si="16"/>
        <v/>
      </c>
      <c r="AY50" s="15" t="str">
        <f t="shared" si="16"/>
        <v/>
      </c>
      <c r="AZ50" s="15" t="str">
        <f t="shared" si="16"/>
        <v/>
      </c>
      <c r="BA50" s="15" t="str">
        <f t="shared" si="16"/>
        <v/>
      </c>
    </row>
    <row r="51" spans="1:53">
      <c r="A51" s="1" t="s">
        <v>4</v>
      </c>
      <c r="B51" s="3" t="s">
        <v>38</v>
      </c>
      <c r="C51" s="25">
        <v>5</v>
      </c>
      <c r="E51" s="14">
        <f t="shared" si="12"/>
        <v>71</v>
      </c>
      <c r="F51" s="15" cm="1">
        <f t="array" ref="F51">_xlfn.IFS(B50="addx",H50+C50,B50="noop",H50)</f>
        <v>29</v>
      </c>
      <c r="G51" s="14" cm="1">
        <f t="array" ref="G51">_xlfn.IFS(B51="addx",E51+1,B51="noop",E51)</f>
        <v>72</v>
      </c>
      <c r="H51" s="15">
        <f t="shared" si="13"/>
        <v>29</v>
      </c>
      <c r="J51" s="15">
        <v>42</v>
      </c>
      <c r="K51" s="15">
        <v>1</v>
      </c>
      <c r="L51" s="15">
        <f t="shared" si="8"/>
        <v>29</v>
      </c>
      <c r="N51" s="15" t="str">
        <f t="shared" ref="N51:AC66" si="19">IF(N$9=$K51,IF(OR(N$9=$L51,N$9=$L51-1,N$9=$L51+1),"#","."),"")</f>
        <v/>
      </c>
      <c r="O51" s="15" t="str">
        <f t="shared" si="19"/>
        <v>.</v>
      </c>
      <c r="P51" s="15" t="str">
        <f t="shared" si="19"/>
        <v/>
      </c>
      <c r="Q51" s="15" t="str">
        <f t="shared" si="19"/>
        <v/>
      </c>
      <c r="R51" s="15" t="str">
        <f t="shared" si="19"/>
        <v/>
      </c>
      <c r="S51" s="15" t="str">
        <f t="shared" si="19"/>
        <v/>
      </c>
      <c r="T51" s="15" t="str">
        <f t="shared" si="19"/>
        <v/>
      </c>
      <c r="U51" s="15" t="str">
        <f t="shared" si="19"/>
        <v/>
      </c>
      <c r="V51" s="15" t="str">
        <f t="shared" si="19"/>
        <v/>
      </c>
      <c r="W51" s="15" t="str">
        <f t="shared" si="19"/>
        <v/>
      </c>
      <c r="X51" s="15" t="str">
        <f t="shared" si="19"/>
        <v/>
      </c>
      <c r="Y51" s="15" t="str">
        <f t="shared" si="19"/>
        <v/>
      </c>
      <c r="Z51" s="15" t="str">
        <f t="shared" si="19"/>
        <v/>
      </c>
      <c r="AA51" s="15" t="str">
        <f t="shared" si="19"/>
        <v/>
      </c>
      <c r="AB51" s="15" t="str">
        <f t="shared" si="19"/>
        <v/>
      </c>
      <c r="AC51" s="15" t="str">
        <f t="shared" si="19"/>
        <v/>
      </c>
      <c r="AD51" s="15" t="str">
        <f t="shared" ref="AD51:AS80" si="20">IF(AD$9=$K51,IF(OR(AD$9=$L51,AD$9=$L51-1,AD$9=$L51+1),"#","."),"")</f>
        <v/>
      </c>
      <c r="AE51" s="15" t="str">
        <f t="shared" si="20"/>
        <v/>
      </c>
      <c r="AF51" s="15" t="str">
        <f t="shared" si="20"/>
        <v/>
      </c>
      <c r="AG51" s="15" t="str">
        <f t="shared" si="20"/>
        <v/>
      </c>
      <c r="AH51" s="15" t="str">
        <f t="shared" si="20"/>
        <v/>
      </c>
      <c r="AI51" s="15" t="str">
        <f t="shared" si="20"/>
        <v/>
      </c>
      <c r="AJ51" s="15" t="str">
        <f t="shared" si="20"/>
        <v/>
      </c>
      <c r="AK51" s="15" t="str">
        <f t="shared" si="20"/>
        <v/>
      </c>
      <c r="AL51" s="15" t="str">
        <f t="shared" si="20"/>
        <v/>
      </c>
      <c r="AM51" s="15" t="str">
        <f t="shared" si="20"/>
        <v/>
      </c>
      <c r="AN51" s="15" t="str">
        <f t="shared" si="20"/>
        <v/>
      </c>
      <c r="AO51" s="15" t="str">
        <f t="shared" si="20"/>
        <v/>
      </c>
      <c r="AP51" s="15" t="str">
        <f t="shared" si="20"/>
        <v/>
      </c>
      <c r="AQ51" s="15" t="str">
        <f t="shared" si="20"/>
        <v/>
      </c>
      <c r="AR51" s="15" t="str">
        <f t="shared" si="20"/>
        <v/>
      </c>
      <c r="AS51" s="15" t="str">
        <f t="shared" si="20"/>
        <v/>
      </c>
      <c r="AT51" s="15" t="str">
        <f t="shared" ref="AT51:BA80" si="21">IF(AT$9=$K51,IF(OR(AT$9=$L51,AT$9=$L51-1,AT$9=$L51+1),"#","."),"")</f>
        <v/>
      </c>
      <c r="AU51" s="15" t="str">
        <f t="shared" si="21"/>
        <v/>
      </c>
      <c r="AV51" s="15" t="str">
        <f t="shared" si="21"/>
        <v/>
      </c>
      <c r="AW51" s="15" t="str">
        <f t="shared" si="21"/>
        <v/>
      </c>
      <c r="AX51" s="15" t="str">
        <f t="shared" si="21"/>
        <v/>
      </c>
      <c r="AY51" s="15" t="str">
        <f t="shared" si="21"/>
        <v/>
      </c>
      <c r="AZ51" s="15" t="str">
        <f t="shared" si="21"/>
        <v/>
      </c>
      <c r="BA51" s="15" t="str">
        <f t="shared" si="21"/>
        <v/>
      </c>
    </row>
    <row r="52" spans="1:53">
      <c r="A52" s="1" t="s">
        <v>2</v>
      </c>
      <c r="B52" s="3" t="s">
        <v>38</v>
      </c>
      <c r="C52" s="25">
        <v>2</v>
      </c>
      <c r="E52" s="14">
        <f t="shared" si="12"/>
        <v>73</v>
      </c>
      <c r="F52" s="15" cm="1">
        <f t="array" ref="F52">_xlfn.IFS(B51="addx",H51+C51,B51="noop",H51)</f>
        <v>34</v>
      </c>
      <c r="G52" s="14" cm="1">
        <f t="array" ref="G52">_xlfn.IFS(B52="addx",E52+1,B52="noop",E52)</f>
        <v>74</v>
      </c>
      <c r="H52" s="15">
        <f t="shared" si="13"/>
        <v>34</v>
      </c>
      <c r="J52" s="15">
        <v>43</v>
      </c>
      <c r="K52" s="15">
        <v>2</v>
      </c>
      <c r="L52" s="15">
        <f t="shared" si="8"/>
        <v>29</v>
      </c>
      <c r="N52" s="15" t="str">
        <f t="shared" si="19"/>
        <v/>
      </c>
      <c r="O52" s="15" t="str">
        <f t="shared" si="19"/>
        <v/>
      </c>
      <c r="P52" s="15" t="str">
        <f t="shared" si="19"/>
        <v>.</v>
      </c>
      <c r="Q52" s="15" t="str">
        <f t="shared" si="19"/>
        <v/>
      </c>
      <c r="R52" s="15" t="str">
        <f t="shared" si="19"/>
        <v/>
      </c>
      <c r="S52" s="15" t="str">
        <f t="shared" si="19"/>
        <v/>
      </c>
      <c r="T52" s="15" t="str">
        <f t="shared" si="19"/>
        <v/>
      </c>
      <c r="U52" s="15" t="str">
        <f t="shared" si="19"/>
        <v/>
      </c>
      <c r="V52" s="15" t="str">
        <f t="shared" si="19"/>
        <v/>
      </c>
      <c r="W52" s="15" t="str">
        <f t="shared" si="19"/>
        <v/>
      </c>
      <c r="X52" s="15" t="str">
        <f t="shared" si="19"/>
        <v/>
      </c>
      <c r="Y52" s="15" t="str">
        <f t="shared" si="19"/>
        <v/>
      </c>
      <c r="Z52" s="15" t="str">
        <f t="shared" si="19"/>
        <v/>
      </c>
      <c r="AA52" s="15" t="str">
        <f t="shared" si="19"/>
        <v/>
      </c>
      <c r="AB52" s="15" t="str">
        <f t="shared" si="19"/>
        <v/>
      </c>
      <c r="AC52" s="15" t="str">
        <f t="shared" si="19"/>
        <v/>
      </c>
      <c r="AD52" s="15" t="str">
        <f t="shared" si="20"/>
        <v/>
      </c>
      <c r="AE52" s="15" t="str">
        <f t="shared" si="20"/>
        <v/>
      </c>
      <c r="AF52" s="15" t="str">
        <f t="shared" si="20"/>
        <v/>
      </c>
      <c r="AG52" s="15" t="str">
        <f t="shared" si="20"/>
        <v/>
      </c>
      <c r="AH52" s="15" t="str">
        <f t="shared" si="20"/>
        <v/>
      </c>
      <c r="AI52" s="15" t="str">
        <f t="shared" si="20"/>
        <v/>
      </c>
      <c r="AJ52" s="15" t="str">
        <f t="shared" si="20"/>
        <v/>
      </c>
      <c r="AK52" s="15" t="str">
        <f t="shared" si="20"/>
        <v/>
      </c>
      <c r="AL52" s="15" t="str">
        <f t="shared" si="20"/>
        <v/>
      </c>
      <c r="AM52" s="15" t="str">
        <f t="shared" si="20"/>
        <v/>
      </c>
      <c r="AN52" s="15" t="str">
        <f t="shared" si="20"/>
        <v/>
      </c>
      <c r="AO52" s="15" t="str">
        <f t="shared" si="20"/>
        <v/>
      </c>
      <c r="AP52" s="15" t="str">
        <f t="shared" si="20"/>
        <v/>
      </c>
      <c r="AQ52" s="15" t="str">
        <f t="shared" si="20"/>
        <v/>
      </c>
      <c r="AR52" s="15" t="str">
        <f t="shared" si="20"/>
        <v/>
      </c>
      <c r="AS52" s="15" t="str">
        <f t="shared" si="20"/>
        <v/>
      </c>
      <c r="AT52" s="15" t="str">
        <f t="shared" si="21"/>
        <v/>
      </c>
      <c r="AU52" s="15" t="str">
        <f t="shared" si="21"/>
        <v/>
      </c>
      <c r="AV52" s="15" t="str">
        <f t="shared" si="21"/>
        <v/>
      </c>
      <c r="AW52" s="15" t="str">
        <f t="shared" si="21"/>
        <v/>
      </c>
      <c r="AX52" s="15" t="str">
        <f t="shared" si="21"/>
        <v/>
      </c>
      <c r="AY52" s="15" t="str">
        <f t="shared" si="21"/>
        <v/>
      </c>
      <c r="AZ52" s="15" t="str">
        <f t="shared" si="21"/>
        <v/>
      </c>
      <c r="BA52" s="15" t="str">
        <f t="shared" si="21"/>
        <v/>
      </c>
    </row>
    <row r="53" spans="1:53">
      <c r="A53" s="1" t="s">
        <v>17</v>
      </c>
      <c r="B53" s="3" t="s">
        <v>38</v>
      </c>
      <c r="C53" s="25">
        <v>-13</v>
      </c>
      <c r="E53" s="14">
        <f t="shared" si="12"/>
        <v>75</v>
      </c>
      <c r="F53" s="15" cm="1">
        <f t="array" ref="F53">_xlfn.IFS(B52="addx",H52+C52,B52="noop",H52)</f>
        <v>36</v>
      </c>
      <c r="G53" s="14" cm="1">
        <f t="array" ref="G53">_xlfn.IFS(B53="addx",E53+1,B53="noop",E53)</f>
        <v>76</v>
      </c>
      <c r="H53" s="15">
        <f t="shared" si="13"/>
        <v>36</v>
      </c>
      <c r="J53" s="15">
        <v>44</v>
      </c>
      <c r="K53" s="15">
        <v>3</v>
      </c>
      <c r="L53" s="15">
        <f t="shared" si="8"/>
        <v>29</v>
      </c>
      <c r="N53" s="15" t="str">
        <f t="shared" si="19"/>
        <v/>
      </c>
      <c r="O53" s="15" t="str">
        <f t="shared" si="19"/>
        <v/>
      </c>
      <c r="P53" s="15" t="str">
        <f t="shared" si="19"/>
        <v/>
      </c>
      <c r="Q53" s="15" t="str">
        <f t="shared" si="19"/>
        <v>.</v>
      </c>
      <c r="R53" s="15" t="str">
        <f t="shared" si="19"/>
        <v/>
      </c>
      <c r="S53" s="15" t="str">
        <f t="shared" si="19"/>
        <v/>
      </c>
      <c r="T53" s="15" t="str">
        <f t="shared" si="19"/>
        <v/>
      </c>
      <c r="U53" s="15" t="str">
        <f t="shared" si="19"/>
        <v/>
      </c>
      <c r="V53" s="15" t="str">
        <f t="shared" si="19"/>
        <v/>
      </c>
      <c r="W53" s="15" t="str">
        <f t="shared" si="19"/>
        <v/>
      </c>
      <c r="X53" s="15" t="str">
        <f t="shared" si="19"/>
        <v/>
      </c>
      <c r="Y53" s="15" t="str">
        <f t="shared" si="19"/>
        <v/>
      </c>
      <c r="Z53" s="15" t="str">
        <f t="shared" si="19"/>
        <v/>
      </c>
      <c r="AA53" s="15" t="str">
        <f t="shared" si="19"/>
        <v/>
      </c>
      <c r="AB53" s="15" t="str">
        <f t="shared" si="19"/>
        <v/>
      </c>
      <c r="AC53" s="15" t="str">
        <f t="shared" si="19"/>
        <v/>
      </c>
      <c r="AD53" s="15" t="str">
        <f t="shared" si="20"/>
        <v/>
      </c>
      <c r="AE53" s="15" t="str">
        <f t="shared" si="20"/>
        <v/>
      </c>
      <c r="AF53" s="15" t="str">
        <f t="shared" si="20"/>
        <v/>
      </c>
      <c r="AG53" s="15" t="str">
        <f t="shared" si="20"/>
        <v/>
      </c>
      <c r="AH53" s="15" t="str">
        <f t="shared" si="20"/>
        <v/>
      </c>
      <c r="AI53" s="15" t="str">
        <f t="shared" si="20"/>
        <v/>
      </c>
      <c r="AJ53" s="15" t="str">
        <f t="shared" si="20"/>
        <v/>
      </c>
      <c r="AK53" s="15" t="str">
        <f t="shared" si="20"/>
        <v/>
      </c>
      <c r="AL53" s="15" t="str">
        <f t="shared" si="20"/>
        <v/>
      </c>
      <c r="AM53" s="15" t="str">
        <f t="shared" si="20"/>
        <v/>
      </c>
      <c r="AN53" s="15" t="str">
        <f t="shared" si="20"/>
        <v/>
      </c>
      <c r="AO53" s="15" t="str">
        <f t="shared" si="20"/>
        <v/>
      </c>
      <c r="AP53" s="15" t="str">
        <f t="shared" si="20"/>
        <v/>
      </c>
      <c r="AQ53" s="15" t="str">
        <f t="shared" si="20"/>
        <v/>
      </c>
      <c r="AR53" s="15" t="str">
        <f t="shared" si="20"/>
        <v/>
      </c>
      <c r="AS53" s="15" t="str">
        <f t="shared" si="20"/>
        <v/>
      </c>
      <c r="AT53" s="15" t="str">
        <f t="shared" si="21"/>
        <v/>
      </c>
      <c r="AU53" s="15" t="str">
        <f t="shared" si="21"/>
        <v/>
      </c>
      <c r="AV53" s="15" t="str">
        <f t="shared" si="21"/>
        <v/>
      </c>
      <c r="AW53" s="15" t="str">
        <f t="shared" si="21"/>
        <v/>
      </c>
      <c r="AX53" s="15" t="str">
        <f t="shared" si="21"/>
        <v/>
      </c>
      <c r="AY53" s="15" t="str">
        <f t="shared" si="21"/>
        <v/>
      </c>
      <c r="AZ53" s="15" t="str">
        <f t="shared" si="21"/>
        <v/>
      </c>
      <c r="BA53" s="15" t="str">
        <f t="shared" si="21"/>
        <v/>
      </c>
    </row>
    <row r="54" spans="1:53">
      <c r="A54" s="1" t="s">
        <v>12</v>
      </c>
      <c r="B54" s="3" t="s">
        <v>38</v>
      </c>
      <c r="C54" s="25">
        <v>-23</v>
      </c>
      <c r="E54" s="14">
        <f t="shared" si="12"/>
        <v>77</v>
      </c>
      <c r="F54" s="15" cm="1">
        <f t="array" ref="F54">_xlfn.IFS(B53="addx",H53+C53,B53="noop",H53)</f>
        <v>23</v>
      </c>
      <c r="G54" s="14" cm="1">
        <f t="array" ref="G54">_xlfn.IFS(B54="addx",E54+1,B54="noop",E54)</f>
        <v>78</v>
      </c>
      <c r="H54" s="15">
        <f t="shared" si="13"/>
        <v>23</v>
      </c>
      <c r="J54" s="15">
        <v>45</v>
      </c>
      <c r="K54" s="15">
        <v>4</v>
      </c>
      <c r="L54" s="15">
        <f t="shared" si="8"/>
        <v>6</v>
      </c>
      <c r="N54" s="15" t="str">
        <f t="shared" si="19"/>
        <v/>
      </c>
      <c r="O54" s="15" t="str">
        <f t="shared" si="19"/>
        <v/>
      </c>
      <c r="P54" s="15" t="str">
        <f t="shared" si="19"/>
        <v/>
      </c>
      <c r="Q54" s="15" t="str">
        <f t="shared" si="19"/>
        <v/>
      </c>
      <c r="R54" s="15" t="str">
        <f t="shared" si="19"/>
        <v>.</v>
      </c>
      <c r="S54" s="15" t="str">
        <f t="shared" si="19"/>
        <v/>
      </c>
      <c r="T54" s="15" t="str">
        <f t="shared" si="19"/>
        <v/>
      </c>
      <c r="U54" s="15" t="str">
        <f t="shared" si="19"/>
        <v/>
      </c>
      <c r="V54" s="15" t="str">
        <f t="shared" si="19"/>
        <v/>
      </c>
      <c r="W54" s="15" t="str">
        <f t="shared" si="19"/>
        <v/>
      </c>
      <c r="X54" s="15" t="str">
        <f t="shared" si="19"/>
        <v/>
      </c>
      <c r="Y54" s="15" t="str">
        <f t="shared" si="19"/>
        <v/>
      </c>
      <c r="Z54" s="15" t="str">
        <f t="shared" si="19"/>
        <v/>
      </c>
      <c r="AA54" s="15" t="str">
        <f t="shared" si="19"/>
        <v/>
      </c>
      <c r="AB54" s="15" t="str">
        <f t="shared" si="19"/>
        <v/>
      </c>
      <c r="AC54" s="15" t="str">
        <f t="shared" si="19"/>
        <v/>
      </c>
      <c r="AD54" s="15" t="str">
        <f t="shared" si="20"/>
        <v/>
      </c>
      <c r="AE54" s="15" t="str">
        <f t="shared" si="20"/>
        <v/>
      </c>
      <c r="AF54" s="15" t="str">
        <f t="shared" si="20"/>
        <v/>
      </c>
      <c r="AG54" s="15" t="str">
        <f t="shared" si="20"/>
        <v/>
      </c>
      <c r="AH54" s="15" t="str">
        <f t="shared" si="20"/>
        <v/>
      </c>
      <c r="AI54" s="15" t="str">
        <f t="shared" si="20"/>
        <v/>
      </c>
      <c r="AJ54" s="15" t="str">
        <f t="shared" si="20"/>
        <v/>
      </c>
      <c r="AK54" s="15" t="str">
        <f t="shared" si="20"/>
        <v/>
      </c>
      <c r="AL54" s="15" t="str">
        <f t="shared" si="20"/>
        <v/>
      </c>
      <c r="AM54" s="15" t="str">
        <f t="shared" si="20"/>
        <v/>
      </c>
      <c r="AN54" s="15" t="str">
        <f t="shared" si="20"/>
        <v/>
      </c>
      <c r="AO54" s="15" t="str">
        <f t="shared" si="20"/>
        <v/>
      </c>
      <c r="AP54" s="15" t="str">
        <f t="shared" si="20"/>
        <v/>
      </c>
      <c r="AQ54" s="15" t="str">
        <f t="shared" si="20"/>
        <v/>
      </c>
      <c r="AR54" s="15" t="str">
        <f t="shared" si="20"/>
        <v/>
      </c>
      <c r="AS54" s="15" t="str">
        <f t="shared" si="20"/>
        <v/>
      </c>
      <c r="AT54" s="15" t="str">
        <f t="shared" si="21"/>
        <v/>
      </c>
      <c r="AU54" s="15" t="str">
        <f t="shared" si="21"/>
        <v/>
      </c>
      <c r="AV54" s="15" t="str">
        <f t="shared" si="21"/>
        <v/>
      </c>
      <c r="AW54" s="15" t="str">
        <f t="shared" si="21"/>
        <v/>
      </c>
      <c r="AX54" s="15" t="str">
        <f t="shared" si="21"/>
        <v/>
      </c>
      <c r="AY54" s="15" t="str">
        <f t="shared" si="21"/>
        <v/>
      </c>
      <c r="AZ54" s="15" t="str">
        <f t="shared" si="21"/>
        <v/>
      </c>
      <c r="BA54" s="15" t="str">
        <f t="shared" si="21"/>
        <v/>
      </c>
    </row>
    <row r="55" spans="1:53">
      <c r="A55" s="1" t="s">
        <v>1</v>
      </c>
      <c r="B55" s="3" t="s">
        <v>1</v>
      </c>
      <c r="C55" s="25"/>
      <c r="E55" s="14">
        <f t="shared" si="12"/>
        <v>79</v>
      </c>
      <c r="F55" s="15" cm="1">
        <f t="array" ref="F55">_xlfn.IFS(B54="addx",H54+C54,B54="noop",H54)</f>
        <v>0</v>
      </c>
      <c r="G55" s="14" cm="1">
        <f t="array" ref="G55">_xlfn.IFS(B55="addx",E55+1,B55="noop",E55)</f>
        <v>79</v>
      </c>
      <c r="H55" s="15">
        <f t="shared" si="13"/>
        <v>0</v>
      </c>
      <c r="J55" s="15">
        <v>46</v>
      </c>
      <c r="K55" s="15">
        <v>5</v>
      </c>
      <c r="L55" s="15">
        <f t="shared" si="8"/>
        <v>6</v>
      </c>
      <c r="N55" s="15" t="str">
        <f t="shared" si="19"/>
        <v/>
      </c>
      <c r="O55" s="15" t="str">
        <f t="shared" si="19"/>
        <v/>
      </c>
      <c r="P55" s="15" t="str">
        <f t="shared" si="19"/>
        <v/>
      </c>
      <c r="Q55" s="15" t="str">
        <f t="shared" si="19"/>
        <v/>
      </c>
      <c r="R55" s="15" t="str">
        <f t="shared" si="19"/>
        <v/>
      </c>
      <c r="S55" s="15" t="str">
        <f t="shared" si="19"/>
        <v>#</v>
      </c>
      <c r="T55" s="15" t="str">
        <f t="shared" si="19"/>
        <v/>
      </c>
      <c r="U55" s="15" t="str">
        <f t="shared" si="19"/>
        <v/>
      </c>
      <c r="V55" s="15" t="str">
        <f t="shared" si="19"/>
        <v/>
      </c>
      <c r="W55" s="15" t="str">
        <f t="shared" si="19"/>
        <v/>
      </c>
      <c r="X55" s="15" t="str">
        <f t="shared" si="19"/>
        <v/>
      </c>
      <c r="Y55" s="15" t="str">
        <f t="shared" si="19"/>
        <v/>
      </c>
      <c r="Z55" s="15" t="str">
        <f t="shared" si="19"/>
        <v/>
      </c>
      <c r="AA55" s="15" t="str">
        <f t="shared" si="19"/>
        <v/>
      </c>
      <c r="AB55" s="15" t="str">
        <f t="shared" si="19"/>
        <v/>
      </c>
      <c r="AC55" s="15" t="str">
        <f t="shared" si="19"/>
        <v/>
      </c>
      <c r="AD55" s="15" t="str">
        <f t="shared" si="20"/>
        <v/>
      </c>
      <c r="AE55" s="15" t="str">
        <f t="shared" si="20"/>
        <v/>
      </c>
      <c r="AF55" s="15" t="str">
        <f t="shared" si="20"/>
        <v/>
      </c>
      <c r="AG55" s="15" t="str">
        <f t="shared" si="20"/>
        <v/>
      </c>
      <c r="AH55" s="15" t="str">
        <f t="shared" si="20"/>
        <v/>
      </c>
      <c r="AI55" s="15" t="str">
        <f t="shared" si="20"/>
        <v/>
      </c>
      <c r="AJ55" s="15" t="str">
        <f t="shared" si="20"/>
        <v/>
      </c>
      <c r="AK55" s="15" t="str">
        <f t="shared" si="20"/>
        <v/>
      </c>
      <c r="AL55" s="15" t="str">
        <f t="shared" si="20"/>
        <v/>
      </c>
      <c r="AM55" s="15" t="str">
        <f t="shared" si="20"/>
        <v/>
      </c>
      <c r="AN55" s="15" t="str">
        <f t="shared" si="20"/>
        <v/>
      </c>
      <c r="AO55" s="15" t="str">
        <f t="shared" si="20"/>
        <v/>
      </c>
      <c r="AP55" s="15" t="str">
        <f t="shared" si="20"/>
        <v/>
      </c>
      <c r="AQ55" s="15" t="str">
        <f t="shared" si="20"/>
        <v/>
      </c>
      <c r="AR55" s="15" t="str">
        <f t="shared" si="20"/>
        <v/>
      </c>
      <c r="AS55" s="15" t="str">
        <f t="shared" si="20"/>
        <v/>
      </c>
      <c r="AT55" s="15" t="str">
        <f t="shared" si="21"/>
        <v/>
      </c>
      <c r="AU55" s="15" t="str">
        <f t="shared" si="21"/>
        <v/>
      </c>
      <c r="AV55" s="15" t="str">
        <f t="shared" si="21"/>
        <v/>
      </c>
      <c r="AW55" s="15" t="str">
        <f t="shared" si="21"/>
        <v/>
      </c>
      <c r="AX55" s="15" t="str">
        <f t="shared" si="21"/>
        <v/>
      </c>
      <c r="AY55" s="15" t="str">
        <f t="shared" si="21"/>
        <v/>
      </c>
      <c r="AZ55" s="15" t="str">
        <f t="shared" si="21"/>
        <v/>
      </c>
      <c r="BA55" s="15" t="str">
        <f t="shared" si="21"/>
        <v/>
      </c>
    </row>
    <row r="56" spans="1:53">
      <c r="A56" s="1" t="s">
        <v>0</v>
      </c>
      <c r="B56" s="3" t="s">
        <v>38</v>
      </c>
      <c r="C56" s="25">
        <v>1</v>
      </c>
      <c r="E56" s="14">
        <f t="shared" si="12"/>
        <v>80</v>
      </c>
      <c r="F56" s="15" cm="1">
        <f t="array" ref="F56">_xlfn.IFS(B55="addx",H55+C55,B55="noop",H55)</f>
        <v>0</v>
      </c>
      <c r="G56" s="14" cm="1">
        <f t="array" ref="G56">_xlfn.IFS(B56="addx",E56+1,B56="noop",E56)</f>
        <v>81</v>
      </c>
      <c r="H56" s="15">
        <f t="shared" si="13"/>
        <v>0</v>
      </c>
      <c r="J56" s="15">
        <v>47</v>
      </c>
      <c r="K56" s="15">
        <v>6</v>
      </c>
      <c r="L56" s="15">
        <f t="shared" si="8"/>
        <v>9</v>
      </c>
      <c r="N56" s="15" t="str">
        <f t="shared" si="19"/>
        <v/>
      </c>
      <c r="O56" s="15" t="str">
        <f t="shared" si="19"/>
        <v/>
      </c>
      <c r="P56" s="15" t="str">
        <f t="shared" si="19"/>
        <v/>
      </c>
      <c r="Q56" s="15" t="str">
        <f t="shared" si="19"/>
        <v/>
      </c>
      <c r="R56" s="15" t="str">
        <f t="shared" si="19"/>
        <v/>
      </c>
      <c r="S56" s="15" t="str">
        <f t="shared" si="19"/>
        <v/>
      </c>
      <c r="T56" s="15" t="str">
        <f t="shared" si="19"/>
        <v>.</v>
      </c>
      <c r="U56" s="15" t="str">
        <f t="shared" si="19"/>
        <v/>
      </c>
      <c r="V56" s="15" t="str">
        <f t="shared" si="19"/>
        <v/>
      </c>
      <c r="W56" s="15" t="str">
        <f t="shared" si="19"/>
        <v/>
      </c>
      <c r="X56" s="15" t="str">
        <f t="shared" si="19"/>
        <v/>
      </c>
      <c r="Y56" s="15" t="str">
        <f t="shared" si="19"/>
        <v/>
      </c>
      <c r="Z56" s="15" t="str">
        <f t="shared" si="19"/>
        <v/>
      </c>
      <c r="AA56" s="15" t="str">
        <f t="shared" si="19"/>
        <v/>
      </c>
      <c r="AB56" s="15" t="str">
        <f t="shared" si="19"/>
        <v/>
      </c>
      <c r="AC56" s="15" t="str">
        <f t="shared" si="19"/>
        <v/>
      </c>
      <c r="AD56" s="15" t="str">
        <f t="shared" si="20"/>
        <v/>
      </c>
      <c r="AE56" s="15" t="str">
        <f t="shared" si="20"/>
        <v/>
      </c>
      <c r="AF56" s="15" t="str">
        <f t="shared" si="20"/>
        <v/>
      </c>
      <c r="AG56" s="15" t="str">
        <f t="shared" si="20"/>
        <v/>
      </c>
      <c r="AH56" s="15" t="str">
        <f t="shared" si="20"/>
        <v/>
      </c>
      <c r="AI56" s="15" t="str">
        <f t="shared" si="20"/>
        <v/>
      </c>
      <c r="AJ56" s="15" t="str">
        <f t="shared" si="20"/>
        <v/>
      </c>
      <c r="AK56" s="15" t="str">
        <f t="shared" si="20"/>
        <v/>
      </c>
      <c r="AL56" s="15" t="str">
        <f t="shared" si="20"/>
        <v/>
      </c>
      <c r="AM56" s="15" t="str">
        <f t="shared" si="20"/>
        <v/>
      </c>
      <c r="AN56" s="15" t="str">
        <f t="shared" si="20"/>
        <v/>
      </c>
      <c r="AO56" s="15" t="str">
        <f t="shared" si="20"/>
        <v/>
      </c>
      <c r="AP56" s="15" t="str">
        <f t="shared" si="20"/>
        <v/>
      </c>
      <c r="AQ56" s="15" t="str">
        <f t="shared" si="20"/>
        <v/>
      </c>
      <c r="AR56" s="15" t="str">
        <f t="shared" si="20"/>
        <v/>
      </c>
      <c r="AS56" s="15" t="str">
        <f t="shared" si="20"/>
        <v/>
      </c>
      <c r="AT56" s="15" t="str">
        <f t="shared" si="21"/>
        <v/>
      </c>
      <c r="AU56" s="15" t="str">
        <f t="shared" si="21"/>
        <v/>
      </c>
      <c r="AV56" s="15" t="str">
        <f t="shared" si="21"/>
        <v/>
      </c>
      <c r="AW56" s="15" t="str">
        <f t="shared" si="21"/>
        <v/>
      </c>
      <c r="AX56" s="15" t="str">
        <f t="shared" si="21"/>
        <v/>
      </c>
      <c r="AY56" s="15" t="str">
        <f t="shared" si="21"/>
        <v/>
      </c>
      <c r="AZ56" s="15" t="str">
        <f t="shared" si="21"/>
        <v/>
      </c>
      <c r="BA56" s="15" t="str">
        <f t="shared" si="21"/>
        <v/>
      </c>
    </row>
    <row r="57" spans="1:53">
      <c r="A57" s="1" t="s">
        <v>4</v>
      </c>
      <c r="B57" s="3" t="s">
        <v>38</v>
      </c>
      <c r="C57" s="25">
        <v>5</v>
      </c>
      <c r="E57" s="14">
        <f t="shared" si="12"/>
        <v>82</v>
      </c>
      <c r="F57" s="15" cm="1">
        <f t="array" ref="F57">_xlfn.IFS(B56="addx",H56+C56,B56="noop",H56)</f>
        <v>1</v>
      </c>
      <c r="G57" s="14" cm="1">
        <f t="array" ref="G57">_xlfn.IFS(B57="addx",E57+1,B57="noop",E57)</f>
        <v>83</v>
      </c>
      <c r="H57" s="15">
        <f t="shared" si="13"/>
        <v>1</v>
      </c>
      <c r="J57" s="15">
        <v>48</v>
      </c>
      <c r="K57" s="15">
        <v>7</v>
      </c>
      <c r="L57" s="15">
        <f t="shared" si="8"/>
        <v>9</v>
      </c>
      <c r="N57" s="15" t="str">
        <f t="shared" si="19"/>
        <v/>
      </c>
      <c r="O57" s="15" t="str">
        <f t="shared" si="19"/>
        <v/>
      </c>
      <c r="P57" s="15" t="str">
        <f t="shared" si="19"/>
        <v/>
      </c>
      <c r="Q57" s="15" t="str">
        <f t="shared" si="19"/>
        <v/>
      </c>
      <c r="R57" s="15" t="str">
        <f t="shared" si="19"/>
        <v/>
      </c>
      <c r="S57" s="15" t="str">
        <f t="shared" si="19"/>
        <v/>
      </c>
      <c r="T57" s="15" t="str">
        <f t="shared" si="19"/>
        <v/>
      </c>
      <c r="U57" s="15" t="str">
        <f t="shared" si="19"/>
        <v>.</v>
      </c>
      <c r="V57" s="15" t="str">
        <f t="shared" si="19"/>
        <v/>
      </c>
      <c r="W57" s="15" t="str">
        <f t="shared" si="19"/>
        <v/>
      </c>
      <c r="X57" s="15" t="str">
        <f t="shared" si="19"/>
        <v/>
      </c>
      <c r="Y57" s="15" t="str">
        <f t="shared" si="19"/>
        <v/>
      </c>
      <c r="Z57" s="15" t="str">
        <f t="shared" si="19"/>
        <v/>
      </c>
      <c r="AA57" s="15" t="str">
        <f t="shared" si="19"/>
        <v/>
      </c>
      <c r="AB57" s="15" t="str">
        <f t="shared" si="19"/>
        <v/>
      </c>
      <c r="AC57" s="15" t="str">
        <f t="shared" si="19"/>
        <v/>
      </c>
      <c r="AD57" s="15" t="str">
        <f t="shared" si="20"/>
        <v/>
      </c>
      <c r="AE57" s="15" t="str">
        <f t="shared" si="20"/>
        <v/>
      </c>
      <c r="AF57" s="15" t="str">
        <f t="shared" si="20"/>
        <v/>
      </c>
      <c r="AG57" s="15" t="str">
        <f t="shared" si="20"/>
        <v/>
      </c>
      <c r="AH57" s="15" t="str">
        <f t="shared" si="20"/>
        <v/>
      </c>
      <c r="AI57" s="15" t="str">
        <f t="shared" si="20"/>
        <v/>
      </c>
      <c r="AJ57" s="15" t="str">
        <f t="shared" si="20"/>
        <v/>
      </c>
      <c r="AK57" s="15" t="str">
        <f t="shared" si="20"/>
        <v/>
      </c>
      <c r="AL57" s="15" t="str">
        <f t="shared" si="20"/>
        <v/>
      </c>
      <c r="AM57" s="15" t="str">
        <f t="shared" si="20"/>
        <v/>
      </c>
      <c r="AN57" s="15" t="str">
        <f t="shared" si="20"/>
        <v/>
      </c>
      <c r="AO57" s="15" t="str">
        <f t="shared" si="20"/>
        <v/>
      </c>
      <c r="AP57" s="15" t="str">
        <f t="shared" si="20"/>
        <v/>
      </c>
      <c r="AQ57" s="15" t="str">
        <f t="shared" si="20"/>
        <v/>
      </c>
      <c r="AR57" s="15" t="str">
        <f t="shared" si="20"/>
        <v/>
      </c>
      <c r="AS57" s="15" t="str">
        <f t="shared" si="20"/>
        <v/>
      </c>
      <c r="AT57" s="15" t="str">
        <f t="shared" si="21"/>
        <v/>
      </c>
      <c r="AU57" s="15" t="str">
        <f t="shared" si="21"/>
        <v/>
      </c>
      <c r="AV57" s="15" t="str">
        <f t="shared" si="21"/>
        <v/>
      </c>
      <c r="AW57" s="15" t="str">
        <f t="shared" si="21"/>
        <v/>
      </c>
      <c r="AX57" s="15" t="str">
        <f t="shared" si="21"/>
        <v/>
      </c>
      <c r="AY57" s="15" t="str">
        <f t="shared" si="21"/>
        <v/>
      </c>
      <c r="AZ57" s="15" t="str">
        <f t="shared" si="21"/>
        <v/>
      </c>
      <c r="BA57" s="15" t="str">
        <f t="shared" si="21"/>
        <v/>
      </c>
    </row>
    <row r="58" spans="1:53">
      <c r="A58" s="1" t="s">
        <v>8</v>
      </c>
      <c r="B58" s="3" t="s">
        <v>38</v>
      </c>
      <c r="C58" s="25">
        <v>-1</v>
      </c>
      <c r="E58" s="14">
        <f t="shared" si="12"/>
        <v>84</v>
      </c>
      <c r="F58" s="15" cm="1">
        <f t="array" ref="F58">_xlfn.IFS(B57="addx",H57+C57,B57="noop",H57)</f>
        <v>6</v>
      </c>
      <c r="G58" s="14" cm="1">
        <f t="array" ref="G58">_xlfn.IFS(B58="addx",E58+1,B58="noop",E58)</f>
        <v>85</v>
      </c>
      <c r="H58" s="15">
        <f t="shared" si="13"/>
        <v>6</v>
      </c>
      <c r="J58" s="15">
        <v>49</v>
      </c>
      <c r="K58" s="15">
        <v>8</v>
      </c>
      <c r="L58" s="15">
        <f t="shared" si="8"/>
        <v>7</v>
      </c>
      <c r="N58" s="15" t="str">
        <f t="shared" si="19"/>
        <v/>
      </c>
      <c r="O58" s="15" t="str">
        <f t="shared" si="19"/>
        <v/>
      </c>
      <c r="P58" s="15" t="str">
        <f t="shared" si="19"/>
        <v/>
      </c>
      <c r="Q58" s="15" t="str">
        <f t="shared" si="19"/>
        <v/>
      </c>
      <c r="R58" s="15" t="str">
        <f t="shared" si="19"/>
        <v/>
      </c>
      <c r="S58" s="15" t="str">
        <f t="shared" si="19"/>
        <v/>
      </c>
      <c r="T58" s="15" t="str">
        <f t="shared" si="19"/>
        <v/>
      </c>
      <c r="U58" s="15" t="str">
        <f t="shared" si="19"/>
        <v/>
      </c>
      <c r="V58" s="15" t="str">
        <f t="shared" si="19"/>
        <v>#</v>
      </c>
      <c r="W58" s="15" t="str">
        <f t="shared" si="19"/>
        <v/>
      </c>
      <c r="X58" s="15" t="str">
        <f t="shared" si="19"/>
        <v/>
      </c>
      <c r="Y58" s="15" t="str">
        <f t="shared" si="19"/>
        <v/>
      </c>
      <c r="Z58" s="15" t="str">
        <f t="shared" si="19"/>
        <v/>
      </c>
      <c r="AA58" s="15" t="str">
        <f t="shared" si="19"/>
        <v/>
      </c>
      <c r="AB58" s="15" t="str">
        <f t="shared" si="19"/>
        <v/>
      </c>
      <c r="AC58" s="15" t="str">
        <f t="shared" si="19"/>
        <v/>
      </c>
      <c r="AD58" s="15" t="str">
        <f t="shared" si="20"/>
        <v/>
      </c>
      <c r="AE58" s="15" t="str">
        <f t="shared" si="20"/>
        <v/>
      </c>
      <c r="AF58" s="15" t="str">
        <f t="shared" si="20"/>
        <v/>
      </c>
      <c r="AG58" s="15" t="str">
        <f t="shared" si="20"/>
        <v/>
      </c>
      <c r="AH58" s="15" t="str">
        <f t="shared" si="20"/>
        <v/>
      </c>
      <c r="AI58" s="15" t="str">
        <f t="shared" si="20"/>
        <v/>
      </c>
      <c r="AJ58" s="15" t="str">
        <f t="shared" si="20"/>
        <v/>
      </c>
      <c r="AK58" s="15" t="str">
        <f t="shared" si="20"/>
        <v/>
      </c>
      <c r="AL58" s="15" t="str">
        <f t="shared" si="20"/>
        <v/>
      </c>
      <c r="AM58" s="15" t="str">
        <f t="shared" si="20"/>
        <v/>
      </c>
      <c r="AN58" s="15" t="str">
        <f t="shared" si="20"/>
        <v/>
      </c>
      <c r="AO58" s="15" t="str">
        <f t="shared" si="20"/>
        <v/>
      </c>
      <c r="AP58" s="15" t="str">
        <f t="shared" si="20"/>
        <v/>
      </c>
      <c r="AQ58" s="15" t="str">
        <f t="shared" si="20"/>
        <v/>
      </c>
      <c r="AR58" s="15" t="str">
        <f t="shared" si="20"/>
        <v/>
      </c>
      <c r="AS58" s="15" t="str">
        <f t="shared" si="20"/>
        <v/>
      </c>
      <c r="AT58" s="15" t="str">
        <f t="shared" si="21"/>
        <v/>
      </c>
      <c r="AU58" s="15" t="str">
        <f t="shared" si="21"/>
        <v/>
      </c>
      <c r="AV58" s="15" t="str">
        <f t="shared" si="21"/>
        <v/>
      </c>
      <c r="AW58" s="15" t="str">
        <f t="shared" si="21"/>
        <v/>
      </c>
      <c r="AX58" s="15" t="str">
        <f t="shared" si="21"/>
        <v/>
      </c>
      <c r="AY58" s="15" t="str">
        <f t="shared" si="21"/>
        <v/>
      </c>
      <c r="AZ58" s="15" t="str">
        <f t="shared" si="21"/>
        <v/>
      </c>
      <c r="BA58" s="15" t="str">
        <f t="shared" si="21"/>
        <v/>
      </c>
    </row>
    <row r="59" spans="1:53">
      <c r="A59" s="1" t="s">
        <v>2</v>
      </c>
      <c r="B59" s="3" t="s">
        <v>38</v>
      </c>
      <c r="C59" s="25">
        <v>2</v>
      </c>
      <c r="E59" s="14">
        <f t="shared" si="12"/>
        <v>86</v>
      </c>
      <c r="F59" s="15" cm="1">
        <f t="array" ref="F59">_xlfn.IFS(B58="addx",H58+C58,B58="noop",H58)</f>
        <v>5</v>
      </c>
      <c r="G59" s="14" cm="1">
        <f t="array" ref="G59">_xlfn.IFS(B59="addx",E59+1,B59="noop",E59)</f>
        <v>87</v>
      </c>
      <c r="H59" s="15">
        <f t="shared" si="13"/>
        <v>5</v>
      </c>
      <c r="J59" s="15">
        <v>50</v>
      </c>
      <c r="K59" s="15">
        <v>9</v>
      </c>
      <c r="L59" s="15">
        <f t="shared" si="8"/>
        <v>7</v>
      </c>
      <c r="N59" s="15" t="str">
        <f t="shared" si="19"/>
        <v/>
      </c>
      <c r="O59" s="15" t="str">
        <f t="shared" si="19"/>
        <v/>
      </c>
      <c r="P59" s="15" t="str">
        <f t="shared" si="19"/>
        <v/>
      </c>
      <c r="Q59" s="15" t="str">
        <f t="shared" si="19"/>
        <v/>
      </c>
      <c r="R59" s="15" t="str">
        <f t="shared" si="19"/>
        <v/>
      </c>
      <c r="S59" s="15" t="str">
        <f t="shared" si="19"/>
        <v/>
      </c>
      <c r="T59" s="15" t="str">
        <f t="shared" si="19"/>
        <v/>
      </c>
      <c r="U59" s="15" t="str">
        <f t="shared" si="19"/>
        <v/>
      </c>
      <c r="V59" s="15" t="str">
        <f t="shared" si="19"/>
        <v/>
      </c>
      <c r="W59" s="15" t="str">
        <f t="shared" si="19"/>
        <v>.</v>
      </c>
      <c r="X59" s="15" t="str">
        <f t="shared" si="19"/>
        <v/>
      </c>
      <c r="Y59" s="15" t="str">
        <f t="shared" si="19"/>
        <v/>
      </c>
      <c r="Z59" s="15" t="str">
        <f t="shared" si="19"/>
        <v/>
      </c>
      <c r="AA59" s="15" t="str">
        <f t="shared" si="19"/>
        <v/>
      </c>
      <c r="AB59" s="15" t="str">
        <f t="shared" si="19"/>
        <v/>
      </c>
      <c r="AC59" s="15" t="str">
        <f t="shared" si="19"/>
        <v/>
      </c>
      <c r="AD59" s="15" t="str">
        <f t="shared" si="20"/>
        <v/>
      </c>
      <c r="AE59" s="15" t="str">
        <f t="shared" si="20"/>
        <v/>
      </c>
      <c r="AF59" s="15" t="str">
        <f t="shared" si="20"/>
        <v/>
      </c>
      <c r="AG59" s="15" t="str">
        <f t="shared" si="20"/>
        <v/>
      </c>
      <c r="AH59" s="15" t="str">
        <f t="shared" si="20"/>
        <v/>
      </c>
      <c r="AI59" s="15" t="str">
        <f t="shared" si="20"/>
        <v/>
      </c>
      <c r="AJ59" s="15" t="str">
        <f t="shared" si="20"/>
        <v/>
      </c>
      <c r="AK59" s="15" t="str">
        <f t="shared" si="20"/>
        <v/>
      </c>
      <c r="AL59" s="15" t="str">
        <f t="shared" si="20"/>
        <v/>
      </c>
      <c r="AM59" s="15" t="str">
        <f t="shared" si="20"/>
        <v/>
      </c>
      <c r="AN59" s="15" t="str">
        <f t="shared" si="20"/>
        <v/>
      </c>
      <c r="AO59" s="15" t="str">
        <f t="shared" si="20"/>
        <v/>
      </c>
      <c r="AP59" s="15" t="str">
        <f t="shared" si="20"/>
        <v/>
      </c>
      <c r="AQ59" s="15" t="str">
        <f t="shared" si="20"/>
        <v/>
      </c>
      <c r="AR59" s="15" t="str">
        <f t="shared" si="20"/>
        <v/>
      </c>
      <c r="AS59" s="15" t="str">
        <f t="shared" si="20"/>
        <v/>
      </c>
      <c r="AT59" s="15" t="str">
        <f t="shared" si="21"/>
        <v/>
      </c>
      <c r="AU59" s="15" t="str">
        <f t="shared" si="21"/>
        <v/>
      </c>
      <c r="AV59" s="15" t="str">
        <f t="shared" si="21"/>
        <v/>
      </c>
      <c r="AW59" s="15" t="str">
        <f t="shared" si="21"/>
        <v/>
      </c>
      <c r="AX59" s="15" t="str">
        <f t="shared" si="21"/>
        <v/>
      </c>
      <c r="AY59" s="15" t="str">
        <f t="shared" si="21"/>
        <v/>
      </c>
      <c r="AZ59" s="15" t="str">
        <f t="shared" si="21"/>
        <v/>
      </c>
      <c r="BA59" s="15" t="str">
        <f t="shared" si="21"/>
        <v/>
      </c>
    </row>
    <row r="60" spans="1:53">
      <c r="A60" s="1" t="s">
        <v>5</v>
      </c>
      <c r="B60" s="3" t="s">
        <v>38</v>
      </c>
      <c r="C60" s="25">
        <v>4</v>
      </c>
      <c r="E60" s="14">
        <f t="shared" si="12"/>
        <v>88</v>
      </c>
      <c r="F60" s="15" cm="1">
        <f t="array" ref="F60">_xlfn.IFS(B59="addx",H59+C59,B59="noop",H59)</f>
        <v>7</v>
      </c>
      <c r="G60" s="14" cm="1">
        <f t="array" ref="G60">_xlfn.IFS(B60="addx",E60+1,B60="noop",E60)</f>
        <v>89</v>
      </c>
      <c r="H60" s="15">
        <f t="shared" si="13"/>
        <v>7</v>
      </c>
      <c r="J60" s="15">
        <v>51</v>
      </c>
      <c r="K60" s="15">
        <v>10</v>
      </c>
      <c r="L60" s="15">
        <f t="shared" si="8"/>
        <v>9</v>
      </c>
      <c r="N60" s="15" t="str">
        <f t="shared" si="19"/>
        <v/>
      </c>
      <c r="O60" s="15" t="str">
        <f t="shared" si="19"/>
        <v/>
      </c>
      <c r="P60" s="15" t="str">
        <f t="shared" si="19"/>
        <v/>
      </c>
      <c r="Q60" s="15" t="str">
        <f t="shared" si="19"/>
        <v/>
      </c>
      <c r="R60" s="15" t="str">
        <f t="shared" si="19"/>
        <v/>
      </c>
      <c r="S60" s="15" t="str">
        <f t="shared" si="19"/>
        <v/>
      </c>
      <c r="T60" s="15" t="str">
        <f t="shared" si="19"/>
        <v/>
      </c>
      <c r="U60" s="15" t="str">
        <f t="shared" si="19"/>
        <v/>
      </c>
      <c r="V60" s="15" t="str">
        <f t="shared" si="19"/>
        <v/>
      </c>
      <c r="W60" s="15" t="str">
        <f t="shared" si="19"/>
        <v/>
      </c>
      <c r="X60" s="15" t="str">
        <f t="shared" si="19"/>
        <v>#</v>
      </c>
      <c r="Y60" s="15" t="str">
        <f t="shared" si="19"/>
        <v/>
      </c>
      <c r="Z60" s="15" t="str">
        <f t="shared" si="19"/>
        <v/>
      </c>
      <c r="AA60" s="15" t="str">
        <f t="shared" si="19"/>
        <v/>
      </c>
      <c r="AB60" s="15" t="str">
        <f t="shared" si="19"/>
        <v/>
      </c>
      <c r="AC60" s="15" t="str">
        <f t="shared" si="19"/>
        <v/>
      </c>
      <c r="AD60" s="15" t="str">
        <f t="shared" si="20"/>
        <v/>
      </c>
      <c r="AE60" s="15" t="str">
        <f t="shared" si="20"/>
        <v/>
      </c>
      <c r="AF60" s="15" t="str">
        <f t="shared" si="20"/>
        <v/>
      </c>
      <c r="AG60" s="15" t="str">
        <f t="shared" si="20"/>
        <v/>
      </c>
      <c r="AH60" s="15" t="str">
        <f t="shared" si="20"/>
        <v/>
      </c>
      <c r="AI60" s="15" t="str">
        <f t="shared" si="20"/>
        <v/>
      </c>
      <c r="AJ60" s="15" t="str">
        <f t="shared" si="20"/>
        <v/>
      </c>
      <c r="AK60" s="15" t="str">
        <f t="shared" si="20"/>
        <v/>
      </c>
      <c r="AL60" s="15" t="str">
        <f t="shared" si="20"/>
        <v/>
      </c>
      <c r="AM60" s="15" t="str">
        <f t="shared" si="20"/>
        <v/>
      </c>
      <c r="AN60" s="15" t="str">
        <f t="shared" si="20"/>
        <v/>
      </c>
      <c r="AO60" s="15" t="str">
        <f t="shared" si="20"/>
        <v/>
      </c>
      <c r="AP60" s="15" t="str">
        <f t="shared" si="20"/>
        <v/>
      </c>
      <c r="AQ60" s="15" t="str">
        <f t="shared" si="20"/>
        <v/>
      </c>
      <c r="AR60" s="15" t="str">
        <f t="shared" si="20"/>
        <v/>
      </c>
      <c r="AS60" s="15" t="str">
        <f t="shared" si="20"/>
        <v/>
      </c>
      <c r="AT60" s="15" t="str">
        <f t="shared" si="21"/>
        <v/>
      </c>
      <c r="AU60" s="15" t="str">
        <f t="shared" si="21"/>
        <v/>
      </c>
      <c r="AV60" s="15" t="str">
        <f t="shared" si="21"/>
        <v/>
      </c>
      <c r="AW60" s="15" t="str">
        <f t="shared" si="21"/>
        <v/>
      </c>
      <c r="AX60" s="15" t="str">
        <f t="shared" si="21"/>
        <v/>
      </c>
      <c r="AY60" s="15" t="str">
        <f t="shared" si="21"/>
        <v/>
      </c>
      <c r="AZ60" s="15" t="str">
        <f t="shared" si="21"/>
        <v/>
      </c>
      <c r="BA60" s="15" t="str">
        <f t="shared" si="21"/>
        <v/>
      </c>
    </row>
    <row r="61" spans="1:53">
      <c r="A61" s="1" t="s">
        <v>6</v>
      </c>
      <c r="B61" s="3" t="s">
        <v>38</v>
      </c>
      <c r="C61" s="25">
        <v>-9</v>
      </c>
      <c r="E61" s="14">
        <f t="shared" si="12"/>
        <v>90</v>
      </c>
      <c r="F61" s="15" cm="1">
        <f t="array" ref="F61">_xlfn.IFS(B60="addx",H60+C60,B60="noop",H60)</f>
        <v>11</v>
      </c>
      <c r="G61" s="14" cm="1">
        <f t="array" ref="G61">_xlfn.IFS(B61="addx",E61+1,B61="noop",E61)</f>
        <v>91</v>
      </c>
      <c r="H61" s="15">
        <f t="shared" si="13"/>
        <v>11</v>
      </c>
      <c r="J61" s="15">
        <v>52</v>
      </c>
      <c r="K61" s="15">
        <v>11</v>
      </c>
      <c r="L61" s="15">
        <f t="shared" si="8"/>
        <v>9</v>
      </c>
      <c r="N61" s="15" t="str">
        <f t="shared" si="19"/>
        <v/>
      </c>
      <c r="O61" s="15" t="str">
        <f t="shared" si="19"/>
        <v/>
      </c>
      <c r="P61" s="15" t="str">
        <f t="shared" si="19"/>
        <v/>
      </c>
      <c r="Q61" s="15" t="str">
        <f t="shared" si="19"/>
        <v/>
      </c>
      <c r="R61" s="15" t="str">
        <f t="shared" si="19"/>
        <v/>
      </c>
      <c r="S61" s="15" t="str">
        <f t="shared" si="19"/>
        <v/>
      </c>
      <c r="T61" s="15" t="str">
        <f t="shared" si="19"/>
        <v/>
      </c>
      <c r="U61" s="15" t="str">
        <f t="shared" si="19"/>
        <v/>
      </c>
      <c r="V61" s="15" t="str">
        <f t="shared" si="19"/>
        <v/>
      </c>
      <c r="W61" s="15" t="str">
        <f t="shared" si="19"/>
        <v/>
      </c>
      <c r="X61" s="15" t="str">
        <f t="shared" si="19"/>
        <v/>
      </c>
      <c r="Y61" s="15" t="str">
        <f t="shared" si="19"/>
        <v>.</v>
      </c>
      <c r="Z61" s="15" t="str">
        <f t="shared" si="19"/>
        <v/>
      </c>
      <c r="AA61" s="15" t="str">
        <f t="shared" si="19"/>
        <v/>
      </c>
      <c r="AB61" s="15" t="str">
        <f t="shared" si="19"/>
        <v/>
      </c>
      <c r="AC61" s="15" t="str">
        <f t="shared" si="19"/>
        <v/>
      </c>
      <c r="AD61" s="15" t="str">
        <f t="shared" si="20"/>
        <v/>
      </c>
      <c r="AE61" s="15" t="str">
        <f t="shared" si="20"/>
        <v/>
      </c>
      <c r="AF61" s="15" t="str">
        <f t="shared" si="20"/>
        <v/>
      </c>
      <c r="AG61" s="15" t="str">
        <f t="shared" si="20"/>
        <v/>
      </c>
      <c r="AH61" s="15" t="str">
        <f t="shared" si="20"/>
        <v/>
      </c>
      <c r="AI61" s="15" t="str">
        <f t="shared" si="20"/>
        <v/>
      </c>
      <c r="AJ61" s="15" t="str">
        <f t="shared" si="20"/>
        <v/>
      </c>
      <c r="AK61" s="15" t="str">
        <f t="shared" si="20"/>
        <v/>
      </c>
      <c r="AL61" s="15" t="str">
        <f t="shared" si="20"/>
        <v/>
      </c>
      <c r="AM61" s="15" t="str">
        <f t="shared" si="20"/>
        <v/>
      </c>
      <c r="AN61" s="15" t="str">
        <f t="shared" si="20"/>
        <v/>
      </c>
      <c r="AO61" s="15" t="str">
        <f t="shared" si="20"/>
        <v/>
      </c>
      <c r="AP61" s="15" t="str">
        <f t="shared" si="20"/>
        <v/>
      </c>
      <c r="AQ61" s="15" t="str">
        <f t="shared" si="20"/>
        <v/>
      </c>
      <c r="AR61" s="15" t="str">
        <f t="shared" si="20"/>
        <v/>
      </c>
      <c r="AS61" s="15" t="str">
        <f t="shared" si="20"/>
        <v/>
      </c>
      <c r="AT61" s="15" t="str">
        <f t="shared" si="21"/>
        <v/>
      </c>
      <c r="AU61" s="15" t="str">
        <f t="shared" si="21"/>
        <v/>
      </c>
      <c r="AV61" s="15" t="str">
        <f t="shared" si="21"/>
        <v/>
      </c>
      <c r="AW61" s="15" t="str">
        <f t="shared" si="21"/>
        <v/>
      </c>
      <c r="AX61" s="15" t="str">
        <f t="shared" si="21"/>
        <v/>
      </c>
      <c r="AY61" s="15" t="str">
        <f t="shared" si="21"/>
        <v/>
      </c>
      <c r="AZ61" s="15" t="str">
        <f t="shared" si="21"/>
        <v/>
      </c>
      <c r="BA61" s="15" t="str">
        <f t="shared" si="21"/>
        <v/>
      </c>
    </row>
    <row r="62" spans="1:53">
      <c r="A62" s="1" t="s">
        <v>18</v>
      </c>
      <c r="B62" s="3" t="s">
        <v>38</v>
      </c>
      <c r="C62" s="25">
        <v>10</v>
      </c>
      <c r="E62" s="14">
        <f t="shared" si="12"/>
        <v>92</v>
      </c>
      <c r="F62" s="15" cm="1">
        <f t="array" ref="F62">_xlfn.IFS(B61="addx",H61+C61,B61="noop",H61)</f>
        <v>2</v>
      </c>
      <c r="G62" s="14" cm="1">
        <f t="array" ref="G62">_xlfn.IFS(B62="addx",E62+1,B62="noop",E62)</f>
        <v>93</v>
      </c>
      <c r="H62" s="15">
        <f t="shared" si="13"/>
        <v>2</v>
      </c>
      <c r="J62" s="15">
        <v>53</v>
      </c>
      <c r="K62" s="15">
        <v>12</v>
      </c>
      <c r="L62" s="15">
        <f t="shared" si="8"/>
        <v>14</v>
      </c>
      <c r="N62" s="15" t="str">
        <f t="shared" si="19"/>
        <v/>
      </c>
      <c r="O62" s="15" t="str">
        <f t="shared" si="19"/>
        <v/>
      </c>
      <c r="P62" s="15" t="str">
        <f t="shared" si="19"/>
        <v/>
      </c>
      <c r="Q62" s="15" t="str">
        <f t="shared" si="19"/>
        <v/>
      </c>
      <c r="R62" s="15" t="str">
        <f t="shared" si="19"/>
        <v/>
      </c>
      <c r="S62" s="15" t="str">
        <f t="shared" si="19"/>
        <v/>
      </c>
      <c r="T62" s="15" t="str">
        <f t="shared" si="19"/>
        <v/>
      </c>
      <c r="U62" s="15" t="str">
        <f t="shared" si="19"/>
        <v/>
      </c>
      <c r="V62" s="15" t="str">
        <f t="shared" si="19"/>
        <v/>
      </c>
      <c r="W62" s="15" t="str">
        <f t="shared" si="19"/>
        <v/>
      </c>
      <c r="X62" s="15" t="str">
        <f t="shared" si="19"/>
        <v/>
      </c>
      <c r="Y62" s="15" t="str">
        <f t="shared" si="19"/>
        <v/>
      </c>
      <c r="Z62" s="15" t="str">
        <f t="shared" si="19"/>
        <v>.</v>
      </c>
      <c r="AA62" s="15" t="str">
        <f t="shared" si="19"/>
        <v/>
      </c>
      <c r="AB62" s="15" t="str">
        <f t="shared" si="19"/>
        <v/>
      </c>
      <c r="AC62" s="15" t="str">
        <f t="shared" si="19"/>
        <v/>
      </c>
      <c r="AD62" s="15" t="str">
        <f t="shared" si="20"/>
        <v/>
      </c>
      <c r="AE62" s="15" t="str">
        <f t="shared" si="20"/>
        <v/>
      </c>
      <c r="AF62" s="15" t="str">
        <f t="shared" si="20"/>
        <v/>
      </c>
      <c r="AG62" s="15" t="str">
        <f t="shared" si="20"/>
        <v/>
      </c>
      <c r="AH62" s="15" t="str">
        <f t="shared" si="20"/>
        <v/>
      </c>
      <c r="AI62" s="15" t="str">
        <f t="shared" si="20"/>
        <v/>
      </c>
      <c r="AJ62" s="15" t="str">
        <f t="shared" si="20"/>
        <v/>
      </c>
      <c r="AK62" s="15" t="str">
        <f t="shared" si="20"/>
        <v/>
      </c>
      <c r="AL62" s="15" t="str">
        <f t="shared" si="20"/>
        <v/>
      </c>
      <c r="AM62" s="15" t="str">
        <f t="shared" si="20"/>
        <v/>
      </c>
      <c r="AN62" s="15" t="str">
        <f t="shared" si="20"/>
        <v/>
      </c>
      <c r="AO62" s="15" t="str">
        <f t="shared" si="20"/>
        <v/>
      </c>
      <c r="AP62" s="15" t="str">
        <f t="shared" si="20"/>
        <v/>
      </c>
      <c r="AQ62" s="15" t="str">
        <f t="shared" si="20"/>
        <v/>
      </c>
      <c r="AR62" s="15" t="str">
        <f t="shared" si="20"/>
        <v/>
      </c>
      <c r="AS62" s="15" t="str">
        <f t="shared" si="20"/>
        <v/>
      </c>
      <c r="AT62" s="15" t="str">
        <f t="shared" si="21"/>
        <v/>
      </c>
      <c r="AU62" s="15" t="str">
        <f t="shared" si="21"/>
        <v/>
      </c>
      <c r="AV62" s="15" t="str">
        <f t="shared" si="21"/>
        <v/>
      </c>
      <c r="AW62" s="15" t="str">
        <f t="shared" si="21"/>
        <v/>
      </c>
      <c r="AX62" s="15" t="str">
        <f t="shared" si="21"/>
        <v/>
      </c>
      <c r="AY62" s="15" t="str">
        <f t="shared" si="21"/>
        <v/>
      </c>
      <c r="AZ62" s="15" t="str">
        <f t="shared" si="21"/>
        <v/>
      </c>
      <c r="BA62" s="15" t="str">
        <f t="shared" si="21"/>
        <v/>
      </c>
    </row>
    <row r="63" spans="1:53">
      <c r="A63" s="1" t="s">
        <v>1</v>
      </c>
      <c r="B63" s="3" t="s">
        <v>1</v>
      </c>
      <c r="C63" s="25"/>
      <c r="E63" s="14">
        <f t="shared" si="12"/>
        <v>94</v>
      </c>
      <c r="F63" s="15" cm="1">
        <f t="array" ref="F63">_xlfn.IFS(B62="addx",H62+C62,B62="noop",H62)</f>
        <v>12</v>
      </c>
      <c r="G63" s="14" cm="1">
        <f t="array" ref="G63">_xlfn.IFS(B63="addx",E63+1,B63="noop",E63)</f>
        <v>94</v>
      </c>
      <c r="H63" s="15">
        <f t="shared" si="13"/>
        <v>12</v>
      </c>
      <c r="J63" s="15">
        <v>54</v>
      </c>
      <c r="K63" s="15">
        <v>13</v>
      </c>
      <c r="L63" s="15">
        <f t="shared" si="8"/>
        <v>14</v>
      </c>
      <c r="N63" s="15" t="str">
        <f t="shared" si="19"/>
        <v/>
      </c>
      <c r="O63" s="15" t="str">
        <f t="shared" si="19"/>
        <v/>
      </c>
      <c r="P63" s="15" t="str">
        <f t="shared" si="19"/>
        <v/>
      </c>
      <c r="Q63" s="15" t="str">
        <f t="shared" si="19"/>
        <v/>
      </c>
      <c r="R63" s="15" t="str">
        <f t="shared" si="19"/>
        <v/>
      </c>
      <c r="S63" s="15" t="str">
        <f t="shared" si="19"/>
        <v/>
      </c>
      <c r="T63" s="15" t="str">
        <f t="shared" si="19"/>
        <v/>
      </c>
      <c r="U63" s="15" t="str">
        <f t="shared" si="19"/>
        <v/>
      </c>
      <c r="V63" s="15" t="str">
        <f t="shared" si="19"/>
        <v/>
      </c>
      <c r="W63" s="15" t="str">
        <f t="shared" si="19"/>
        <v/>
      </c>
      <c r="X63" s="15" t="str">
        <f t="shared" si="19"/>
        <v/>
      </c>
      <c r="Y63" s="15" t="str">
        <f t="shared" si="19"/>
        <v/>
      </c>
      <c r="Z63" s="15" t="str">
        <f t="shared" si="19"/>
        <v/>
      </c>
      <c r="AA63" s="15" t="str">
        <f t="shared" si="19"/>
        <v>#</v>
      </c>
      <c r="AB63" s="15" t="str">
        <f t="shared" si="19"/>
        <v/>
      </c>
      <c r="AC63" s="15" t="str">
        <f t="shared" si="19"/>
        <v/>
      </c>
      <c r="AD63" s="15" t="str">
        <f t="shared" si="20"/>
        <v/>
      </c>
      <c r="AE63" s="15" t="str">
        <f t="shared" si="20"/>
        <v/>
      </c>
      <c r="AF63" s="15" t="str">
        <f t="shared" si="20"/>
        <v/>
      </c>
      <c r="AG63" s="15" t="str">
        <f t="shared" si="20"/>
        <v/>
      </c>
      <c r="AH63" s="15" t="str">
        <f t="shared" si="20"/>
        <v/>
      </c>
      <c r="AI63" s="15" t="str">
        <f t="shared" si="20"/>
        <v/>
      </c>
      <c r="AJ63" s="15" t="str">
        <f t="shared" si="20"/>
        <v/>
      </c>
      <c r="AK63" s="15" t="str">
        <f t="shared" si="20"/>
        <v/>
      </c>
      <c r="AL63" s="15" t="str">
        <f t="shared" si="20"/>
        <v/>
      </c>
      <c r="AM63" s="15" t="str">
        <f t="shared" si="20"/>
        <v/>
      </c>
      <c r="AN63" s="15" t="str">
        <f t="shared" si="20"/>
        <v/>
      </c>
      <c r="AO63" s="15" t="str">
        <f t="shared" si="20"/>
        <v/>
      </c>
      <c r="AP63" s="15" t="str">
        <f t="shared" si="20"/>
        <v/>
      </c>
      <c r="AQ63" s="15" t="str">
        <f t="shared" si="20"/>
        <v/>
      </c>
      <c r="AR63" s="15" t="str">
        <f t="shared" si="20"/>
        <v/>
      </c>
      <c r="AS63" s="15" t="str">
        <f t="shared" si="20"/>
        <v/>
      </c>
      <c r="AT63" s="15" t="str">
        <f t="shared" si="21"/>
        <v/>
      </c>
      <c r="AU63" s="15" t="str">
        <f t="shared" si="21"/>
        <v/>
      </c>
      <c r="AV63" s="15" t="str">
        <f t="shared" si="21"/>
        <v/>
      </c>
      <c r="AW63" s="15" t="str">
        <f t="shared" si="21"/>
        <v/>
      </c>
      <c r="AX63" s="15" t="str">
        <f t="shared" si="21"/>
        <v/>
      </c>
      <c r="AY63" s="15" t="str">
        <f t="shared" si="21"/>
        <v/>
      </c>
      <c r="AZ63" s="15" t="str">
        <f t="shared" si="21"/>
        <v/>
      </c>
      <c r="BA63" s="15" t="str">
        <f t="shared" si="21"/>
        <v/>
      </c>
    </row>
    <row r="64" spans="1:53">
      <c r="A64" s="1" t="s">
        <v>19</v>
      </c>
      <c r="B64" s="3" t="s">
        <v>38</v>
      </c>
      <c r="C64" s="25">
        <v>6</v>
      </c>
      <c r="E64" s="14">
        <f t="shared" si="12"/>
        <v>95</v>
      </c>
      <c r="F64" s="15" cm="1">
        <f t="array" ref="F64">_xlfn.IFS(B63="addx",H63+C63,B63="noop",H63)</f>
        <v>12</v>
      </c>
      <c r="G64" s="14" cm="1">
        <f t="array" ref="G64">_xlfn.IFS(B64="addx",E64+1,B64="noop",E64)</f>
        <v>96</v>
      </c>
      <c r="H64" s="15">
        <f t="shared" si="13"/>
        <v>12</v>
      </c>
      <c r="J64" s="15">
        <v>55</v>
      </c>
      <c r="K64" s="15">
        <v>14</v>
      </c>
      <c r="L64" s="15">
        <f t="shared" si="8"/>
        <v>6</v>
      </c>
      <c r="N64" s="15" t="str">
        <f t="shared" si="19"/>
        <v/>
      </c>
      <c r="O64" s="15" t="str">
        <f t="shared" si="19"/>
        <v/>
      </c>
      <c r="P64" s="15" t="str">
        <f t="shared" si="19"/>
        <v/>
      </c>
      <c r="Q64" s="15" t="str">
        <f t="shared" si="19"/>
        <v/>
      </c>
      <c r="R64" s="15" t="str">
        <f t="shared" si="19"/>
        <v/>
      </c>
      <c r="S64" s="15" t="str">
        <f t="shared" si="19"/>
        <v/>
      </c>
      <c r="T64" s="15" t="str">
        <f t="shared" si="19"/>
        <v/>
      </c>
      <c r="U64" s="15" t="str">
        <f t="shared" si="19"/>
        <v/>
      </c>
      <c r="V64" s="15" t="str">
        <f t="shared" si="19"/>
        <v/>
      </c>
      <c r="W64" s="15" t="str">
        <f t="shared" si="19"/>
        <v/>
      </c>
      <c r="X64" s="15" t="str">
        <f t="shared" si="19"/>
        <v/>
      </c>
      <c r="Y64" s="15" t="str">
        <f t="shared" si="19"/>
        <v/>
      </c>
      <c r="Z64" s="15" t="str">
        <f t="shared" si="19"/>
        <v/>
      </c>
      <c r="AA64" s="15" t="str">
        <f t="shared" si="19"/>
        <v/>
      </c>
      <c r="AB64" s="15" t="str">
        <f t="shared" si="19"/>
        <v>.</v>
      </c>
      <c r="AC64" s="15" t="str">
        <f t="shared" si="19"/>
        <v/>
      </c>
      <c r="AD64" s="15" t="str">
        <f t="shared" si="20"/>
        <v/>
      </c>
      <c r="AE64" s="15" t="str">
        <f t="shared" si="20"/>
        <v/>
      </c>
      <c r="AF64" s="15" t="str">
        <f t="shared" si="20"/>
        <v/>
      </c>
      <c r="AG64" s="15" t="str">
        <f t="shared" si="20"/>
        <v/>
      </c>
      <c r="AH64" s="15" t="str">
        <f t="shared" si="20"/>
        <v/>
      </c>
      <c r="AI64" s="15" t="str">
        <f t="shared" si="20"/>
        <v/>
      </c>
      <c r="AJ64" s="15" t="str">
        <f t="shared" si="20"/>
        <v/>
      </c>
      <c r="AK64" s="15" t="str">
        <f t="shared" si="20"/>
        <v/>
      </c>
      <c r="AL64" s="15" t="str">
        <f t="shared" si="20"/>
        <v/>
      </c>
      <c r="AM64" s="15" t="str">
        <f t="shared" si="20"/>
        <v/>
      </c>
      <c r="AN64" s="15" t="str">
        <f t="shared" si="20"/>
        <v/>
      </c>
      <c r="AO64" s="15" t="str">
        <f t="shared" si="20"/>
        <v/>
      </c>
      <c r="AP64" s="15" t="str">
        <f t="shared" si="20"/>
        <v/>
      </c>
      <c r="AQ64" s="15" t="str">
        <f t="shared" si="20"/>
        <v/>
      </c>
      <c r="AR64" s="15" t="str">
        <f t="shared" si="20"/>
        <v/>
      </c>
      <c r="AS64" s="15" t="str">
        <f t="shared" si="20"/>
        <v/>
      </c>
      <c r="AT64" s="15" t="str">
        <f t="shared" si="21"/>
        <v/>
      </c>
      <c r="AU64" s="15" t="str">
        <f t="shared" si="21"/>
        <v/>
      </c>
      <c r="AV64" s="15" t="str">
        <f t="shared" si="21"/>
        <v/>
      </c>
      <c r="AW64" s="15" t="str">
        <f t="shared" si="21"/>
        <v/>
      </c>
      <c r="AX64" s="15" t="str">
        <f t="shared" si="21"/>
        <v/>
      </c>
      <c r="AY64" s="15" t="str">
        <f t="shared" si="21"/>
        <v/>
      </c>
      <c r="AZ64" s="15" t="str">
        <f t="shared" si="21"/>
        <v/>
      </c>
      <c r="BA64" s="15" t="str">
        <f t="shared" si="21"/>
        <v/>
      </c>
    </row>
    <row r="65" spans="1:53">
      <c r="A65" s="1" t="s">
        <v>20</v>
      </c>
      <c r="B65" s="3" t="s">
        <v>38</v>
      </c>
      <c r="C65" s="25">
        <v>-11</v>
      </c>
      <c r="E65" s="14">
        <f t="shared" si="12"/>
        <v>97</v>
      </c>
      <c r="F65" s="15" cm="1">
        <f t="array" ref="F65">_xlfn.IFS(B64="addx",H64+C64,B64="noop",H64)</f>
        <v>18</v>
      </c>
      <c r="G65" s="14" cm="1">
        <f t="array" ref="G65">_xlfn.IFS(B65="addx",E65+1,B65="noop",E65)</f>
        <v>98</v>
      </c>
      <c r="H65" s="15">
        <f t="shared" si="13"/>
        <v>18</v>
      </c>
      <c r="J65" s="15">
        <v>56</v>
      </c>
      <c r="K65" s="15">
        <v>15</v>
      </c>
      <c r="L65" s="15">
        <f t="shared" si="8"/>
        <v>6</v>
      </c>
      <c r="N65" s="15" t="str">
        <f t="shared" si="19"/>
        <v/>
      </c>
      <c r="O65" s="15" t="str">
        <f t="shared" si="19"/>
        <v/>
      </c>
      <c r="P65" s="15" t="str">
        <f t="shared" si="19"/>
        <v/>
      </c>
      <c r="Q65" s="15" t="str">
        <f t="shared" si="19"/>
        <v/>
      </c>
      <c r="R65" s="15" t="str">
        <f t="shared" si="19"/>
        <v/>
      </c>
      <c r="S65" s="15" t="str">
        <f t="shared" si="19"/>
        <v/>
      </c>
      <c r="T65" s="15" t="str">
        <f t="shared" si="19"/>
        <v/>
      </c>
      <c r="U65" s="15" t="str">
        <f t="shared" si="19"/>
        <v/>
      </c>
      <c r="V65" s="15" t="str">
        <f t="shared" si="19"/>
        <v/>
      </c>
      <c r="W65" s="15" t="str">
        <f t="shared" si="19"/>
        <v/>
      </c>
      <c r="X65" s="15" t="str">
        <f t="shared" si="19"/>
        <v/>
      </c>
      <c r="Y65" s="15" t="str">
        <f t="shared" si="19"/>
        <v/>
      </c>
      <c r="Z65" s="15" t="str">
        <f t="shared" si="19"/>
        <v/>
      </c>
      <c r="AA65" s="15" t="str">
        <f t="shared" si="19"/>
        <v/>
      </c>
      <c r="AB65" s="15" t="str">
        <f t="shared" si="19"/>
        <v/>
      </c>
      <c r="AC65" s="15" t="str">
        <f t="shared" si="19"/>
        <v>.</v>
      </c>
      <c r="AD65" s="15" t="str">
        <f t="shared" si="20"/>
        <v/>
      </c>
      <c r="AE65" s="15" t="str">
        <f t="shared" si="20"/>
        <v/>
      </c>
      <c r="AF65" s="15" t="str">
        <f t="shared" si="20"/>
        <v/>
      </c>
      <c r="AG65" s="15" t="str">
        <f t="shared" si="20"/>
        <v/>
      </c>
      <c r="AH65" s="15" t="str">
        <f t="shared" si="20"/>
        <v/>
      </c>
      <c r="AI65" s="15" t="str">
        <f t="shared" si="20"/>
        <v/>
      </c>
      <c r="AJ65" s="15" t="str">
        <f t="shared" si="20"/>
        <v/>
      </c>
      <c r="AK65" s="15" t="str">
        <f t="shared" si="20"/>
        <v/>
      </c>
      <c r="AL65" s="15" t="str">
        <f t="shared" si="20"/>
        <v/>
      </c>
      <c r="AM65" s="15" t="str">
        <f t="shared" si="20"/>
        <v/>
      </c>
      <c r="AN65" s="15" t="str">
        <f t="shared" si="20"/>
        <v/>
      </c>
      <c r="AO65" s="15" t="str">
        <f t="shared" si="20"/>
        <v/>
      </c>
      <c r="AP65" s="15" t="str">
        <f t="shared" si="20"/>
        <v/>
      </c>
      <c r="AQ65" s="15" t="str">
        <f t="shared" si="20"/>
        <v/>
      </c>
      <c r="AR65" s="15" t="str">
        <f t="shared" si="20"/>
        <v/>
      </c>
      <c r="AS65" s="15" t="str">
        <f t="shared" si="20"/>
        <v/>
      </c>
      <c r="AT65" s="15" t="str">
        <f t="shared" si="21"/>
        <v/>
      </c>
      <c r="AU65" s="15" t="str">
        <f t="shared" si="21"/>
        <v/>
      </c>
      <c r="AV65" s="15" t="str">
        <f t="shared" si="21"/>
        <v/>
      </c>
      <c r="AW65" s="15" t="str">
        <f t="shared" si="21"/>
        <v/>
      </c>
      <c r="AX65" s="15" t="str">
        <f t="shared" si="21"/>
        <v/>
      </c>
      <c r="AY65" s="15" t="str">
        <f t="shared" si="21"/>
        <v/>
      </c>
      <c r="AZ65" s="15" t="str">
        <f t="shared" si="21"/>
        <v/>
      </c>
      <c r="BA65" s="15" t="str">
        <f t="shared" si="21"/>
        <v/>
      </c>
    </row>
    <row r="66" spans="1:53">
      <c r="A66" s="1" t="s">
        <v>16</v>
      </c>
      <c r="B66" s="3" t="s">
        <v>38</v>
      </c>
      <c r="C66" s="25">
        <v>12</v>
      </c>
      <c r="E66" s="14">
        <f t="shared" si="12"/>
        <v>99</v>
      </c>
      <c r="F66" s="15" cm="1">
        <f t="array" ref="F66">_xlfn.IFS(B65="addx",H65+C65,B65="noop",H65)</f>
        <v>7</v>
      </c>
      <c r="G66" s="14" cm="1">
        <f t="array" ref="G66">_xlfn.IFS(B66="addx",E66+1,B66="noop",E66)</f>
        <v>100</v>
      </c>
      <c r="H66" s="15">
        <f t="shared" si="13"/>
        <v>7</v>
      </c>
      <c r="J66" s="15">
        <v>57</v>
      </c>
      <c r="K66" s="15">
        <v>16</v>
      </c>
      <c r="L66" s="15">
        <f t="shared" si="8"/>
        <v>25</v>
      </c>
      <c r="N66" s="15" t="str">
        <f t="shared" si="19"/>
        <v/>
      </c>
      <c r="O66" s="15" t="str">
        <f t="shared" si="19"/>
        <v/>
      </c>
      <c r="P66" s="15" t="str">
        <f t="shared" si="19"/>
        <v/>
      </c>
      <c r="Q66" s="15" t="str">
        <f t="shared" si="19"/>
        <v/>
      </c>
      <c r="R66" s="15" t="str">
        <f t="shared" si="19"/>
        <v/>
      </c>
      <c r="S66" s="15" t="str">
        <f t="shared" si="19"/>
        <v/>
      </c>
      <c r="T66" s="15" t="str">
        <f t="shared" si="19"/>
        <v/>
      </c>
      <c r="U66" s="15" t="str">
        <f t="shared" si="19"/>
        <v/>
      </c>
      <c r="V66" s="15" t="str">
        <f t="shared" si="19"/>
        <v/>
      </c>
      <c r="W66" s="15" t="str">
        <f t="shared" si="19"/>
        <v/>
      </c>
      <c r="X66" s="15" t="str">
        <f t="shared" si="19"/>
        <v/>
      </c>
      <c r="Y66" s="15" t="str">
        <f t="shared" si="19"/>
        <v/>
      </c>
      <c r="Z66" s="15" t="str">
        <f t="shared" si="19"/>
        <v/>
      </c>
      <c r="AA66" s="15" t="str">
        <f t="shared" si="19"/>
        <v/>
      </c>
      <c r="AB66" s="15" t="str">
        <f t="shared" si="19"/>
        <v/>
      </c>
      <c r="AC66" s="15" t="str">
        <f t="shared" ref="AC66:AR81" si="22">IF(AC$9=$K66,IF(OR(AC$9=$L66,AC$9=$L66-1,AC$9=$L66+1),"#","."),"")</f>
        <v/>
      </c>
      <c r="AD66" s="15" t="str">
        <f t="shared" si="22"/>
        <v>.</v>
      </c>
      <c r="AE66" s="15" t="str">
        <f t="shared" si="22"/>
        <v/>
      </c>
      <c r="AF66" s="15" t="str">
        <f t="shared" si="22"/>
        <v/>
      </c>
      <c r="AG66" s="15" t="str">
        <f t="shared" si="22"/>
        <v/>
      </c>
      <c r="AH66" s="15" t="str">
        <f t="shared" si="22"/>
        <v/>
      </c>
      <c r="AI66" s="15" t="str">
        <f t="shared" si="22"/>
        <v/>
      </c>
      <c r="AJ66" s="15" t="str">
        <f t="shared" si="22"/>
        <v/>
      </c>
      <c r="AK66" s="15" t="str">
        <f t="shared" si="22"/>
        <v/>
      </c>
      <c r="AL66" s="15" t="str">
        <f t="shared" si="22"/>
        <v/>
      </c>
      <c r="AM66" s="15" t="str">
        <f t="shared" si="22"/>
        <v/>
      </c>
      <c r="AN66" s="15" t="str">
        <f t="shared" si="22"/>
        <v/>
      </c>
      <c r="AO66" s="15" t="str">
        <f t="shared" si="22"/>
        <v/>
      </c>
      <c r="AP66" s="15" t="str">
        <f t="shared" si="22"/>
        <v/>
      </c>
      <c r="AQ66" s="15" t="str">
        <f t="shared" si="22"/>
        <v/>
      </c>
      <c r="AR66" s="15" t="str">
        <f t="shared" si="22"/>
        <v/>
      </c>
      <c r="AS66" s="15" t="str">
        <f t="shared" si="20"/>
        <v/>
      </c>
      <c r="AT66" s="15" t="str">
        <f t="shared" si="21"/>
        <v/>
      </c>
      <c r="AU66" s="15" t="str">
        <f t="shared" si="21"/>
        <v/>
      </c>
      <c r="AV66" s="15" t="str">
        <f t="shared" si="21"/>
        <v/>
      </c>
      <c r="AW66" s="15" t="str">
        <f t="shared" si="21"/>
        <v/>
      </c>
      <c r="AX66" s="15" t="str">
        <f t="shared" si="21"/>
        <v/>
      </c>
      <c r="AY66" s="15" t="str">
        <f t="shared" si="21"/>
        <v/>
      </c>
      <c r="AZ66" s="15" t="str">
        <f t="shared" si="21"/>
        <v/>
      </c>
      <c r="BA66" s="15" t="str">
        <f t="shared" si="21"/>
        <v/>
      </c>
    </row>
    <row r="67" spans="1:53">
      <c r="A67" s="1" t="s">
        <v>4</v>
      </c>
      <c r="B67" s="3" t="s">
        <v>38</v>
      </c>
      <c r="C67" s="25">
        <v>5</v>
      </c>
      <c r="E67" s="14">
        <f t="shared" si="12"/>
        <v>101</v>
      </c>
      <c r="F67" s="15" cm="1">
        <f t="array" ref="F67">_xlfn.IFS(B66="addx",H66+C66,B66="noop",H66)</f>
        <v>19</v>
      </c>
      <c r="G67" s="14" cm="1">
        <f t="array" ref="G67">_xlfn.IFS(B67="addx",E67+1,B67="noop",E67)</f>
        <v>102</v>
      </c>
      <c r="H67" s="15">
        <f t="shared" si="13"/>
        <v>19</v>
      </c>
      <c r="J67" s="15">
        <v>58</v>
      </c>
      <c r="K67" s="15">
        <v>17</v>
      </c>
      <c r="L67" s="15">
        <f t="shared" si="8"/>
        <v>25</v>
      </c>
      <c r="N67" s="15" t="str">
        <f t="shared" ref="N67:AC82" si="23">IF(N$9=$K67,IF(OR(N$9=$L67,N$9=$L67-1,N$9=$L67+1),"#","."),"")</f>
        <v/>
      </c>
      <c r="O67" s="15" t="str">
        <f t="shared" si="23"/>
        <v/>
      </c>
      <c r="P67" s="15" t="str">
        <f t="shared" si="23"/>
        <v/>
      </c>
      <c r="Q67" s="15" t="str">
        <f t="shared" si="23"/>
        <v/>
      </c>
      <c r="R67" s="15" t="str">
        <f t="shared" si="23"/>
        <v/>
      </c>
      <c r="S67" s="15" t="str">
        <f t="shared" si="23"/>
        <v/>
      </c>
      <c r="T67" s="15" t="str">
        <f t="shared" si="23"/>
        <v/>
      </c>
      <c r="U67" s="15" t="str">
        <f t="shared" si="23"/>
        <v/>
      </c>
      <c r="V67" s="15" t="str">
        <f t="shared" si="23"/>
        <v/>
      </c>
      <c r="W67" s="15" t="str">
        <f t="shared" si="23"/>
        <v/>
      </c>
      <c r="X67" s="15" t="str">
        <f t="shared" si="23"/>
        <v/>
      </c>
      <c r="Y67" s="15" t="str">
        <f t="shared" si="23"/>
        <v/>
      </c>
      <c r="Z67" s="15" t="str">
        <f t="shared" si="23"/>
        <v/>
      </c>
      <c r="AA67" s="15" t="str">
        <f t="shared" si="23"/>
        <v/>
      </c>
      <c r="AB67" s="15" t="str">
        <f t="shared" si="23"/>
        <v/>
      </c>
      <c r="AC67" s="15" t="str">
        <f t="shared" si="23"/>
        <v/>
      </c>
      <c r="AD67" s="15" t="str">
        <f t="shared" si="22"/>
        <v/>
      </c>
      <c r="AE67" s="15" t="str">
        <f t="shared" si="22"/>
        <v>.</v>
      </c>
      <c r="AF67" s="15" t="str">
        <f t="shared" si="22"/>
        <v/>
      </c>
      <c r="AG67" s="15" t="str">
        <f t="shared" si="22"/>
        <v/>
      </c>
      <c r="AH67" s="15" t="str">
        <f t="shared" si="22"/>
        <v/>
      </c>
      <c r="AI67" s="15" t="str">
        <f t="shared" si="22"/>
        <v/>
      </c>
      <c r="AJ67" s="15" t="str">
        <f t="shared" si="22"/>
        <v/>
      </c>
      <c r="AK67" s="15" t="str">
        <f t="shared" si="22"/>
        <v/>
      </c>
      <c r="AL67" s="15" t="str">
        <f t="shared" si="22"/>
        <v/>
      </c>
      <c r="AM67" s="15" t="str">
        <f t="shared" si="22"/>
        <v/>
      </c>
      <c r="AN67" s="15" t="str">
        <f t="shared" si="22"/>
        <v/>
      </c>
      <c r="AO67" s="15" t="str">
        <f t="shared" si="22"/>
        <v/>
      </c>
      <c r="AP67" s="15" t="str">
        <f t="shared" si="22"/>
        <v/>
      </c>
      <c r="AQ67" s="15" t="str">
        <f t="shared" si="22"/>
        <v/>
      </c>
      <c r="AR67" s="15" t="str">
        <f t="shared" si="22"/>
        <v/>
      </c>
      <c r="AS67" s="15" t="str">
        <f t="shared" si="20"/>
        <v/>
      </c>
      <c r="AT67" s="15" t="str">
        <f t="shared" si="21"/>
        <v/>
      </c>
      <c r="AU67" s="15" t="str">
        <f t="shared" si="21"/>
        <v/>
      </c>
      <c r="AV67" s="15" t="str">
        <f t="shared" si="21"/>
        <v/>
      </c>
      <c r="AW67" s="15" t="str">
        <f t="shared" si="21"/>
        <v/>
      </c>
      <c r="AX67" s="15" t="str">
        <f t="shared" si="21"/>
        <v/>
      </c>
      <c r="AY67" s="15" t="str">
        <f t="shared" si="21"/>
        <v/>
      </c>
      <c r="AZ67" s="15" t="str">
        <f t="shared" si="21"/>
        <v/>
      </c>
      <c r="BA67" s="15" t="str">
        <f t="shared" si="21"/>
        <v/>
      </c>
    </row>
    <row r="68" spans="1:53">
      <c r="A68" s="1" t="s">
        <v>21</v>
      </c>
      <c r="B68" s="3" t="s">
        <v>38</v>
      </c>
      <c r="C68" s="25">
        <v>-25</v>
      </c>
      <c r="E68" s="14">
        <f t="shared" si="12"/>
        <v>103</v>
      </c>
      <c r="F68" s="15" cm="1">
        <f t="array" ref="F68">_xlfn.IFS(B67="addx",H67+C67,B67="noop",H67)</f>
        <v>24</v>
      </c>
      <c r="G68" s="14" cm="1">
        <f t="array" ref="G68">_xlfn.IFS(B68="addx",E68+1,B68="noop",E68)</f>
        <v>104</v>
      </c>
      <c r="H68" s="15">
        <f t="shared" si="13"/>
        <v>24</v>
      </c>
      <c r="J68" s="15">
        <v>59</v>
      </c>
      <c r="K68" s="15">
        <v>18</v>
      </c>
      <c r="L68" s="15">
        <f t="shared" si="8"/>
        <v>17</v>
      </c>
      <c r="N68" s="15" t="str">
        <f t="shared" si="23"/>
        <v/>
      </c>
      <c r="O68" s="15" t="str">
        <f t="shared" si="23"/>
        <v/>
      </c>
      <c r="P68" s="15" t="str">
        <f t="shared" si="23"/>
        <v/>
      </c>
      <c r="Q68" s="15" t="str">
        <f t="shared" si="23"/>
        <v/>
      </c>
      <c r="R68" s="15" t="str">
        <f t="shared" si="23"/>
        <v/>
      </c>
      <c r="S68" s="15" t="str">
        <f t="shared" si="23"/>
        <v/>
      </c>
      <c r="T68" s="15" t="str">
        <f t="shared" si="23"/>
        <v/>
      </c>
      <c r="U68" s="15" t="str">
        <f t="shared" si="23"/>
        <v/>
      </c>
      <c r="V68" s="15" t="str">
        <f t="shared" si="23"/>
        <v/>
      </c>
      <c r="W68" s="15" t="str">
        <f t="shared" si="23"/>
        <v/>
      </c>
      <c r="X68" s="15" t="str">
        <f t="shared" si="23"/>
        <v/>
      </c>
      <c r="Y68" s="15" t="str">
        <f t="shared" si="23"/>
        <v/>
      </c>
      <c r="Z68" s="15" t="str">
        <f t="shared" si="23"/>
        <v/>
      </c>
      <c r="AA68" s="15" t="str">
        <f t="shared" si="23"/>
        <v/>
      </c>
      <c r="AB68" s="15" t="str">
        <f t="shared" si="23"/>
        <v/>
      </c>
      <c r="AC68" s="15" t="str">
        <f t="shared" si="23"/>
        <v/>
      </c>
      <c r="AD68" s="15" t="str">
        <f t="shared" si="22"/>
        <v/>
      </c>
      <c r="AE68" s="15" t="str">
        <f t="shared" si="22"/>
        <v/>
      </c>
      <c r="AF68" s="15" t="str">
        <f t="shared" si="22"/>
        <v>#</v>
      </c>
      <c r="AG68" s="15" t="str">
        <f t="shared" si="22"/>
        <v/>
      </c>
      <c r="AH68" s="15" t="str">
        <f t="shared" si="22"/>
        <v/>
      </c>
      <c r="AI68" s="15" t="str">
        <f t="shared" si="22"/>
        <v/>
      </c>
      <c r="AJ68" s="15" t="str">
        <f t="shared" si="22"/>
        <v/>
      </c>
      <c r="AK68" s="15" t="str">
        <f t="shared" si="22"/>
        <v/>
      </c>
      <c r="AL68" s="15" t="str">
        <f t="shared" si="22"/>
        <v/>
      </c>
      <c r="AM68" s="15" t="str">
        <f t="shared" si="22"/>
        <v/>
      </c>
      <c r="AN68" s="15" t="str">
        <f t="shared" si="22"/>
        <v/>
      </c>
      <c r="AO68" s="15" t="str">
        <f t="shared" si="22"/>
        <v/>
      </c>
      <c r="AP68" s="15" t="str">
        <f t="shared" si="22"/>
        <v/>
      </c>
      <c r="AQ68" s="15" t="str">
        <f t="shared" si="22"/>
        <v/>
      </c>
      <c r="AR68" s="15" t="str">
        <f t="shared" si="22"/>
        <v/>
      </c>
      <c r="AS68" s="15" t="str">
        <f t="shared" si="20"/>
        <v/>
      </c>
      <c r="AT68" s="15" t="str">
        <f t="shared" si="21"/>
        <v/>
      </c>
      <c r="AU68" s="15" t="str">
        <f t="shared" si="21"/>
        <v/>
      </c>
      <c r="AV68" s="15" t="str">
        <f t="shared" si="21"/>
        <v/>
      </c>
      <c r="AW68" s="15" t="str">
        <f t="shared" si="21"/>
        <v/>
      </c>
      <c r="AX68" s="15" t="str">
        <f t="shared" si="21"/>
        <v/>
      </c>
      <c r="AY68" s="15" t="str">
        <f t="shared" si="21"/>
        <v/>
      </c>
      <c r="AZ68" s="15" t="str">
        <f t="shared" si="21"/>
        <v/>
      </c>
      <c r="BA68" s="15" t="str">
        <f t="shared" si="21"/>
        <v/>
      </c>
    </row>
    <row r="69" spans="1:53">
      <c r="A69" s="1" t="s">
        <v>22</v>
      </c>
      <c r="B69" s="3" t="s">
        <v>38</v>
      </c>
      <c r="C69" s="25">
        <v>30</v>
      </c>
      <c r="E69" s="14">
        <f t="shared" si="12"/>
        <v>105</v>
      </c>
      <c r="F69" s="15" cm="1">
        <f t="array" ref="F69">_xlfn.IFS(B68="addx",H68+C68,B68="noop",H68)</f>
        <v>-1</v>
      </c>
      <c r="G69" s="14" cm="1">
        <f t="array" ref="G69">_xlfn.IFS(B69="addx",E69+1,B69="noop",E69)</f>
        <v>106</v>
      </c>
      <c r="H69" s="15">
        <f t="shared" si="13"/>
        <v>-1</v>
      </c>
      <c r="J69" s="15">
        <v>60</v>
      </c>
      <c r="K69" s="15">
        <v>19</v>
      </c>
      <c r="L69" s="15">
        <f t="shared" si="8"/>
        <v>17</v>
      </c>
      <c r="N69" s="15" t="str">
        <f t="shared" si="23"/>
        <v/>
      </c>
      <c r="O69" s="15" t="str">
        <f t="shared" si="23"/>
        <v/>
      </c>
      <c r="P69" s="15" t="str">
        <f t="shared" si="23"/>
        <v/>
      </c>
      <c r="Q69" s="15" t="str">
        <f t="shared" si="23"/>
        <v/>
      </c>
      <c r="R69" s="15" t="str">
        <f t="shared" si="23"/>
        <v/>
      </c>
      <c r="S69" s="15" t="str">
        <f t="shared" si="23"/>
        <v/>
      </c>
      <c r="T69" s="15" t="str">
        <f t="shared" si="23"/>
        <v/>
      </c>
      <c r="U69" s="15" t="str">
        <f t="shared" si="23"/>
        <v/>
      </c>
      <c r="V69" s="15" t="str">
        <f t="shared" si="23"/>
        <v/>
      </c>
      <c r="W69" s="15" t="str">
        <f t="shared" si="23"/>
        <v/>
      </c>
      <c r="X69" s="15" t="str">
        <f t="shared" si="23"/>
        <v/>
      </c>
      <c r="Y69" s="15" t="str">
        <f t="shared" si="23"/>
        <v/>
      </c>
      <c r="Z69" s="15" t="str">
        <f t="shared" si="23"/>
        <v/>
      </c>
      <c r="AA69" s="15" t="str">
        <f t="shared" si="23"/>
        <v/>
      </c>
      <c r="AB69" s="15" t="str">
        <f t="shared" si="23"/>
        <v/>
      </c>
      <c r="AC69" s="15" t="str">
        <f t="shared" si="23"/>
        <v/>
      </c>
      <c r="AD69" s="15" t="str">
        <f t="shared" si="22"/>
        <v/>
      </c>
      <c r="AE69" s="15" t="str">
        <f t="shared" si="22"/>
        <v/>
      </c>
      <c r="AF69" s="15" t="str">
        <f t="shared" si="22"/>
        <v/>
      </c>
      <c r="AG69" s="15" t="str">
        <f t="shared" si="22"/>
        <v>.</v>
      </c>
      <c r="AH69" s="15" t="str">
        <f t="shared" si="22"/>
        <v/>
      </c>
      <c r="AI69" s="15" t="str">
        <f t="shared" si="22"/>
        <v/>
      </c>
      <c r="AJ69" s="15" t="str">
        <f t="shared" si="22"/>
        <v/>
      </c>
      <c r="AK69" s="15" t="str">
        <f t="shared" si="22"/>
        <v/>
      </c>
      <c r="AL69" s="15" t="str">
        <f t="shared" si="22"/>
        <v/>
      </c>
      <c r="AM69" s="15" t="str">
        <f t="shared" si="22"/>
        <v/>
      </c>
      <c r="AN69" s="15" t="str">
        <f t="shared" si="22"/>
        <v/>
      </c>
      <c r="AO69" s="15" t="str">
        <f t="shared" si="22"/>
        <v/>
      </c>
      <c r="AP69" s="15" t="str">
        <f t="shared" si="22"/>
        <v/>
      </c>
      <c r="AQ69" s="15" t="str">
        <f t="shared" si="22"/>
        <v/>
      </c>
      <c r="AR69" s="15" t="str">
        <f t="shared" si="22"/>
        <v/>
      </c>
      <c r="AS69" s="15" t="str">
        <f t="shared" si="20"/>
        <v/>
      </c>
      <c r="AT69" s="15" t="str">
        <f t="shared" si="21"/>
        <v/>
      </c>
      <c r="AU69" s="15" t="str">
        <f t="shared" si="21"/>
        <v/>
      </c>
      <c r="AV69" s="15" t="str">
        <f t="shared" si="21"/>
        <v/>
      </c>
      <c r="AW69" s="15" t="str">
        <f t="shared" si="21"/>
        <v/>
      </c>
      <c r="AX69" s="15" t="str">
        <f t="shared" si="21"/>
        <v/>
      </c>
      <c r="AY69" s="15" t="str">
        <f t="shared" si="21"/>
        <v/>
      </c>
      <c r="AZ69" s="15" t="str">
        <f t="shared" si="21"/>
        <v/>
      </c>
      <c r="BA69" s="15" t="str">
        <f t="shared" si="21"/>
        <v/>
      </c>
    </row>
    <row r="70" spans="1:53">
      <c r="A70" s="1" t="s">
        <v>9</v>
      </c>
      <c r="B70" s="3" t="s">
        <v>38</v>
      </c>
      <c r="C70" s="25">
        <v>-2</v>
      </c>
      <c r="E70" s="14">
        <f t="shared" si="12"/>
        <v>107</v>
      </c>
      <c r="F70" s="15" cm="1">
        <f t="array" ref="F70">_xlfn.IFS(B69="addx",H69+C69,B69="noop",H69)</f>
        <v>29</v>
      </c>
      <c r="G70" s="14" cm="1">
        <f t="array" ref="G70">_xlfn.IFS(B70="addx",E70+1,B70="noop",E70)</f>
        <v>108</v>
      </c>
      <c r="H70" s="15">
        <f t="shared" si="13"/>
        <v>29</v>
      </c>
      <c r="J70" s="15">
        <v>61</v>
      </c>
      <c r="K70" s="15">
        <v>20</v>
      </c>
      <c r="L70" s="15">
        <f t="shared" si="8"/>
        <v>19</v>
      </c>
      <c r="N70" s="15" t="str">
        <f t="shared" si="23"/>
        <v/>
      </c>
      <c r="O70" s="15" t="str">
        <f t="shared" si="23"/>
        <v/>
      </c>
      <c r="P70" s="15" t="str">
        <f t="shared" si="23"/>
        <v/>
      </c>
      <c r="Q70" s="15" t="str">
        <f t="shared" si="23"/>
        <v/>
      </c>
      <c r="R70" s="15" t="str">
        <f t="shared" si="23"/>
        <v/>
      </c>
      <c r="S70" s="15" t="str">
        <f t="shared" si="23"/>
        <v/>
      </c>
      <c r="T70" s="15" t="str">
        <f t="shared" si="23"/>
        <v/>
      </c>
      <c r="U70" s="15" t="str">
        <f t="shared" si="23"/>
        <v/>
      </c>
      <c r="V70" s="15" t="str">
        <f t="shared" si="23"/>
        <v/>
      </c>
      <c r="W70" s="15" t="str">
        <f t="shared" si="23"/>
        <v/>
      </c>
      <c r="X70" s="15" t="str">
        <f t="shared" si="23"/>
        <v/>
      </c>
      <c r="Y70" s="15" t="str">
        <f t="shared" si="23"/>
        <v/>
      </c>
      <c r="Z70" s="15" t="str">
        <f t="shared" si="23"/>
        <v/>
      </c>
      <c r="AA70" s="15" t="str">
        <f t="shared" si="23"/>
        <v/>
      </c>
      <c r="AB70" s="15" t="str">
        <f t="shared" si="23"/>
        <v/>
      </c>
      <c r="AC70" s="15" t="str">
        <f t="shared" si="23"/>
        <v/>
      </c>
      <c r="AD70" s="15" t="str">
        <f t="shared" si="22"/>
        <v/>
      </c>
      <c r="AE70" s="15" t="str">
        <f t="shared" si="22"/>
        <v/>
      </c>
      <c r="AF70" s="15" t="str">
        <f t="shared" si="22"/>
        <v/>
      </c>
      <c r="AG70" s="15" t="str">
        <f t="shared" si="22"/>
        <v/>
      </c>
      <c r="AH70" s="15" t="str">
        <f t="shared" si="22"/>
        <v>#</v>
      </c>
      <c r="AI70" s="15" t="str">
        <f t="shared" si="22"/>
        <v/>
      </c>
      <c r="AJ70" s="15" t="str">
        <f t="shared" si="22"/>
        <v/>
      </c>
      <c r="AK70" s="15" t="str">
        <f t="shared" si="22"/>
        <v/>
      </c>
      <c r="AL70" s="15" t="str">
        <f t="shared" si="22"/>
        <v/>
      </c>
      <c r="AM70" s="15" t="str">
        <f t="shared" si="22"/>
        <v/>
      </c>
      <c r="AN70" s="15" t="str">
        <f t="shared" si="22"/>
        <v/>
      </c>
      <c r="AO70" s="15" t="str">
        <f t="shared" si="22"/>
        <v/>
      </c>
      <c r="AP70" s="15" t="str">
        <f t="shared" si="22"/>
        <v/>
      </c>
      <c r="AQ70" s="15" t="str">
        <f t="shared" si="22"/>
        <v/>
      </c>
      <c r="AR70" s="15" t="str">
        <f t="shared" si="22"/>
        <v/>
      </c>
      <c r="AS70" s="15" t="str">
        <f t="shared" si="20"/>
        <v/>
      </c>
      <c r="AT70" s="15" t="str">
        <f t="shared" si="21"/>
        <v/>
      </c>
      <c r="AU70" s="15" t="str">
        <f t="shared" si="21"/>
        <v/>
      </c>
      <c r="AV70" s="15" t="str">
        <f t="shared" si="21"/>
        <v/>
      </c>
      <c r="AW70" s="15" t="str">
        <f t="shared" si="21"/>
        <v/>
      </c>
      <c r="AX70" s="15" t="str">
        <f t="shared" si="21"/>
        <v/>
      </c>
      <c r="AY70" s="15" t="str">
        <f t="shared" si="21"/>
        <v/>
      </c>
      <c r="AZ70" s="15" t="str">
        <f t="shared" si="21"/>
        <v/>
      </c>
      <c r="BA70" s="15" t="str">
        <f t="shared" si="21"/>
        <v/>
      </c>
    </row>
    <row r="71" spans="1:53">
      <c r="A71" s="1" t="s">
        <v>2</v>
      </c>
      <c r="B71" s="3" t="s">
        <v>38</v>
      </c>
      <c r="C71" s="25">
        <v>2</v>
      </c>
      <c r="E71" s="14">
        <f t="shared" si="12"/>
        <v>109</v>
      </c>
      <c r="F71" s="15" cm="1">
        <f t="array" ref="F71">_xlfn.IFS(B70="addx",H70+C70,B70="noop",H70)</f>
        <v>27</v>
      </c>
      <c r="G71" s="14" cm="1">
        <f t="array" ref="G71">_xlfn.IFS(B71="addx",E71+1,B71="noop",E71)</f>
        <v>110</v>
      </c>
      <c r="H71" s="15">
        <f t="shared" si="13"/>
        <v>27</v>
      </c>
      <c r="J71" s="15">
        <v>62</v>
      </c>
      <c r="K71" s="15">
        <v>21</v>
      </c>
      <c r="L71" s="15">
        <f t="shared" si="8"/>
        <v>19</v>
      </c>
      <c r="N71" s="15" t="str">
        <f t="shared" si="23"/>
        <v/>
      </c>
      <c r="O71" s="15" t="str">
        <f t="shared" si="23"/>
        <v/>
      </c>
      <c r="P71" s="15" t="str">
        <f t="shared" si="23"/>
        <v/>
      </c>
      <c r="Q71" s="15" t="str">
        <f t="shared" si="23"/>
        <v/>
      </c>
      <c r="R71" s="15" t="str">
        <f t="shared" si="23"/>
        <v/>
      </c>
      <c r="S71" s="15" t="str">
        <f t="shared" si="23"/>
        <v/>
      </c>
      <c r="T71" s="15" t="str">
        <f t="shared" si="23"/>
        <v/>
      </c>
      <c r="U71" s="15" t="str">
        <f t="shared" si="23"/>
        <v/>
      </c>
      <c r="V71" s="15" t="str">
        <f t="shared" si="23"/>
        <v/>
      </c>
      <c r="W71" s="15" t="str">
        <f t="shared" si="23"/>
        <v/>
      </c>
      <c r="X71" s="15" t="str">
        <f t="shared" si="23"/>
        <v/>
      </c>
      <c r="Y71" s="15" t="str">
        <f t="shared" si="23"/>
        <v/>
      </c>
      <c r="Z71" s="15" t="str">
        <f t="shared" si="23"/>
        <v/>
      </c>
      <c r="AA71" s="15" t="str">
        <f t="shared" si="23"/>
        <v/>
      </c>
      <c r="AB71" s="15" t="str">
        <f t="shared" si="23"/>
        <v/>
      </c>
      <c r="AC71" s="15" t="str">
        <f t="shared" si="23"/>
        <v/>
      </c>
      <c r="AD71" s="15" t="str">
        <f t="shared" si="22"/>
        <v/>
      </c>
      <c r="AE71" s="15" t="str">
        <f t="shared" si="22"/>
        <v/>
      </c>
      <c r="AF71" s="15" t="str">
        <f t="shared" si="22"/>
        <v/>
      </c>
      <c r="AG71" s="15" t="str">
        <f t="shared" si="22"/>
        <v/>
      </c>
      <c r="AH71" s="15" t="str">
        <f t="shared" si="22"/>
        <v/>
      </c>
      <c r="AI71" s="15" t="str">
        <f t="shared" si="22"/>
        <v>.</v>
      </c>
      <c r="AJ71" s="15" t="str">
        <f t="shared" si="22"/>
        <v/>
      </c>
      <c r="AK71" s="15" t="str">
        <f t="shared" si="22"/>
        <v/>
      </c>
      <c r="AL71" s="15" t="str">
        <f t="shared" si="22"/>
        <v/>
      </c>
      <c r="AM71" s="15" t="str">
        <f t="shared" si="22"/>
        <v/>
      </c>
      <c r="AN71" s="15" t="str">
        <f t="shared" si="22"/>
        <v/>
      </c>
      <c r="AO71" s="15" t="str">
        <f t="shared" si="22"/>
        <v/>
      </c>
      <c r="AP71" s="15" t="str">
        <f t="shared" si="22"/>
        <v/>
      </c>
      <c r="AQ71" s="15" t="str">
        <f t="shared" si="22"/>
        <v/>
      </c>
      <c r="AR71" s="15" t="str">
        <f t="shared" si="22"/>
        <v/>
      </c>
      <c r="AS71" s="15" t="str">
        <f t="shared" si="20"/>
        <v/>
      </c>
      <c r="AT71" s="15" t="str">
        <f t="shared" si="21"/>
        <v/>
      </c>
      <c r="AU71" s="15" t="str">
        <f t="shared" si="21"/>
        <v/>
      </c>
      <c r="AV71" s="15" t="str">
        <f t="shared" si="21"/>
        <v/>
      </c>
      <c r="AW71" s="15" t="str">
        <f t="shared" si="21"/>
        <v/>
      </c>
      <c r="AX71" s="15" t="str">
        <f t="shared" si="21"/>
        <v/>
      </c>
      <c r="AY71" s="15" t="str">
        <f t="shared" si="21"/>
        <v/>
      </c>
      <c r="AZ71" s="15" t="str">
        <f t="shared" si="21"/>
        <v/>
      </c>
      <c r="BA71" s="15" t="str">
        <f t="shared" si="21"/>
        <v/>
      </c>
    </row>
    <row r="72" spans="1:53">
      <c r="A72" s="1" t="s">
        <v>23</v>
      </c>
      <c r="B72" s="3" t="s">
        <v>38</v>
      </c>
      <c r="C72" s="25">
        <v>-5</v>
      </c>
      <c r="E72" s="14">
        <f t="shared" si="12"/>
        <v>111</v>
      </c>
      <c r="F72" s="15" cm="1">
        <f t="array" ref="F72">_xlfn.IFS(B71="addx",H71+C71,B71="noop",H71)</f>
        <v>29</v>
      </c>
      <c r="G72" s="14" cm="1">
        <f t="array" ref="G72">_xlfn.IFS(B72="addx",E72+1,B72="noop",E72)</f>
        <v>112</v>
      </c>
      <c r="H72" s="15">
        <f t="shared" si="13"/>
        <v>29</v>
      </c>
      <c r="J72" s="15">
        <v>63</v>
      </c>
      <c r="K72" s="15">
        <v>22</v>
      </c>
      <c r="L72" s="15">
        <f t="shared" si="8"/>
        <v>24</v>
      </c>
      <c r="N72" s="15" t="str">
        <f t="shared" si="23"/>
        <v/>
      </c>
      <c r="O72" s="15" t="str">
        <f t="shared" si="23"/>
        <v/>
      </c>
      <c r="P72" s="15" t="str">
        <f t="shared" si="23"/>
        <v/>
      </c>
      <c r="Q72" s="15" t="str">
        <f t="shared" si="23"/>
        <v/>
      </c>
      <c r="R72" s="15" t="str">
        <f t="shared" si="23"/>
        <v/>
      </c>
      <c r="S72" s="15" t="str">
        <f t="shared" si="23"/>
        <v/>
      </c>
      <c r="T72" s="15" t="str">
        <f t="shared" si="23"/>
        <v/>
      </c>
      <c r="U72" s="15" t="str">
        <f t="shared" si="23"/>
        <v/>
      </c>
      <c r="V72" s="15" t="str">
        <f t="shared" si="23"/>
        <v/>
      </c>
      <c r="W72" s="15" t="str">
        <f t="shared" si="23"/>
        <v/>
      </c>
      <c r="X72" s="15" t="str">
        <f t="shared" si="23"/>
        <v/>
      </c>
      <c r="Y72" s="15" t="str">
        <f t="shared" si="23"/>
        <v/>
      </c>
      <c r="Z72" s="15" t="str">
        <f t="shared" si="23"/>
        <v/>
      </c>
      <c r="AA72" s="15" t="str">
        <f t="shared" si="23"/>
        <v/>
      </c>
      <c r="AB72" s="15" t="str">
        <f t="shared" si="23"/>
        <v/>
      </c>
      <c r="AC72" s="15" t="str">
        <f t="shared" si="23"/>
        <v/>
      </c>
      <c r="AD72" s="15" t="str">
        <f t="shared" si="22"/>
        <v/>
      </c>
      <c r="AE72" s="15" t="str">
        <f t="shared" si="22"/>
        <v/>
      </c>
      <c r="AF72" s="15" t="str">
        <f t="shared" si="22"/>
        <v/>
      </c>
      <c r="AG72" s="15" t="str">
        <f t="shared" si="22"/>
        <v/>
      </c>
      <c r="AH72" s="15" t="str">
        <f t="shared" si="22"/>
        <v/>
      </c>
      <c r="AI72" s="15" t="str">
        <f t="shared" si="22"/>
        <v/>
      </c>
      <c r="AJ72" s="15" t="str">
        <f t="shared" si="22"/>
        <v>.</v>
      </c>
      <c r="AK72" s="15" t="str">
        <f t="shared" si="22"/>
        <v/>
      </c>
      <c r="AL72" s="15" t="str">
        <f t="shared" si="22"/>
        <v/>
      </c>
      <c r="AM72" s="15" t="str">
        <f t="shared" si="22"/>
        <v/>
      </c>
      <c r="AN72" s="15" t="str">
        <f t="shared" si="22"/>
        <v/>
      </c>
      <c r="AO72" s="15" t="str">
        <f t="shared" si="22"/>
        <v/>
      </c>
      <c r="AP72" s="15" t="str">
        <f t="shared" si="22"/>
        <v/>
      </c>
      <c r="AQ72" s="15" t="str">
        <f t="shared" si="22"/>
        <v/>
      </c>
      <c r="AR72" s="15" t="str">
        <f t="shared" si="22"/>
        <v/>
      </c>
      <c r="AS72" s="15" t="str">
        <f t="shared" si="20"/>
        <v/>
      </c>
      <c r="AT72" s="15" t="str">
        <f t="shared" si="21"/>
        <v/>
      </c>
      <c r="AU72" s="15" t="str">
        <f t="shared" si="21"/>
        <v/>
      </c>
      <c r="AV72" s="15" t="str">
        <f t="shared" si="21"/>
        <v/>
      </c>
      <c r="AW72" s="15" t="str">
        <f t="shared" si="21"/>
        <v/>
      </c>
      <c r="AX72" s="15" t="str">
        <f t="shared" si="21"/>
        <v/>
      </c>
      <c r="AY72" s="15" t="str">
        <f t="shared" si="21"/>
        <v/>
      </c>
      <c r="AZ72" s="15" t="str">
        <f t="shared" si="21"/>
        <v/>
      </c>
      <c r="BA72" s="15" t="str">
        <f t="shared" si="21"/>
        <v/>
      </c>
    </row>
    <row r="73" spans="1:53">
      <c r="A73" s="1" t="s">
        <v>16</v>
      </c>
      <c r="B73" s="3" t="s">
        <v>38</v>
      </c>
      <c r="C73" s="25">
        <v>12</v>
      </c>
      <c r="E73" s="14">
        <f t="shared" si="12"/>
        <v>113</v>
      </c>
      <c r="F73" s="15" cm="1">
        <f t="array" ref="F73">_xlfn.IFS(B72="addx",H72+C72,B72="noop",H72)</f>
        <v>24</v>
      </c>
      <c r="G73" s="14" cm="1">
        <f t="array" ref="G73">_xlfn.IFS(B73="addx",E73+1,B73="noop",E73)</f>
        <v>114</v>
      </c>
      <c r="H73" s="15">
        <f t="shared" si="13"/>
        <v>24</v>
      </c>
      <c r="J73" s="15">
        <v>64</v>
      </c>
      <c r="K73" s="15">
        <v>23</v>
      </c>
      <c r="L73" s="15">
        <f t="shared" si="8"/>
        <v>24</v>
      </c>
      <c r="N73" s="15" t="str">
        <f t="shared" si="23"/>
        <v/>
      </c>
      <c r="O73" s="15" t="str">
        <f t="shared" si="23"/>
        <v/>
      </c>
      <c r="P73" s="15" t="str">
        <f t="shared" si="23"/>
        <v/>
      </c>
      <c r="Q73" s="15" t="str">
        <f t="shared" si="23"/>
        <v/>
      </c>
      <c r="R73" s="15" t="str">
        <f t="shared" si="23"/>
        <v/>
      </c>
      <c r="S73" s="15" t="str">
        <f t="shared" si="23"/>
        <v/>
      </c>
      <c r="T73" s="15" t="str">
        <f t="shared" si="23"/>
        <v/>
      </c>
      <c r="U73" s="15" t="str">
        <f t="shared" si="23"/>
        <v/>
      </c>
      <c r="V73" s="15" t="str">
        <f t="shared" si="23"/>
        <v/>
      </c>
      <c r="W73" s="15" t="str">
        <f t="shared" si="23"/>
        <v/>
      </c>
      <c r="X73" s="15" t="str">
        <f t="shared" si="23"/>
        <v/>
      </c>
      <c r="Y73" s="15" t="str">
        <f t="shared" si="23"/>
        <v/>
      </c>
      <c r="Z73" s="15" t="str">
        <f t="shared" si="23"/>
        <v/>
      </c>
      <c r="AA73" s="15" t="str">
        <f t="shared" si="23"/>
        <v/>
      </c>
      <c r="AB73" s="15" t="str">
        <f t="shared" si="23"/>
        <v/>
      </c>
      <c r="AC73" s="15" t="str">
        <f t="shared" si="23"/>
        <v/>
      </c>
      <c r="AD73" s="15" t="str">
        <f t="shared" si="22"/>
        <v/>
      </c>
      <c r="AE73" s="15" t="str">
        <f t="shared" si="22"/>
        <v/>
      </c>
      <c r="AF73" s="15" t="str">
        <f t="shared" si="22"/>
        <v/>
      </c>
      <c r="AG73" s="15" t="str">
        <f t="shared" si="22"/>
        <v/>
      </c>
      <c r="AH73" s="15" t="str">
        <f t="shared" si="22"/>
        <v/>
      </c>
      <c r="AI73" s="15" t="str">
        <f t="shared" si="22"/>
        <v/>
      </c>
      <c r="AJ73" s="15" t="str">
        <f t="shared" si="22"/>
        <v/>
      </c>
      <c r="AK73" s="15" t="str">
        <f t="shared" si="22"/>
        <v>#</v>
      </c>
      <c r="AL73" s="15" t="str">
        <f t="shared" si="22"/>
        <v/>
      </c>
      <c r="AM73" s="15" t="str">
        <f t="shared" si="22"/>
        <v/>
      </c>
      <c r="AN73" s="15" t="str">
        <f t="shared" si="22"/>
        <v/>
      </c>
      <c r="AO73" s="15" t="str">
        <f t="shared" si="22"/>
        <v/>
      </c>
      <c r="AP73" s="15" t="str">
        <f t="shared" si="22"/>
        <v/>
      </c>
      <c r="AQ73" s="15" t="str">
        <f t="shared" si="22"/>
        <v/>
      </c>
      <c r="AR73" s="15" t="str">
        <f t="shared" si="22"/>
        <v/>
      </c>
      <c r="AS73" s="15" t="str">
        <f t="shared" si="20"/>
        <v/>
      </c>
      <c r="AT73" s="15" t="str">
        <f t="shared" si="21"/>
        <v/>
      </c>
      <c r="AU73" s="15" t="str">
        <f t="shared" si="21"/>
        <v/>
      </c>
      <c r="AV73" s="15" t="str">
        <f t="shared" si="21"/>
        <v/>
      </c>
      <c r="AW73" s="15" t="str">
        <f t="shared" si="21"/>
        <v/>
      </c>
      <c r="AX73" s="15" t="str">
        <f t="shared" si="21"/>
        <v/>
      </c>
      <c r="AY73" s="15" t="str">
        <f t="shared" si="21"/>
        <v/>
      </c>
      <c r="AZ73" s="15" t="str">
        <f t="shared" si="21"/>
        <v/>
      </c>
      <c r="BA73" s="15" t="str">
        <f t="shared" si="21"/>
        <v/>
      </c>
    </row>
    <row r="74" spans="1:53">
      <c r="A74" s="1" t="s">
        <v>24</v>
      </c>
      <c r="B74" s="3" t="s">
        <v>38</v>
      </c>
      <c r="C74" s="25">
        <v>-37</v>
      </c>
      <c r="E74" s="14">
        <f t="shared" si="12"/>
        <v>115</v>
      </c>
      <c r="F74" s="15" cm="1">
        <f t="array" ref="F74">_xlfn.IFS(B73="addx",H73+C73,B73="noop",H73)</f>
        <v>36</v>
      </c>
      <c r="G74" s="14" cm="1">
        <f t="array" ref="G74">_xlfn.IFS(B74="addx",E74+1,B74="noop",E74)</f>
        <v>116</v>
      </c>
      <c r="H74" s="15">
        <f t="shared" si="13"/>
        <v>36</v>
      </c>
      <c r="J74" s="15">
        <v>65</v>
      </c>
      <c r="K74" s="15">
        <v>24</v>
      </c>
      <c r="L74" s="15">
        <f t="shared" si="8"/>
        <v>29</v>
      </c>
      <c r="N74" s="15" t="str">
        <f t="shared" si="23"/>
        <v/>
      </c>
      <c r="O74" s="15" t="str">
        <f t="shared" si="23"/>
        <v/>
      </c>
      <c r="P74" s="15" t="str">
        <f t="shared" si="23"/>
        <v/>
      </c>
      <c r="Q74" s="15" t="str">
        <f t="shared" si="23"/>
        <v/>
      </c>
      <c r="R74" s="15" t="str">
        <f t="shared" si="23"/>
        <v/>
      </c>
      <c r="S74" s="15" t="str">
        <f t="shared" si="23"/>
        <v/>
      </c>
      <c r="T74" s="15" t="str">
        <f t="shared" si="23"/>
        <v/>
      </c>
      <c r="U74" s="15" t="str">
        <f t="shared" si="23"/>
        <v/>
      </c>
      <c r="V74" s="15" t="str">
        <f t="shared" si="23"/>
        <v/>
      </c>
      <c r="W74" s="15" t="str">
        <f t="shared" si="23"/>
        <v/>
      </c>
      <c r="X74" s="15" t="str">
        <f t="shared" si="23"/>
        <v/>
      </c>
      <c r="Y74" s="15" t="str">
        <f t="shared" si="23"/>
        <v/>
      </c>
      <c r="Z74" s="15" t="str">
        <f t="shared" si="23"/>
        <v/>
      </c>
      <c r="AA74" s="15" t="str">
        <f t="shared" si="23"/>
        <v/>
      </c>
      <c r="AB74" s="15" t="str">
        <f t="shared" si="23"/>
        <v/>
      </c>
      <c r="AC74" s="15" t="str">
        <f t="shared" si="23"/>
        <v/>
      </c>
      <c r="AD74" s="15" t="str">
        <f t="shared" si="22"/>
        <v/>
      </c>
      <c r="AE74" s="15" t="str">
        <f t="shared" si="22"/>
        <v/>
      </c>
      <c r="AF74" s="15" t="str">
        <f t="shared" si="22"/>
        <v/>
      </c>
      <c r="AG74" s="15" t="str">
        <f t="shared" si="22"/>
        <v/>
      </c>
      <c r="AH74" s="15" t="str">
        <f t="shared" si="22"/>
        <v/>
      </c>
      <c r="AI74" s="15" t="str">
        <f t="shared" si="22"/>
        <v/>
      </c>
      <c r="AJ74" s="15" t="str">
        <f t="shared" si="22"/>
        <v/>
      </c>
      <c r="AK74" s="15" t="str">
        <f t="shared" si="22"/>
        <v/>
      </c>
      <c r="AL74" s="15" t="str">
        <f t="shared" si="22"/>
        <v>.</v>
      </c>
      <c r="AM74" s="15" t="str">
        <f t="shared" si="22"/>
        <v/>
      </c>
      <c r="AN74" s="15" t="str">
        <f t="shared" si="22"/>
        <v/>
      </c>
      <c r="AO74" s="15" t="str">
        <f t="shared" si="22"/>
        <v/>
      </c>
      <c r="AP74" s="15" t="str">
        <f t="shared" si="22"/>
        <v/>
      </c>
      <c r="AQ74" s="15" t="str">
        <f t="shared" si="22"/>
        <v/>
      </c>
      <c r="AR74" s="15" t="str">
        <f t="shared" si="22"/>
        <v/>
      </c>
      <c r="AS74" s="15" t="str">
        <f t="shared" si="20"/>
        <v/>
      </c>
      <c r="AT74" s="15" t="str">
        <f t="shared" si="21"/>
        <v/>
      </c>
      <c r="AU74" s="15" t="str">
        <f t="shared" si="21"/>
        <v/>
      </c>
      <c r="AV74" s="15" t="str">
        <f t="shared" si="21"/>
        <v/>
      </c>
      <c r="AW74" s="15" t="str">
        <f t="shared" si="21"/>
        <v/>
      </c>
      <c r="AX74" s="15" t="str">
        <f t="shared" si="21"/>
        <v/>
      </c>
      <c r="AY74" s="15" t="str">
        <f t="shared" si="21"/>
        <v/>
      </c>
      <c r="AZ74" s="15" t="str">
        <f t="shared" si="21"/>
        <v/>
      </c>
      <c r="BA74" s="15" t="str">
        <f t="shared" si="21"/>
        <v/>
      </c>
    </row>
    <row r="75" spans="1:53">
      <c r="A75" s="1" t="s">
        <v>1</v>
      </c>
      <c r="B75" s="3" t="s">
        <v>1</v>
      </c>
      <c r="C75" s="25"/>
      <c r="E75" s="14">
        <f t="shared" si="12"/>
        <v>117</v>
      </c>
      <c r="F75" s="15" cm="1">
        <f t="array" ref="F75">_xlfn.IFS(B74="addx",H74+C74,B74="noop",H74)</f>
        <v>-1</v>
      </c>
      <c r="G75" s="14" cm="1">
        <f t="array" ref="G75">_xlfn.IFS(B75="addx",E75+1,B75="noop",E75)</f>
        <v>117</v>
      </c>
      <c r="H75" s="15">
        <f t="shared" si="13"/>
        <v>-1</v>
      </c>
      <c r="J75" s="15">
        <v>66</v>
      </c>
      <c r="K75" s="15">
        <v>25</v>
      </c>
      <c r="L75" s="15">
        <f t="shared" ref="L75:L138" si="24">VLOOKUP(J75,E$11:F$149,2)</f>
        <v>29</v>
      </c>
      <c r="N75" s="15" t="str">
        <f t="shared" si="23"/>
        <v/>
      </c>
      <c r="O75" s="15" t="str">
        <f t="shared" si="23"/>
        <v/>
      </c>
      <c r="P75" s="15" t="str">
        <f t="shared" si="23"/>
        <v/>
      </c>
      <c r="Q75" s="15" t="str">
        <f t="shared" si="23"/>
        <v/>
      </c>
      <c r="R75" s="15" t="str">
        <f t="shared" si="23"/>
        <v/>
      </c>
      <c r="S75" s="15" t="str">
        <f t="shared" si="23"/>
        <v/>
      </c>
      <c r="T75" s="15" t="str">
        <f t="shared" si="23"/>
        <v/>
      </c>
      <c r="U75" s="15" t="str">
        <f t="shared" si="23"/>
        <v/>
      </c>
      <c r="V75" s="15" t="str">
        <f t="shared" si="23"/>
        <v/>
      </c>
      <c r="W75" s="15" t="str">
        <f t="shared" si="23"/>
        <v/>
      </c>
      <c r="X75" s="15" t="str">
        <f t="shared" si="23"/>
        <v/>
      </c>
      <c r="Y75" s="15" t="str">
        <f t="shared" si="23"/>
        <v/>
      </c>
      <c r="Z75" s="15" t="str">
        <f t="shared" si="23"/>
        <v/>
      </c>
      <c r="AA75" s="15" t="str">
        <f t="shared" si="23"/>
        <v/>
      </c>
      <c r="AB75" s="15" t="str">
        <f t="shared" si="23"/>
        <v/>
      </c>
      <c r="AC75" s="15" t="str">
        <f t="shared" si="23"/>
        <v/>
      </c>
      <c r="AD75" s="15" t="str">
        <f t="shared" si="22"/>
        <v/>
      </c>
      <c r="AE75" s="15" t="str">
        <f t="shared" si="22"/>
        <v/>
      </c>
      <c r="AF75" s="15" t="str">
        <f t="shared" si="22"/>
        <v/>
      </c>
      <c r="AG75" s="15" t="str">
        <f t="shared" si="22"/>
        <v/>
      </c>
      <c r="AH75" s="15" t="str">
        <f t="shared" si="22"/>
        <v/>
      </c>
      <c r="AI75" s="15" t="str">
        <f t="shared" si="22"/>
        <v/>
      </c>
      <c r="AJ75" s="15" t="str">
        <f t="shared" si="22"/>
        <v/>
      </c>
      <c r="AK75" s="15" t="str">
        <f t="shared" si="22"/>
        <v/>
      </c>
      <c r="AL75" s="15" t="str">
        <f t="shared" si="22"/>
        <v/>
      </c>
      <c r="AM75" s="15" t="str">
        <f t="shared" si="22"/>
        <v>.</v>
      </c>
      <c r="AN75" s="15" t="str">
        <f t="shared" si="22"/>
        <v/>
      </c>
      <c r="AO75" s="15" t="str">
        <f t="shared" si="22"/>
        <v/>
      </c>
      <c r="AP75" s="15" t="str">
        <f t="shared" si="22"/>
        <v/>
      </c>
      <c r="AQ75" s="15" t="str">
        <f t="shared" si="22"/>
        <v/>
      </c>
      <c r="AR75" s="15" t="str">
        <f t="shared" si="22"/>
        <v/>
      </c>
      <c r="AS75" s="15" t="str">
        <f t="shared" si="20"/>
        <v/>
      </c>
      <c r="AT75" s="15" t="str">
        <f t="shared" si="21"/>
        <v/>
      </c>
      <c r="AU75" s="15" t="str">
        <f t="shared" si="21"/>
        <v/>
      </c>
      <c r="AV75" s="15" t="str">
        <f t="shared" si="21"/>
        <v/>
      </c>
      <c r="AW75" s="15" t="str">
        <f t="shared" si="21"/>
        <v/>
      </c>
      <c r="AX75" s="15" t="str">
        <f t="shared" si="21"/>
        <v/>
      </c>
      <c r="AY75" s="15" t="str">
        <f t="shared" si="21"/>
        <v/>
      </c>
      <c r="AZ75" s="15" t="str">
        <f t="shared" si="21"/>
        <v/>
      </c>
      <c r="BA75" s="15" t="str">
        <f t="shared" si="21"/>
        <v/>
      </c>
    </row>
    <row r="76" spans="1:53">
      <c r="A76" s="1" t="s">
        <v>1</v>
      </c>
      <c r="B76" s="3" t="s">
        <v>1</v>
      </c>
      <c r="C76" s="25"/>
      <c r="E76" s="14">
        <f t="shared" si="12"/>
        <v>118</v>
      </c>
      <c r="F76" s="15" cm="1">
        <f t="array" ref="F76">_xlfn.IFS(B75="addx",H75+C75,B75="noop",H75)</f>
        <v>-1</v>
      </c>
      <c r="G76" s="14" cm="1">
        <f t="array" ref="G76">_xlfn.IFS(B76="addx",E76+1,B76="noop",E76)</f>
        <v>118</v>
      </c>
      <c r="H76" s="15">
        <f t="shared" si="13"/>
        <v>-1</v>
      </c>
      <c r="J76" s="15">
        <v>67</v>
      </c>
      <c r="K76" s="15">
        <v>26</v>
      </c>
      <c r="L76" s="15">
        <f t="shared" si="24"/>
        <v>15</v>
      </c>
      <c r="N76" s="15" t="str">
        <f t="shared" si="23"/>
        <v/>
      </c>
      <c r="O76" s="15" t="str">
        <f t="shared" si="23"/>
        <v/>
      </c>
      <c r="P76" s="15" t="str">
        <f t="shared" si="23"/>
        <v/>
      </c>
      <c r="Q76" s="15" t="str">
        <f t="shared" si="23"/>
        <v/>
      </c>
      <c r="R76" s="15" t="str">
        <f t="shared" si="23"/>
        <v/>
      </c>
      <c r="S76" s="15" t="str">
        <f t="shared" si="23"/>
        <v/>
      </c>
      <c r="T76" s="15" t="str">
        <f t="shared" si="23"/>
        <v/>
      </c>
      <c r="U76" s="15" t="str">
        <f t="shared" si="23"/>
        <v/>
      </c>
      <c r="V76" s="15" t="str">
        <f t="shared" si="23"/>
        <v/>
      </c>
      <c r="W76" s="15" t="str">
        <f t="shared" si="23"/>
        <v/>
      </c>
      <c r="X76" s="15" t="str">
        <f t="shared" si="23"/>
        <v/>
      </c>
      <c r="Y76" s="15" t="str">
        <f t="shared" si="23"/>
        <v/>
      </c>
      <c r="Z76" s="15" t="str">
        <f t="shared" si="23"/>
        <v/>
      </c>
      <c r="AA76" s="15" t="str">
        <f t="shared" si="23"/>
        <v/>
      </c>
      <c r="AB76" s="15" t="str">
        <f t="shared" si="23"/>
        <v/>
      </c>
      <c r="AC76" s="15" t="str">
        <f t="shared" si="23"/>
        <v/>
      </c>
      <c r="AD76" s="15" t="str">
        <f t="shared" si="22"/>
        <v/>
      </c>
      <c r="AE76" s="15" t="str">
        <f t="shared" si="22"/>
        <v/>
      </c>
      <c r="AF76" s="15" t="str">
        <f t="shared" si="22"/>
        <v/>
      </c>
      <c r="AG76" s="15" t="str">
        <f t="shared" si="22"/>
        <v/>
      </c>
      <c r="AH76" s="15" t="str">
        <f t="shared" si="22"/>
        <v/>
      </c>
      <c r="AI76" s="15" t="str">
        <f t="shared" si="22"/>
        <v/>
      </c>
      <c r="AJ76" s="15" t="str">
        <f t="shared" si="22"/>
        <v/>
      </c>
      <c r="AK76" s="15" t="str">
        <f t="shared" si="22"/>
        <v/>
      </c>
      <c r="AL76" s="15" t="str">
        <f t="shared" si="22"/>
        <v/>
      </c>
      <c r="AM76" s="15" t="str">
        <f t="shared" si="22"/>
        <v/>
      </c>
      <c r="AN76" s="15" t="str">
        <f t="shared" si="22"/>
        <v>.</v>
      </c>
      <c r="AO76" s="15" t="str">
        <f t="shared" si="22"/>
        <v/>
      </c>
      <c r="AP76" s="15" t="str">
        <f t="shared" si="22"/>
        <v/>
      </c>
      <c r="AQ76" s="15" t="str">
        <f t="shared" si="22"/>
        <v/>
      </c>
      <c r="AR76" s="15" t="str">
        <f t="shared" si="22"/>
        <v/>
      </c>
      <c r="AS76" s="15" t="str">
        <f t="shared" si="20"/>
        <v/>
      </c>
      <c r="AT76" s="15" t="str">
        <f t="shared" si="21"/>
        <v/>
      </c>
      <c r="AU76" s="15" t="str">
        <f t="shared" si="21"/>
        <v/>
      </c>
      <c r="AV76" s="15" t="str">
        <f t="shared" si="21"/>
        <v/>
      </c>
      <c r="AW76" s="15" t="str">
        <f t="shared" si="21"/>
        <v/>
      </c>
      <c r="AX76" s="15" t="str">
        <f t="shared" si="21"/>
        <v/>
      </c>
      <c r="AY76" s="15" t="str">
        <f t="shared" si="21"/>
        <v/>
      </c>
      <c r="AZ76" s="15" t="str">
        <f t="shared" si="21"/>
        <v/>
      </c>
      <c r="BA76" s="15" t="str">
        <f t="shared" si="21"/>
        <v/>
      </c>
    </row>
    <row r="77" spans="1:53">
      <c r="A77" s="1" t="s">
        <v>1</v>
      </c>
      <c r="B77" s="3" t="s">
        <v>1</v>
      </c>
      <c r="C77" s="25"/>
      <c r="E77" s="14">
        <f t="shared" ref="E77:E140" si="25">G76+1</f>
        <v>119</v>
      </c>
      <c r="F77" s="15" cm="1">
        <f t="array" ref="F77">_xlfn.IFS(B76="addx",H76+C76,B76="noop",H76)</f>
        <v>-1</v>
      </c>
      <c r="G77" s="14" cm="1">
        <f t="array" ref="G77">_xlfn.IFS(B77="addx",E77+1,B77="noop",E77)</f>
        <v>119</v>
      </c>
      <c r="H77" s="15">
        <f t="shared" si="13"/>
        <v>-1</v>
      </c>
      <c r="J77" s="15">
        <v>68</v>
      </c>
      <c r="K77" s="15">
        <v>27</v>
      </c>
      <c r="L77" s="15">
        <f t="shared" si="24"/>
        <v>15</v>
      </c>
      <c r="N77" s="15" t="str">
        <f t="shared" si="23"/>
        <v/>
      </c>
      <c r="O77" s="15" t="str">
        <f t="shared" si="23"/>
        <v/>
      </c>
      <c r="P77" s="15" t="str">
        <f t="shared" si="23"/>
        <v/>
      </c>
      <c r="Q77" s="15" t="str">
        <f t="shared" si="23"/>
        <v/>
      </c>
      <c r="R77" s="15" t="str">
        <f t="shared" si="23"/>
        <v/>
      </c>
      <c r="S77" s="15" t="str">
        <f t="shared" si="23"/>
        <v/>
      </c>
      <c r="T77" s="15" t="str">
        <f t="shared" si="23"/>
        <v/>
      </c>
      <c r="U77" s="15" t="str">
        <f t="shared" si="23"/>
        <v/>
      </c>
      <c r="V77" s="15" t="str">
        <f t="shared" si="23"/>
        <v/>
      </c>
      <c r="W77" s="15" t="str">
        <f t="shared" si="23"/>
        <v/>
      </c>
      <c r="X77" s="15" t="str">
        <f t="shared" si="23"/>
        <v/>
      </c>
      <c r="Y77" s="15" t="str">
        <f t="shared" si="23"/>
        <v/>
      </c>
      <c r="Z77" s="15" t="str">
        <f t="shared" si="23"/>
        <v/>
      </c>
      <c r="AA77" s="15" t="str">
        <f t="shared" si="23"/>
        <v/>
      </c>
      <c r="AB77" s="15" t="str">
        <f t="shared" si="23"/>
        <v/>
      </c>
      <c r="AC77" s="15" t="str">
        <f t="shared" si="23"/>
        <v/>
      </c>
      <c r="AD77" s="15" t="str">
        <f t="shared" si="22"/>
        <v/>
      </c>
      <c r="AE77" s="15" t="str">
        <f t="shared" si="22"/>
        <v/>
      </c>
      <c r="AF77" s="15" t="str">
        <f t="shared" si="22"/>
        <v/>
      </c>
      <c r="AG77" s="15" t="str">
        <f t="shared" si="22"/>
        <v/>
      </c>
      <c r="AH77" s="15" t="str">
        <f t="shared" si="22"/>
        <v/>
      </c>
      <c r="AI77" s="15" t="str">
        <f t="shared" si="22"/>
        <v/>
      </c>
      <c r="AJ77" s="15" t="str">
        <f t="shared" si="22"/>
        <v/>
      </c>
      <c r="AK77" s="15" t="str">
        <f t="shared" si="22"/>
        <v/>
      </c>
      <c r="AL77" s="15" t="str">
        <f t="shared" si="22"/>
        <v/>
      </c>
      <c r="AM77" s="15" t="str">
        <f t="shared" si="22"/>
        <v/>
      </c>
      <c r="AN77" s="15" t="str">
        <f t="shared" si="22"/>
        <v/>
      </c>
      <c r="AO77" s="15" t="str">
        <f t="shared" si="22"/>
        <v>.</v>
      </c>
      <c r="AP77" s="15" t="str">
        <f t="shared" si="22"/>
        <v/>
      </c>
      <c r="AQ77" s="15" t="str">
        <f t="shared" si="22"/>
        <v/>
      </c>
      <c r="AR77" s="15" t="str">
        <f t="shared" si="22"/>
        <v/>
      </c>
      <c r="AS77" s="15" t="str">
        <f t="shared" si="20"/>
        <v/>
      </c>
      <c r="AT77" s="15" t="str">
        <f t="shared" si="21"/>
        <v/>
      </c>
      <c r="AU77" s="15" t="str">
        <f t="shared" si="21"/>
        <v/>
      </c>
      <c r="AV77" s="15" t="str">
        <f t="shared" si="21"/>
        <v/>
      </c>
      <c r="AW77" s="15" t="str">
        <f t="shared" si="21"/>
        <v/>
      </c>
      <c r="AX77" s="15" t="str">
        <f t="shared" si="21"/>
        <v/>
      </c>
      <c r="AY77" s="15" t="str">
        <f t="shared" si="21"/>
        <v/>
      </c>
      <c r="AZ77" s="15" t="str">
        <f t="shared" si="21"/>
        <v/>
      </c>
      <c r="BA77" s="15" t="str">
        <f t="shared" si="21"/>
        <v/>
      </c>
    </row>
    <row r="78" spans="1:53">
      <c r="A78" s="1" t="s">
        <v>25</v>
      </c>
      <c r="B78" s="3" t="s">
        <v>38</v>
      </c>
      <c r="C78" s="25">
        <v>24</v>
      </c>
      <c r="E78" s="14">
        <f t="shared" si="25"/>
        <v>120</v>
      </c>
      <c r="F78" s="15" cm="1">
        <f t="array" ref="F78">_xlfn.IFS(B77="addx",H77+C77,B77="noop",H77)</f>
        <v>-1</v>
      </c>
      <c r="G78" s="14" cm="1">
        <f t="array" ref="G78">_xlfn.IFS(B78="addx",E78+1,B78="noop",E78)</f>
        <v>121</v>
      </c>
      <c r="H78" s="15">
        <f t="shared" ref="H78:H141" si="26">F78</f>
        <v>-1</v>
      </c>
      <c r="J78" s="15">
        <v>69</v>
      </c>
      <c r="K78" s="15">
        <v>28</v>
      </c>
      <c r="L78" s="15">
        <f t="shared" si="24"/>
        <v>27</v>
      </c>
      <c r="N78" s="15" t="str">
        <f t="shared" si="23"/>
        <v/>
      </c>
      <c r="O78" s="15" t="str">
        <f t="shared" si="23"/>
        <v/>
      </c>
      <c r="P78" s="15" t="str">
        <f t="shared" si="23"/>
        <v/>
      </c>
      <c r="Q78" s="15" t="str">
        <f t="shared" si="23"/>
        <v/>
      </c>
      <c r="R78" s="15" t="str">
        <f t="shared" si="23"/>
        <v/>
      </c>
      <c r="S78" s="15" t="str">
        <f t="shared" si="23"/>
        <v/>
      </c>
      <c r="T78" s="15" t="str">
        <f t="shared" si="23"/>
        <v/>
      </c>
      <c r="U78" s="15" t="str">
        <f t="shared" si="23"/>
        <v/>
      </c>
      <c r="V78" s="15" t="str">
        <f t="shared" si="23"/>
        <v/>
      </c>
      <c r="W78" s="15" t="str">
        <f t="shared" si="23"/>
        <v/>
      </c>
      <c r="X78" s="15" t="str">
        <f t="shared" si="23"/>
        <v/>
      </c>
      <c r="Y78" s="15" t="str">
        <f t="shared" si="23"/>
        <v/>
      </c>
      <c r="Z78" s="15" t="str">
        <f t="shared" si="23"/>
        <v/>
      </c>
      <c r="AA78" s="15" t="str">
        <f t="shared" si="23"/>
        <v/>
      </c>
      <c r="AB78" s="15" t="str">
        <f t="shared" si="23"/>
        <v/>
      </c>
      <c r="AC78" s="15" t="str">
        <f t="shared" si="23"/>
        <v/>
      </c>
      <c r="AD78" s="15" t="str">
        <f t="shared" si="22"/>
        <v/>
      </c>
      <c r="AE78" s="15" t="str">
        <f t="shared" si="22"/>
        <v/>
      </c>
      <c r="AF78" s="15" t="str">
        <f t="shared" si="22"/>
        <v/>
      </c>
      <c r="AG78" s="15" t="str">
        <f t="shared" si="22"/>
        <v/>
      </c>
      <c r="AH78" s="15" t="str">
        <f t="shared" si="22"/>
        <v/>
      </c>
      <c r="AI78" s="15" t="str">
        <f t="shared" si="22"/>
        <v/>
      </c>
      <c r="AJ78" s="15" t="str">
        <f t="shared" si="22"/>
        <v/>
      </c>
      <c r="AK78" s="15" t="str">
        <f t="shared" si="22"/>
        <v/>
      </c>
      <c r="AL78" s="15" t="str">
        <f t="shared" si="22"/>
        <v/>
      </c>
      <c r="AM78" s="15" t="str">
        <f t="shared" si="22"/>
        <v/>
      </c>
      <c r="AN78" s="15" t="str">
        <f t="shared" si="22"/>
        <v/>
      </c>
      <c r="AO78" s="15" t="str">
        <f t="shared" si="22"/>
        <v/>
      </c>
      <c r="AP78" s="15" t="str">
        <f t="shared" si="22"/>
        <v>#</v>
      </c>
      <c r="AQ78" s="15" t="str">
        <f t="shared" si="22"/>
        <v/>
      </c>
      <c r="AR78" s="15" t="str">
        <f t="shared" si="22"/>
        <v/>
      </c>
      <c r="AS78" s="15" t="str">
        <f t="shared" si="20"/>
        <v/>
      </c>
      <c r="AT78" s="15" t="str">
        <f t="shared" si="21"/>
        <v/>
      </c>
      <c r="AU78" s="15" t="str">
        <f t="shared" si="21"/>
        <v/>
      </c>
      <c r="AV78" s="15" t="str">
        <f t="shared" si="21"/>
        <v/>
      </c>
      <c r="AW78" s="15" t="str">
        <f t="shared" si="21"/>
        <v/>
      </c>
      <c r="AX78" s="15" t="str">
        <f t="shared" si="21"/>
        <v/>
      </c>
      <c r="AY78" s="15" t="str">
        <f t="shared" si="21"/>
        <v/>
      </c>
      <c r="AZ78" s="15" t="str">
        <f t="shared" si="21"/>
        <v/>
      </c>
      <c r="BA78" s="15" t="str">
        <f t="shared" si="21"/>
        <v/>
      </c>
    </row>
    <row r="79" spans="1:53">
      <c r="A79" s="1" t="s">
        <v>26</v>
      </c>
      <c r="B79" s="3" t="s">
        <v>38</v>
      </c>
      <c r="C79" s="25">
        <v>-17</v>
      </c>
      <c r="E79" s="14">
        <f t="shared" si="25"/>
        <v>122</v>
      </c>
      <c r="F79" s="15" cm="1">
        <f t="array" ref="F79">_xlfn.IFS(B78="addx",H78+C78,B78="noop",H78)</f>
        <v>23</v>
      </c>
      <c r="G79" s="14" cm="1">
        <f t="array" ref="G79">_xlfn.IFS(B79="addx",E79+1,B79="noop",E79)</f>
        <v>123</v>
      </c>
      <c r="H79" s="15">
        <f t="shared" si="26"/>
        <v>23</v>
      </c>
      <c r="J79" s="15">
        <v>70</v>
      </c>
      <c r="K79" s="15">
        <v>29</v>
      </c>
      <c r="L79" s="15">
        <f t="shared" si="24"/>
        <v>27</v>
      </c>
      <c r="N79" s="15" t="str">
        <f t="shared" si="23"/>
        <v/>
      </c>
      <c r="O79" s="15" t="str">
        <f t="shared" si="23"/>
        <v/>
      </c>
      <c r="P79" s="15" t="str">
        <f t="shared" si="23"/>
        <v/>
      </c>
      <c r="Q79" s="15" t="str">
        <f t="shared" si="23"/>
        <v/>
      </c>
      <c r="R79" s="15" t="str">
        <f t="shared" si="23"/>
        <v/>
      </c>
      <c r="S79" s="15" t="str">
        <f t="shared" si="23"/>
        <v/>
      </c>
      <c r="T79" s="15" t="str">
        <f t="shared" si="23"/>
        <v/>
      </c>
      <c r="U79" s="15" t="str">
        <f t="shared" si="23"/>
        <v/>
      </c>
      <c r="V79" s="15" t="str">
        <f t="shared" si="23"/>
        <v/>
      </c>
      <c r="W79" s="15" t="str">
        <f t="shared" si="23"/>
        <v/>
      </c>
      <c r="X79" s="15" t="str">
        <f t="shared" si="23"/>
        <v/>
      </c>
      <c r="Y79" s="15" t="str">
        <f t="shared" si="23"/>
        <v/>
      </c>
      <c r="Z79" s="15" t="str">
        <f t="shared" si="23"/>
        <v/>
      </c>
      <c r="AA79" s="15" t="str">
        <f t="shared" si="23"/>
        <v/>
      </c>
      <c r="AB79" s="15" t="str">
        <f t="shared" si="23"/>
        <v/>
      </c>
      <c r="AC79" s="15" t="str">
        <f t="shared" si="23"/>
        <v/>
      </c>
      <c r="AD79" s="15" t="str">
        <f t="shared" si="22"/>
        <v/>
      </c>
      <c r="AE79" s="15" t="str">
        <f t="shared" si="22"/>
        <v/>
      </c>
      <c r="AF79" s="15" t="str">
        <f t="shared" si="22"/>
        <v/>
      </c>
      <c r="AG79" s="15" t="str">
        <f t="shared" si="22"/>
        <v/>
      </c>
      <c r="AH79" s="15" t="str">
        <f t="shared" si="22"/>
        <v/>
      </c>
      <c r="AI79" s="15" t="str">
        <f t="shared" si="22"/>
        <v/>
      </c>
      <c r="AJ79" s="15" t="str">
        <f t="shared" si="22"/>
        <v/>
      </c>
      <c r="AK79" s="15" t="str">
        <f t="shared" si="22"/>
        <v/>
      </c>
      <c r="AL79" s="15" t="str">
        <f t="shared" si="22"/>
        <v/>
      </c>
      <c r="AM79" s="15" t="str">
        <f t="shared" si="22"/>
        <v/>
      </c>
      <c r="AN79" s="15" t="str">
        <f t="shared" si="22"/>
        <v/>
      </c>
      <c r="AO79" s="15" t="str">
        <f t="shared" si="22"/>
        <v/>
      </c>
      <c r="AP79" s="15" t="str">
        <f t="shared" si="22"/>
        <v/>
      </c>
      <c r="AQ79" s="15" t="str">
        <f t="shared" si="22"/>
        <v>.</v>
      </c>
      <c r="AR79" s="15" t="str">
        <f t="shared" si="22"/>
        <v/>
      </c>
      <c r="AS79" s="15" t="str">
        <f t="shared" si="20"/>
        <v/>
      </c>
      <c r="AT79" s="15" t="str">
        <f t="shared" si="21"/>
        <v/>
      </c>
      <c r="AU79" s="15" t="str">
        <f t="shared" si="21"/>
        <v/>
      </c>
      <c r="AV79" s="15" t="str">
        <f t="shared" si="21"/>
        <v/>
      </c>
      <c r="AW79" s="15" t="str">
        <f t="shared" si="21"/>
        <v/>
      </c>
      <c r="AX79" s="15" t="str">
        <f t="shared" si="21"/>
        <v/>
      </c>
      <c r="AY79" s="15" t="str">
        <f t="shared" si="21"/>
        <v/>
      </c>
      <c r="AZ79" s="15" t="str">
        <f t="shared" si="21"/>
        <v/>
      </c>
      <c r="BA79" s="15" t="str">
        <f t="shared" si="21"/>
        <v/>
      </c>
    </row>
    <row r="80" spans="1:53">
      <c r="A80" s="1" t="s">
        <v>1</v>
      </c>
      <c r="B80" s="3" t="s">
        <v>1</v>
      </c>
      <c r="C80" s="25"/>
      <c r="E80" s="14">
        <f t="shared" si="25"/>
        <v>124</v>
      </c>
      <c r="F80" s="15" cm="1">
        <f t="array" ref="F80">_xlfn.IFS(B79="addx",H79+C79,B79="noop",H79)</f>
        <v>6</v>
      </c>
      <c r="G80" s="14" cm="1">
        <f t="array" ref="G80">_xlfn.IFS(B80="addx",E80+1,B80="noop",E80)</f>
        <v>124</v>
      </c>
      <c r="H80" s="15">
        <f t="shared" si="26"/>
        <v>6</v>
      </c>
      <c r="J80" s="15">
        <v>71</v>
      </c>
      <c r="K80" s="15">
        <v>30</v>
      </c>
      <c r="L80" s="15">
        <f t="shared" si="24"/>
        <v>29</v>
      </c>
      <c r="N80" s="15" t="str">
        <f t="shared" si="23"/>
        <v/>
      </c>
      <c r="O80" s="15" t="str">
        <f t="shared" si="23"/>
        <v/>
      </c>
      <c r="P80" s="15" t="str">
        <f t="shared" si="23"/>
        <v/>
      </c>
      <c r="Q80" s="15" t="str">
        <f t="shared" si="23"/>
        <v/>
      </c>
      <c r="R80" s="15" t="str">
        <f t="shared" si="23"/>
        <v/>
      </c>
      <c r="S80" s="15" t="str">
        <f t="shared" si="23"/>
        <v/>
      </c>
      <c r="T80" s="15" t="str">
        <f t="shared" si="23"/>
        <v/>
      </c>
      <c r="U80" s="15" t="str">
        <f t="shared" si="23"/>
        <v/>
      </c>
      <c r="V80" s="15" t="str">
        <f t="shared" si="23"/>
        <v/>
      </c>
      <c r="W80" s="15" t="str">
        <f t="shared" si="23"/>
        <v/>
      </c>
      <c r="X80" s="15" t="str">
        <f t="shared" si="23"/>
        <v/>
      </c>
      <c r="Y80" s="15" t="str">
        <f t="shared" si="23"/>
        <v/>
      </c>
      <c r="Z80" s="15" t="str">
        <f t="shared" si="23"/>
        <v/>
      </c>
      <c r="AA80" s="15" t="str">
        <f t="shared" si="23"/>
        <v/>
      </c>
      <c r="AB80" s="15" t="str">
        <f t="shared" si="23"/>
        <v/>
      </c>
      <c r="AC80" s="15" t="str">
        <f t="shared" si="23"/>
        <v/>
      </c>
      <c r="AD80" s="15" t="str">
        <f t="shared" si="22"/>
        <v/>
      </c>
      <c r="AE80" s="15" t="str">
        <f t="shared" si="22"/>
        <v/>
      </c>
      <c r="AF80" s="15" t="str">
        <f t="shared" si="22"/>
        <v/>
      </c>
      <c r="AG80" s="15" t="str">
        <f t="shared" si="22"/>
        <v/>
      </c>
      <c r="AH80" s="15" t="str">
        <f t="shared" si="22"/>
        <v/>
      </c>
      <c r="AI80" s="15" t="str">
        <f t="shared" si="22"/>
        <v/>
      </c>
      <c r="AJ80" s="15" t="str">
        <f t="shared" si="22"/>
        <v/>
      </c>
      <c r="AK80" s="15" t="str">
        <f t="shared" si="22"/>
        <v/>
      </c>
      <c r="AL80" s="15" t="str">
        <f t="shared" si="22"/>
        <v/>
      </c>
      <c r="AM80" s="15" t="str">
        <f t="shared" si="22"/>
        <v/>
      </c>
      <c r="AN80" s="15" t="str">
        <f t="shared" si="22"/>
        <v/>
      </c>
      <c r="AO80" s="15" t="str">
        <f t="shared" si="22"/>
        <v/>
      </c>
      <c r="AP80" s="15" t="str">
        <f t="shared" si="22"/>
        <v/>
      </c>
      <c r="AQ80" s="15" t="str">
        <f t="shared" si="22"/>
        <v/>
      </c>
      <c r="AR80" s="15" t="str">
        <f t="shared" si="22"/>
        <v>#</v>
      </c>
      <c r="AS80" s="15" t="str">
        <f t="shared" si="20"/>
        <v/>
      </c>
      <c r="AT80" s="15" t="str">
        <f t="shared" si="21"/>
        <v/>
      </c>
      <c r="AU80" s="15" t="str">
        <f t="shared" si="21"/>
        <v/>
      </c>
      <c r="AV80" s="15" t="str">
        <f t="shared" si="21"/>
        <v/>
      </c>
      <c r="AW80" s="15" t="str">
        <f t="shared" si="21"/>
        <v/>
      </c>
      <c r="AX80" s="15" t="str">
        <f t="shared" si="21"/>
        <v/>
      </c>
      <c r="AY80" s="15" t="str">
        <f t="shared" si="21"/>
        <v/>
      </c>
      <c r="AZ80" s="15" t="str">
        <f t="shared" si="21"/>
        <v/>
      </c>
      <c r="BA80" s="15" t="str">
        <f t="shared" si="21"/>
        <v/>
      </c>
    </row>
    <row r="81" spans="1:53">
      <c r="A81" s="1" t="s">
        <v>27</v>
      </c>
      <c r="B81" s="3" t="s">
        <v>38</v>
      </c>
      <c r="C81" s="25">
        <v>33</v>
      </c>
      <c r="E81" s="14">
        <f t="shared" si="25"/>
        <v>125</v>
      </c>
      <c r="F81" s="15" cm="1">
        <f t="array" ref="F81">_xlfn.IFS(B80="addx",H80+C80,B80="noop",H80)</f>
        <v>6</v>
      </c>
      <c r="G81" s="14" cm="1">
        <f t="array" ref="G81">_xlfn.IFS(B81="addx",E81+1,B81="noop",E81)</f>
        <v>126</v>
      </c>
      <c r="H81" s="15">
        <f t="shared" si="26"/>
        <v>6</v>
      </c>
      <c r="J81" s="15">
        <v>72</v>
      </c>
      <c r="K81" s="15">
        <v>31</v>
      </c>
      <c r="L81" s="15">
        <f t="shared" si="24"/>
        <v>29</v>
      </c>
      <c r="N81" s="15" t="str">
        <f t="shared" si="23"/>
        <v/>
      </c>
      <c r="O81" s="15" t="str">
        <f t="shared" si="23"/>
        <v/>
      </c>
      <c r="P81" s="15" t="str">
        <f t="shared" si="23"/>
        <v/>
      </c>
      <c r="Q81" s="15" t="str">
        <f t="shared" si="23"/>
        <v/>
      </c>
      <c r="R81" s="15" t="str">
        <f t="shared" si="23"/>
        <v/>
      </c>
      <c r="S81" s="15" t="str">
        <f t="shared" si="23"/>
        <v/>
      </c>
      <c r="T81" s="15" t="str">
        <f t="shared" si="23"/>
        <v/>
      </c>
      <c r="U81" s="15" t="str">
        <f t="shared" si="23"/>
        <v/>
      </c>
      <c r="V81" s="15" t="str">
        <f t="shared" si="23"/>
        <v/>
      </c>
      <c r="W81" s="15" t="str">
        <f t="shared" si="23"/>
        <v/>
      </c>
      <c r="X81" s="15" t="str">
        <f t="shared" si="23"/>
        <v/>
      </c>
      <c r="Y81" s="15" t="str">
        <f t="shared" si="23"/>
        <v/>
      </c>
      <c r="Z81" s="15" t="str">
        <f t="shared" si="23"/>
        <v/>
      </c>
      <c r="AA81" s="15" t="str">
        <f t="shared" si="23"/>
        <v/>
      </c>
      <c r="AB81" s="15" t="str">
        <f t="shared" si="23"/>
        <v/>
      </c>
      <c r="AC81" s="15" t="str">
        <f t="shared" si="23"/>
        <v/>
      </c>
      <c r="AD81" s="15" t="str">
        <f t="shared" si="22"/>
        <v/>
      </c>
      <c r="AE81" s="15" t="str">
        <f t="shared" si="22"/>
        <v/>
      </c>
      <c r="AF81" s="15" t="str">
        <f t="shared" si="22"/>
        <v/>
      </c>
      <c r="AG81" s="15" t="str">
        <f t="shared" si="22"/>
        <v/>
      </c>
      <c r="AH81" s="15" t="str">
        <f t="shared" si="22"/>
        <v/>
      </c>
      <c r="AI81" s="15" t="str">
        <f t="shared" si="22"/>
        <v/>
      </c>
      <c r="AJ81" s="15" t="str">
        <f t="shared" si="22"/>
        <v/>
      </c>
      <c r="AK81" s="15" t="str">
        <f t="shared" si="22"/>
        <v/>
      </c>
      <c r="AL81" s="15" t="str">
        <f t="shared" si="22"/>
        <v/>
      </c>
      <c r="AM81" s="15" t="str">
        <f t="shared" si="22"/>
        <v/>
      </c>
      <c r="AN81" s="15" t="str">
        <f t="shared" si="22"/>
        <v/>
      </c>
      <c r="AO81" s="15" t="str">
        <f t="shared" si="22"/>
        <v/>
      </c>
      <c r="AP81" s="15" t="str">
        <f t="shared" si="22"/>
        <v/>
      </c>
      <c r="AQ81" s="15" t="str">
        <f t="shared" si="22"/>
        <v/>
      </c>
      <c r="AR81" s="15" t="str">
        <f t="shared" si="22"/>
        <v/>
      </c>
      <c r="AS81" s="15" t="str">
        <f t="shared" ref="AS81:BA109" si="27">IF(AS$9=$K81,IF(OR(AS$9=$L81,AS$9=$L81-1,AS$9=$L81+1),"#","."),"")</f>
        <v>.</v>
      </c>
      <c r="AT81" s="15" t="str">
        <f t="shared" si="27"/>
        <v/>
      </c>
      <c r="AU81" s="15" t="str">
        <f t="shared" si="27"/>
        <v/>
      </c>
      <c r="AV81" s="15" t="str">
        <f t="shared" si="27"/>
        <v/>
      </c>
      <c r="AW81" s="15" t="str">
        <f t="shared" si="27"/>
        <v/>
      </c>
      <c r="AX81" s="15" t="str">
        <f t="shared" si="27"/>
        <v/>
      </c>
      <c r="AY81" s="15" t="str">
        <f t="shared" si="27"/>
        <v/>
      </c>
      <c r="AZ81" s="15" t="str">
        <f t="shared" si="27"/>
        <v/>
      </c>
      <c r="BA81" s="15" t="str">
        <f t="shared" si="27"/>
        <v/>
      </c>
    </row>
    <row r="82" spans="1:53">
      <c r="A82" s="1" t="s">
        <v>28</v>
      </c>
      <c r="B82" s="3" t="s">
        <v>38</v>
      </c>
      <c r="C82" s="25">
        <v>-32</v>
      </c>
      <c r="E82" s="14">
        <f t="shared" si="25"/>
        <v>127</v>
      </c>
      <c r="F82" s="15" cm="1">
        <f t="array" ref="F82">_xlfn.IFS(B81="addx",H81+C81,B81="noop",H81)</f>
        <v>39</v>
      </c>
      <c r="G82" s="14" cm="1">
        <f t="array" ref="G82">_xlfn.IFS(B82="addx",E82+1,B82="noop",E82)</f>
        <v>128</v>
      </c>
      <c r="H82" s="15">
        <f t="shared" si="26"/>
        <v>39</v>
      </c>
      <c r="J82" s="15">
        <v>73</v>
      </c>
      <c r="K82" s="15">
        <v>32</v>
      </c>
      <c r="L82" s="15">
        <f t="shared" si="24"/>
        <v>34</v>
      </c>
      <c r="N82" s="15" t="str">
        <f t="shared" si="23"/>
        <v/>
      </c>
      <c r="O82" s="15" t="str">
        <f t="shared" si="23"/>
        <v/>
      </c>
      <c r="P82" s="15" t="str">
        <f t="shared" si="23"/>
        <v/>
      </c>
      <c r="Q82" s="15" t="str">
        <f t="shared" si="23"/>
        <v/>
      </c>
      <c r="R82" s="15" t="str">
        <f t="shared" si="23"/>
        <v/>
      </c>
      <c r="S82" s="15" t="str">
        <f t="shared" si="23"/>
        <v/>
      </c>
      <c r="T82" s="15" t="str">
        <f t="shared" si="23"/>
        <v/>
      </c>
      <c r="U82" s="15" t="str">
        <f t="shared" si="23"/>
        <v/>
      </c>
      <c r="V82" s="15" t="str">
        <f t="shared" si="23"/>
        <v/>
      </c>
      <c r="W82" s="15" t="str">
        <f t="shared" si="23"/>
        <v/>
      </c>
      <c r="X82" s="15" t="str">
        <f t="shared" si="23"/>
        <v/>
      </c>
      <c r="Y82" s="15" t="str">
        <f t="shared" si="23"/>
        <v/>
      </c>
      <c r="Z82" s="15" t="str">
        <f t="shared" si="23"/>
        <v/>
      </c>
      <c r="AA82" s="15" t="str">
        <f t="shared" si="23"/>
        <v/>
      </c>
      <c r="AB82" s="15" t="str">
        <f t="shared" si="23"/>
        <v/>
      </c>
      <c r="AC82" s="15" t="str">
        <f t="shared" ref="AC82:AR97" si="28">IF(AC$9=$K82,IF(OR(AC$9=$L82,AC$9=$L82-1,AC$9=$L82+1),"#","."),"")</f>
        <v/>
      </c>
      <c r="AD82" s="15" t="str">
        <f t="shared" si="28"/>
        <v/>
      </c>
      <c r="AE82" s="15" t="str">
        <f t="shared" si="28"/>
        <v/>
      </c>
      <c r="AF82" s="15" t="str">
        <f t="shared" si="28"/>
        <v/>
      </c>
      <c r="AG82" s="15" t="str">
        <f t="shared" si="28"/>
        <v/>
      </c>
      <c r="AH82" s="15" t="str">
        <f t="shared" si="28"/>
        <v/>
      </c>
      <c r="AI82" s="15" t="str">
        <f t="shared" si="28"/>
        <v/>
      </c>
      <c r="AJ82" s="15" t="str">
        <f t="shared" si="28"/>
        <v/>
      </c>
      <c r="AK82" s="15" t="str">
        <f t="shared" si="28"/>
        <v/>
      </c>
      <c r="AL82" s="15" t="str">
        <f t="shared" si="28"/>
        <v/>
      </c>
      <c r="AM82" s="15" t="str">
        <f t="shared" si="28"/>
        <v/>
      </c>
      <c r="AN82" s="15" t="str">
        <f t="shared" si="28"/>
        <v/>
      </c>
      <c r="AO82" s="15" t="str">
        <f t="shared" si="28"/>
        <v/>
      </c>
      <c r="AP82" s="15" t="str">
        <f t="shared" si="28"/>
        <v/>
      </c>
      <c r="AQ82" s="15" t="str">
        <f t="shared" si="28"/>
        <v/>
      </c>
      <c r="AR82" s="15" t="str">
        <f t="shared" si="28"/>
        <v/>
      </c>
      <c r="AS82" s="15" t="str">
        <f t="shared" si="27"/>
        <v/>
      </c>
      <c r="AT82" s="15" t="str">
        <f t="shared" si="27"/>
        <v>.</v>
      </c>
      <c r="AU82" s="15" t="str">
        <f t="shared" si="27"/>
        <v/>
      </c>
      <c r="AV82" s="15" t="str">
        <f t="shared" si="27"/>
        <v/>
      </c>
      <c r="AW82" s="15" t="str">
        <f t="shared" si="27"/>
        <v/>
      </c>
      <c r="AX82" s="15" t="str">
        <f t="shared" si="27"/>
        <v/>
      </c>
      <c r="AY82" s="15" t="str">
        <f t="shared" si="27"/>
        <v/>
      </c>
      <c r="AZ82" s="15" t="str">
        <f t="shared" si="27"/>
        <v/>
      </c>
      <c r="BA82" s="15" t="str">
        <f t="shared" si="27"/>
        <v/>
      </c>
    </row>
    <row r="83" spans="1:53">
      <c r="A83" s="1" t="s">
        <v>3</v>
      </c>
      <c r="B83" s="3" t="s">
        <v>38</v>
      </c>
      <c r="C83" s="25">
        <v>3</v>
      </c>
      <c r="E83" s="14">
        <f t="shared" si="25"/>
        <v>129</v>
      </c>
      <c r="F83" s="15" cm="1">
        <f t="array" ref="F83">_xlfn.IFS(B82="addx",H82+C82,B82="noop",H82)</f>
        <v>7</v>
      </c>
      <c r="G83" s="14" cm="1">
        <f t="array" ref="G83">_xlfn.IFS(B83="addx",E83+1,B83="noop",E83)</f>
        <v>130</v>
      </c>
      <c r="H83" s="15">
        <f t="shared" si="26"/>
        <v>7</v>
      </c>
      <c r="J83" s="15">
        <v>74</v>
      </c>
      <c r="K83" s="15">
        <v>33</v>
      </c>
      <c r="L83" s="15">
        <f t="shared" si="24"/>
        <v>34</v>
      </c>
      <c r="N83" s="15" t="str">
        <f t="shared" ref="N83:AC98" si="29">IF(N$9=$K83,IF(OR(N$9=$L83,N$9=$L83-1,N$9=$L83+1),"#","."),"")</f>
        <v/>
      </c>
      <c r="O83" s="15" t="str">
        <f t="shared" si="29"/>
        <v/>
      </c>
      <c r="P83" s="15" t="str">
        <f t="shared" si="29"/>
        <v/>
      </c>
      <c r="Q83" s="15" t="str">
        <f t="shared" si="29"/>
        <v/>
      </c>
      <c r="R83" s="15" t="str">
        <f t="shared" si="29"/>
        <v/>
      </c>
      <c r="S83" s="15" t="str">
        <f t="shared" si="29"/>
        <v/>
      </c>
      <c r="T83" s="15" t="str">
        <f t="shared" si="29"/>
        <v/>
      </c>
      <c r="U83" s="15" t="str">
        <f t="shared" si="29"/>
        <v/>
      </c>
      <c r="V83" s="15" t="str">
        <f t="shared" si="29"/>
        <v/>
      </c>
      <c r="W83" s="15" t="str">
        <f t="shared" si="29"/>
        <v/>
      </c>
      <c r="X83" s="15" t="str">
        <f t="shared" si="29"/>
        <v/>
      </c>
      <c r="Y83" s="15" t="str">
        <f t="shared" si="29"/>
        <v/>
      </c>
      <c r="Z83" s="15" t="str">
        <f t="shared" si="29"/>
        <v/>
      </c>
      <c r="AA83" s="15" t="str">
        <f t="shared" si="29"/>
        <v/>
      </c>
      <c r="AB83" s="15" t="str">
        <f t="shared" si="29"/>
        <v/>
      </c>
      <c r="AC83" s="15" t="str">
        <f t="shared" si="29"/>
        <v/>
      </c>
      <c r="AD83" s="15" t="str">
        <f t="shared" si="28"/>
        <v/>
      </c>
      <c r="AE83" s="15" t="str">
        <f t="shared" si="28"/>
        <v/>
      </c>
      <c r="AF83" s="15" t="str">
        <f t="shared" si="28"/>
        <v/>
      </c>
      <c r="AG83" s="15" t="str">
        <f t="shared" si="28"/>
        <v/>
      </c>
      <c r="AH83" s="15" t="str">
        <f t="shared" si="28"/>
        <v/>
      </c>
      <c r="AI83" s="15" t="str">
        <f t="shared" si="28"/>
        <v/>
      </c>
      <c r="AJ83" s="15" t="str">
        <f t="shared" si="28"/>
        <v/>
      </c>
      <c r="AK83" s="15" t="str">
        <f t="shared" si="28"/>
        <v/>
      </c>
      <c r="AL83" s="15" t="str">
        <f t="shared" si="28"/>
        <v/>
      </c>
      <c r="AM83" s="15" t="str">
        <f t="shared" si="28"/>
        <v/>
      </c>
      <c r="AN83" s="15" t="str">
        <f t="shared" si="28"/>
        <v/>
      </c>
      <c r="AO83" s="15" t="str">
        <f t="shared" si="28"/>
        <v/>
      </c>
      <c r="AP83" s="15" t="str">
        <f t="shared" si="28"/>
        <v/>
      </c>
      <c r="AQ83" s="15" t="str">
        <f t="shared" si="28"/>
        <v/>
      </c>
      <c r="AR83" s="15" t="str">
        <f t="shared" si="28"/>
        <v/>
      </c>
      <c r="AS83" s="15" t="str">
        <f t="shared" si="27"/>
        <v/>
      </c>
      <c r="AT83" s="15" t="str">
        <f t="shared" si="27"/>
        <v/>
      </c>
      <c r="AU83" s="15" t="str">
        <f t="shared" si="27"/>
        <v>#</v>
      </c>
      <c r="AV83" s="15" t="str">
        <f t="shared" si="27"/>
        <v/>
      </c>
      <c r="AW83" s="15" t="str">
        <f t="shared" si="27"/>
        <v/>
      </c>
      <c r="AX83" s="15" t="str">
        <f t="shared" si="27"/>
        <v/>
      </c>
      <c r="AY83" s="15" t="str">
        <f t="shared" si="27"/>
        <v/>
      </c>
      <c r="AZ83" s="15" t="str">
        <f t="shared" si="27"/>
        <v/>
      </c>
      <c r="BA83" s="15" t="str">
        <f t="shared" si="27"/>
        <v/>
      </c>
    </row>
    <row r="84" spans="1:53">
      <c r="A84" s="1" t="s">
        <v>0</v>
      </c>
      <c r="B84" s="3" t="s">
        <v>38</v>
      </c>
      <c r="C84" s="25">
        <v>1</v>
      </c>
      <c r="E84" s="14">
        <f t="shared" si="25"/>
        <v>131</v>
      </c>
      <c r="F84" s="15" cm="1">
        <f t="array" ref="F84">_xlfn.IFS(B83="addx",H83+C83,B83="noop",H83)</f>
        <v>10</v>
      </c>
      <c r="G84" s="14" cm="1">
        <f t="array" ref="G84">_xlfn.IFS(B84="addx",E84+1,B84="noop",E84)</f>
        <v>132</v>
      </c>
      <c r="H84" s="15">
        <f t="shared" si="26"/>
        <v>10</v>
      </c>
      <c r="J84" s="15">
        <v>75</v>
      </c>
      <c r="K84" s="15">
        <v>34</v>
      </c>
      <c r="L84" s="15">
        <f t="shared" si="24"/>
        <v>36</v>
      </c>
      <c r="N84" s="15" t="str">
        <f t="shared" si="29"/>
        <v/>
      </c>
      <c r="O84" s="15" t="str">
        <f t="shared" si="29"/>
        <v/>
      </c>
      <c r="P84" s="15" t="str">
        <f t="shared" si="29"/>
        <v/>
      </c>
      <c r="Q84" s="15" t="str">
        <f t="shared" si="29"/>
        <v/>
      </c>
      <c r="R84" s="15" t="str">
        <f t="shared" si="29"/>
        <v/>
      </c>
      <c r="S84" s="15" t="str">
        <f t="shared" si="29"/>
        <v/>
      </c>
      <c r="T84" s="15" t="str">
        <f t="shared" si="29"/>
        <v/>
      </c>
      <c r="U84" s="15" t="str">
        <f t="shared" si="29"/>
        <v/>
      </c>
      <c r="V84" s="15" t="str">
        <f t="shared" si="29"/>
        <v/>
      </c>
      <c r="W84" s="15" t="str">
        <f t="shared" si="29"/>
        <v/>
      </c>
      <c r="X84" s="15" t="str">
        <f t="shared" si="29"/>
        <v/>
      </c>
      <c r="Y84" s="15" t="str">
        <f t="shared" si="29"/>
        <v/>
      </c>
      <c r="Z84" s="15" t="str">
        <f t="shared" si="29"/>
        <v/>
      </c>
      <c r="AA84" s="15" t="str">
        <f t="shared" si="29"/>
        <v/>
      </c>
      <c r="AB84" s="15" t="str">
        <f t="shared" si="29"/>
        <v/>
      </c>
      <c r="AC84" s="15" t="str">
        <f t="shared" si="29"/>
        <v/>
      </c>
      <c r="AD84" s="15" t="str">
        <f t="shared" si="28"/>
        <v/>
      </c>
      <c r="AE84" s="15" t="str">
        <f t="shared" si="28"/>
        <v/>
      </c>
      <c r="AF84" s="15" t="str">
        <f t="shared" si="28"/>
        <v/>
      </c>
      <c r="AG84" s="15" t="str">
        <f t="shared" si="28"/>
        <v/>
      </c>
      <c r="AH84" s="15" t="str">
        <f t="shared" si="28"/>
        <v/>
      </c>
      <c r="AI84" s="15" t="str">
        <f t="shared" si="28"/>
        <v/>
      </c>
      <c r="AJ84" s="15" t="str">
        <f t="shared" si="28"/>
        <v/>
      </c>
      <c r="AK84" s="15" t="str">
        <f t="shared" si="28"/>
        <v/>
      </c>
      <c r="AL84" s="15" t="str">
        <f t="shared" si="28"/>
        <v/>
      </c>
      <c r="AM84" s="15" t="str">
        <f t="shared" si="28"/>
        <v/>
      </c>
      <c r="AN84" s="15" t="str">
        <f t="shared" si="28"/>
        <v/>
      </c>
      <c r="AO84" s="15" t="str">
        <f t="shared" si="28"/>
        <v/>
      </c>
      <c r="AP84" s="15" t="str">
        <f t="shared" si="28"/>
        <v/>
      </c>
      <c r="AQ84" s="15" t="str">
        <f t="shared" si="28"/>
        <v/>
      </c>
      <c r="AR84" s="15" t="str">
        <f t="shared" si="28"/>
        <v/>
      </c>
      <c r="AS84" s="15" t="str">
        <f t="shared" si="27"/>
        <v/>
      </c>
      <c r="AT84" s="15" t="str">
        <f t="shared" si="27"/>
        <v/>
      </c>
      <c r="AU84" s="15" t="str">
        <f t="shared" si="27"/>
        <v/>
      </c>
      <c r="AV84" s="15" t="str">
        <f t="shared" si="27"/>
        <v>.</v>
      </c>
      <c r="AW84" s="15" t="str">
        <f t="shared" si="27"/>
        <v/>
      </c>
      <c r="AX84" s="15" t="str">
        <f t="shared" si="27"/>
        <v/>
      </c>
      <c r="AY84" s="15" t="str">
        <f t="shared" si="27"/>
        <v/>
      </c>
      <c r="AZ84" s="15" t="str">
        <f t="shared" si="27"/>
        <v/>
      </c>
      <c r="BA84" s="15" t="str">
        <f t="shared" si="27"/>
        <v/>
      </c>
    </row>
    <row r="85" spans="1:53">
      <c r="A85" s="1" t="s">
        <v>1</v>
      </c>
      <c r="B85" s="3" t="s">
        <v>1</v>
      </c>
      <c r="C85" s="25"/>
      <c r="E85" s="14">
        <f t="shared" si="25"/>
        <v>133</v>
      </c>
      <c r="F85" s="15" cm="1">
        <f t="array" ref="F85">_xlfn.IFS(B84="addx",H84+C84,B84="noop",H84)</f>
        <v>11</v>
      </c>
      <c r="G85" s="14" cm="1">
        <f t="array" ref="G85">_xlfn.IFS(B85="addx",E85+1,B85="noop",E85)</f>
        <v>133</v>
      </c>
      <c r="H85" s="15">
        <f t="shared" si="26"/>
        <v>11</v>
      </c>
      <c r="J85" s="15">
        <v>76</v>
      </c>
      <c r="K85" s="15">
        <v>35</v>
      </c>
      <c r="L85" s="15">
        <f t="shared" si="24"/>
        <v>36</v>
      </c>
      <c r="N85" s="15" t="str">
        <f t="shared" si="29"/>
        <v/>
      </c>
      <c r="O85" s="15" t="str">
        <f t="shared" si="29"/>
        <v/>
      </c>
      <c r="P85" s="15" t="str">
        <f t="shared" si="29"/>
        <v/>
      </c>
      <c r="Q85" s="15" t="str">
        <f t="shared" si="29"/>
        <v/>
      </c>
      <c r="R85" s="15" t="str">
        <f t="shared" si="29"/>
        <v/>
      </c>
      <c r="S85" s="15" t="str">
        <f t="shared" si="29"/>
        <v/>
      </c>
      <c r="T85" s="15" t="str">
        <f t="shared" si="29"/>
        <v/>
      </c>
      <c r="U85" s="15" t="str">
        <f t="shared" si="29"/>
        <v/>
      </c>
      <c r="V85" s="15" t="str">
        <f t="shared" si="29"/>
        <v/>
      </c>
      <c r="W85" s="15" t="str">
        <f t="shared" si="29"/>
        <v/>
      </c>
      <c r="X85" s="15" t="str">
        <f t="shared" si="29"/>
        <v/>
      </c>
      <c r="Y85" s="15" t="str">
        <f t="shared" si="29"/>
        <v/>
      </c>
      <c r="Z85" s="15" t="str">
        <f t="shared" si="29"/>
        <v/>
      </c>
      <c r="AA85" s="15" t="str">
        <f t="shared" si="29"/>
        <v/>
      </c>
      <c r="AB85" s="15" t="str">
        <f t="shared" si="29"/>
        <v/>
      </c>
      <c r="AC85" s="15" t="str">
        <f t="shared" si="29"/>
        <v/>
      </c>
      <c r="AD85" s="15" t="str">
        <f t="shared" si="28"/>
        <v/>
      </c>
      <c r="AE85" s="15" t="str">
        <f t="shared" si="28"/>
        <v/>
      </c>
      <c r="AF85" s="15" t="str">
        <f t="shared" si="28"/>
        <v/>
      </c>
      <c r="AG85" s="15" t="str">
        <f t="shared" si="28"/>
        <v/>
      </c>
      <c r="AH85" s="15" t="str">
        <f t="shared" si="28"/>
        <v/>
      </c>
      <c r="AI85" s="15" t="str">
        <f t="shared" si="28"/>
        <v/>
      </c>
      <c r="AJ85" s="15" t="str">
        <f t="shared" si="28"/>
        <v/>
      </c>
      <c r="AK85" s="15" t="str">
        <f t="shared" si="28"/>
        <v/>
      </c>
      <c r="AL85" s="15" t="str">
        <f t="shared" si="28"/>
        <v/>
      </c>
      <c r="AM85" s="15" t="str">
        <f t="shared" si="28"/>
        <v/>
      </c>
      <c r="AN85" s="15" t="str">
        <f t="shared" si="28"/>
        <v/>
      </c>
      <c r="AO85" s="15" t="str">
        <f t="shared" si="28"/>
        <v/>
      </c>
      <c r="AP85" s="15" t="str">
        <f t="shared" si="28"/>
        <v/>
      </c>
      <c r="AQ85" s="15" t="str">
        <f t="shared" si="28"/>
        <v/>
      </c>
      <c r="AR85" s="15" t="str">
        <f t="shared" si="28"/>
        <v/>
      </c>
      <c r="AS85" s="15" t="str">
        <f t="shared" si="27"/>
        <v/>
      </c>
      <c r="AT85" s="15" t="str">
        <f t="shared" si="27"/>
        <v/>
      </c>
      <c r="AU85" s="15" t="str">
        <f t="shared" si="27"/>
        <v/>
      </c>
      <c r="AV85" s="15" t="str">
        <f t="shared" si="27"/>
        <v/>
      </c>
      <c r="AW85" s="15" t="str">
        <f t="shared" si="27"/>
        <v>#</v>
      </c>
      <c r="AX85" s="15" t="str">
        <f t="shared" si="27"/>
        <v/>
      </c>
      <c r="AY85" s="15" t="str">
        <f t="shared" si="27"/>
        <v/>
      </c>
      <c r="AZ85" s="15" t="str">
        <f t="shared" si="27"/>
        <v/>
      </c>
      <c r="BA85" s="15" t="str">
        <f t="shared" si="27"/>
        <v/>
      </c>
    </row>
    <row r="86" spans="1:53">
      <c r="A86" s="1" t="s">
        <v>19</v>
      </c>
      <c r="B86" s="3" t="s">
        <v>38</v>
      </c>
      <c r="C86" s="25">
        <v>6</v>
      </c>
      <c r="E86" s="14">
        <f t="shared" si="25"/>
        <v>134</v>
      </c>
      <c r="F86" s="15" cm="1">
        <f t="array" ref="F86">_xlfn.IFS(B85="addx",H85+C85,B85="noop",H85)</f>
        <v>11</v>
      </c>
      <c r="G86" s="14" cm="1">
        <f t="array" ref="G86">_xlfn.IFS(B86="addx",E86+1,B86="noop",E86)</f>
        <v>135</v>
      </c>
      <c r="H86" s="15">
        <f t="shared" si="26"/>
        <v>11</v>
      </c>
      <c r="J86" s="15">
        <v>77</v>
      </c>
      <c r="K86" s="15">
        <v>36</v>
      </c>
      <c r="L86" s="15">
        <f t="shared" si="24"/>
        <v>23</v>
      </c>
      <c r="N86" s="15" t="str">
        <f t="shared" si="29"/>
        <v/>
      </c>
      <c r="O86" s="15" t="str">
        <f t="shared" si="29"/>
        <v/>
      </c>
      <c r="P86" s="15" t="str">
        <f t="shared" si="29"/>
        <v/>
      </c>
      <c r="Q86" s="15" t="str">
        <f t="shared" si="29"/>
        <v/>
      </c>
      <c r="R86" s="15" t="str">
        <f t="shared" si="29"/>
        <v/>
      </c>
      <c r="S86" s="15" t="str">
        <f t="shared" si="29"/>
        <v/>
      </c>
      <c r="T86" s="15" t="str">
        <f t="shared" si="29"/>
        <v/>
      </c>
      <c r="U86" s="15" t="str">
        <f t="shared" si="29"/>
        <v/>
      </c>
      <c r="V86" s="15" t="str">
        <f t="shared" si="29"/>
        <v/>
      </c>
      <c r="W86" s="15" t="str">
        <f t="shared" si="29"/>
        <v/>
      </c>
      <c r="X86" s="15" t="str">
        <f t="shared" si="29"/>
        <v/>
      </c>
      <c r="Y86" s="15" t="str">
        <f t="shared" si="29"/>
        <v/>
      </c>
      <c r="Z86" s="15" t="str">
        <f t="shared" si="29"/>
        <v/>
      </c>
      <c r="AA86" s="15" t="str">
        <f t="shared" si="29"/>
        <v/>
      </c>
      <c r="AB86" s="15" t="str">
        <f t="shared" si="29"/>
        <v/>
      </c>
      <c r="AC86" s="15" t="str">
        <f t="shared" si="29"/>
        <v/>
      </c>
      <c r="AD86" s="15" t="str">
        <f t="shared" si="28"/>
        <v/>
      </c>
      <c r="AE86" s="15" t="str">
        <f t="shared" si="28"/>
        <v/>
      </c>
      <c r="AF86" s="15" t="str">
        <f t="shared" si="28"/>
        <v/>
      </c>
      <c r="AG86" s="15" t="str">
        <f t="shared" si="28"/>
        <v/>
      </c>
      <c r="AH86" s="15" t="str">
        <f t="shared" si="28"/>
        <v/>
      </c>
      <c r="AI86" s="15" t="str">
        <f t="shared" si="28"/>
        <v/>
      </c>
      <c r="AJ86" s="15" t="str">
        <f t="shared" si="28"/>
        <v/>
      </c>
      <c r="AK86" s="15" t="str">
        <f t="shared" si="28"/>
        <v/>
      </c>
      <c r="AL86" s="15" t="str">
        <f t="shared" si="28"/>
        <v/>
      </c>
      <c r="AM86" s="15" t="str">
        <f t="shared" si="28"/>
        <v/>
      </c>
      <c r="AN86" s="15" t="str">
        <f t="shared" si="28"/>
        <v/>
      </c>
      <c r="AO86" s="15" t="str">
        <f t="shared" si="28"/>
        <v/>
      </c>
      <c r="AP86" s="15" t="str">
        <f t="shared" si="28"/>
        <v/>
      </c>
      <c r="AQ86" s="15" t="str">
        <f t="shared" si="28"/>
        <v/>
      </c>
      <c r="AR86" s="15" t="str">
        <f t="shared" si="28"/>
        <v/>
      </c>
      <c r="AS86" s="15" t="str">
        <f t="shared" si="27"/>
        <v/>
      </c>
      <c r="AT86" s="15" t="str">
        <f t="shared" si="27"/>
        <v/>
      </c>
      <c r="AU86" s="15" t="str">
        <f t="shared" si="27"/>
        <v/>
      </c>
      <c r="AV86" s="15" t="str">
        <f t="shared" si="27"/>
        <v/>
      </c>
      <c r="AW86" s="15" t="str">
        <f t="shared" si="27"/>
        <v/>
      </c>
      <c r="AX86" s="15" t="str">
        <f t="shared" si="27"/>
        <v>.</v>
      </c>
      <c r="AY86" s="15" t="str">
        <f t="shared" si="27"/>
        <v/>
      </c>
      <c r="AZ86" s="15" t="str">
        <f t="shared" si="27"/>
        <v/>
      </c>
      <c r="BA86" s="15" t="str">
        <f t="shared" si="27"/>
        <v/>
      </c>
    </row>
    <row r="87" spans="1:53">
      <c r="A87" s="1" t="s">
        <v>17</v>
      </c>
      <c r="B87" s="3" t="s">
        <v>38</v>
      </c>
      <c r="C87" s="25">
        <v>-13</v>
      </c>
      <c r="E87" s="14">
        <f t="shared" si="25"/>
        <v>136</v>
      </c>
      <c r="F87" s="15" cm="1">
        <f t="array" ref="F87">_xlfn.IFS(B86="addx",H86+C86,B86="noop",H86)</f>
        <v>17</v>
      </c>
      <c r="G87" s="14" cm="1">
        <f t="array" ref="G87">_xlfn.IFS(B87="addx",E87+1,B87="noop",E87)</f>
        <v>137</v>
      </c>
      <c r="H87" s="15">
        <f t="shared" si="26"/>
        <v>17</v>
      </c>
      <c r="J87" s="15">
        <v>78</v>
      </c>
      <c r="K87" s="15">
        <v>37</v>
      </c>
      <c r="L87" s="15">
        <f t="shared" si="24"/>
        <v>23</v>
      </c>
      <c r="N87" s="15" t="str">
        <f t="shared" si="29"/>
        <v/>
      </c>
      <c r="O87" s="15" t="str">
        <f t="shared" si="29"/>
        <v/>
      </c>
      <c r="P87" s="15" t="str">
        <f t="shared" si="29"/>
        <v/>
      </c>
      <c r="Q87" s="15" t="str">
        <f t="shared" si="29"/>
        <v/>
      </c>
      <c r="R87" s="15" t="str">
        <f t="shared" si="29"/>
        <v/>
      </c>
      <c r="S87" s="15" t="str">
        <f t="shared" si="29"/>
        <v/>
      </c>
      <c r="T87" s="15" t="str">
        <f t="shared" si="29"/>
        <v/>
      </c>
      <c r="U87" s="15" t="str">
        <f t="shared" si="29"/>
        <v/>
      </c>
      <c r="V87" s="15" t="str">
        <f t="shared" si="29"/>
        <v/>
      </c>
      <c r="W87" s="15" t="str">
        <f t="shared" si="29"/>
        <v/>
      </c>
      <c r="X87" s="15" t="str">
        <f t="shared" si="29"/>
        <v/>
      </c>
      <c r="Y87" s="15" t="str">
        <f t="shared" si="29"/>
        <v/>
      </c>
      <c r="Z87" s="15" t="str">
        <f t="shared" si="29"/>
        <v/>
      </c>
      <c r="AA87" s="15" t="str">
        <f t="shared" si="29"/>
        <v/>
      </c>
      <c r="AB87" s="15" t="str">
        <f t="shared" si="29"/>
        <v/>
      </c>
      <c r="AC87" s="15" t="str">
        <f t="shared" si="29"/>
        <v/>
      </c>
      <c r="AD87" s="15" t="str">
        <f t="shared" si="28"/>
        <v/>
      </c>
      <c r="AE87" s="15" t="str">
        <f t="shared" si="28"/>
        <v/>
      </c>
      <c r="AF87" s="15" t="str">
        <f t="shared" si="28"/>
        <v/>
      </c>
      <c r="AG87" s="15" t="str">
        <f t="shared" si="28"/>
        <v/>
      </c>
      <c r="AH87" s="15" t="str">
        <f t="shared" si="28"/>
        <v/>
      </c>
      <c r="AI87" s="15" t="str">
        <f t="shared" si="28"/>
        <v/>
      </c>
      <c r="AJ87" s="15" t="str">
        <f t="shared" si="28"/>
        <v/>
      </c>
      <c r="AK87" s="15" t="str">
        <f t="shared" si="28"/>
        <v/>
      </c>
      <c r="AL87" s="15" t="str">
        <f t="shared" si="28"/>
        <v/>
      </c>
      <c r="AM87" s="15" t="str">
        <f t="shared" si="28"/>
        <v/>
      </c>
      <c r="AN87" s="15" t="str">
        <f t="shared" si="28"/>
        <v/>
      </c>
      <c r="AO87" s="15" t="str">
        <f t="shared" si="28"/>
        <v/>
      </c>
      <c r="AP87" s="15" t="str">
        <f t="shared" si="28"/>
        <v/>
      </c>
      <c r="AQ87" s="15" t="str">
        <f t="shared" si="28"/>
        <v/>
      </c>
      <c r="AR87" s="15" t="str">
        <f t="shared" si="28"/>
        <v/>
      </c>
      <c r="AS87" s="15" t="str">
        <f t="shared" si="27"/>
        <v/>
      </c>
      <c r="AT87" s="15" t="str">
        <f t="shared" si="27"/>
        <v/>
      </c>
      <c r="AU87" s="15" t="str">
        <f t="shared" si="27"/>
        <v/>
      </c>
      <c r="AV87" s="15" t="str">
        <f t="shared" si="27"/>
        <v/>
      </c>
      <c r="AW87" s="15" t="str">
        <f t="shared" si="27"/>
        <v/>
      </c>
      <c r="AX87" s="15" t="str">
        <f t="shared" si="27"/>
        <v/>
      </c>
      <c r="AY87" s="15" t="str">
        <f t="shared" si="27"/>
        <v>.</v>
      </c>
      <c r="AZ87" s="15" t="str">
        <f t="shared" si="27"/>
        <v/>
      </c>
      <c r="BA87" s="15" t="str">
        <f t="shared" si="27"/>
        <v/>
      </c>
    </row>
    <row r="88" spans="1:53">
      <c r="A88" s="1" t="s">
        <v>29</v>
      </c>
      <c r="B88" s="3" t="s">
        <v>38</v>
      </c>
      <c r="C88" s="25">
        <v>17</v>
      </c>
      <c r="E88" s="14">
        <f t="shared" si="25"/>
        <v>138</v>
      </c>
      <c r="F88" s="15" cm="1">
        <f t="array" ref="F88">_xlfn.IFS(B87="addx",H87+C87,B87="noop",H87)</f>
        <v>4</v>
      </c>
      <c r="G88" s="14" cm="1">
        <f t="array" ref="G88">_xlfn.IFS(B88="addx",E88+1,B88="noop",E88)</f>
        <v>139</v>
      </c>
      <c r="H88" s="15">
        <f t="shared" si="26"/>
        <v>4</v>
      </c>
      <c r="J88" s="15">
        <v>79</v>
      </c>
      <c r="K88" s="15">
        <v>38</v>
      </c>
      <c r="L88" s="15">
        <f t="shared" si="24"/>
        <v>0</v>
      </c>
      <c r="N88" s="15" t="str">
        <f t="shared" si="29"/>
        <v/>
      </c>
      <c r="O88" s="15" t="str">
        <f t="shared" si="29"/>
        <v/>
      </c>
      <c r="P88" s="15" t="str">
        <f t="shared" si="29"/>
        <v/>
      </c>
      <c r="Q88" s="15" t="str">
        <f t="shared" si="29"/>
        <v/>
      </c>
      <c r="R88" s="15" t="str">
        <f t="shared" si="29"/>
        <v/>
      </c>
      <c r="S88" s="15" t="str">
        <f t="shared" si="29"/>
        <v/>
      </c>
      <c r="T88" s="15" t="str">
        <f t="shared" si="29"/>
        <v/>
      </c>
      <c r="U88" s="15" t="str">
        <f t="shared" si="29"/>
        <v/>
      </c>
      <c r="V88" s="15" t="str">
        <f t="shared" si="29"/>
        <v/>
      </c>
      <c r="W88" s="15" t="str">
        <f t="shared" si="29"/>
        <v/>
      </c>
      <c r="X88" s="15" t="str">
        <f t="shared" si="29"/>
        <v/>
      </c>
      <c r="Y88" s="15" t="str">
        <f t="shared" si="29"/>
        <v/>
      </c>
      <c r="Z88" s="15" t="str">
        <f t="shared" si="29"/>
        <v/>
      </c>
      <c r="AA88" s="15" t="str">
        <f t="shared" si="29"/>
        <v/>
      </c>
      <c r="AB88" s="15" t="str">
        <f t="shared" si="29"/>
        <v/>
      </c>
      <c r="AC88" s="15" t="str">
        <f t="shared" si="29"/>
        <v/>
      </c>
      <c r="AD88" s="15" t="str">
        <f t="shared" si="28"/>
        <v/>
      </c>
      <c r="AE88" s="15" t="str">
        <f t="shared" si="28"/>
        <v/>
      </c>
      <c r="AF88" s="15" t="str">
        <f t="shared" si="28"/>
        <v/>
      </c>
      <c r="AG88" s="15" t="str">
        <f t="shared" si="28"/>
        <v/>
      </c>
      <c r="AH88" s="15" t="str">
        <f t="shared" si="28"/>
        <v/>
      </c>
      <c r="AI88" s="15" t="str">
        <f t="shared" si="28"/>
        <v/>
      </c>
      <c r="AJ88" s="15" t="str">
        <f t="shared" si="28"/>
        <v/>
      </c>
      <c r="AK88" s="15" t="str">
        <f t="shared" si="28"/>
        <v/>
      </c>
      <c r="AL88" s="15" t="str">
        <f t="shared" si="28"/>
        <v/>
      </c>
      <c r="AM88" s="15" t="str">
        <f t="shared" si="28"/>
        <v/>
      </c>
      <c r="AN88" s="15" t="str">
        <f t="shared" si="28"/>
        <v/>
      </c>
      <c r="AO88" s="15" t="str">
        <f t="shared" si="28"/>
        <v/>
      </c>
      <c r="AP88" s="15" t="str">
        <f t="shared" si="28"/>
        <v/>
      </c>
      <c r="AQ88" s="15" t="str">
        <f t="shared" si="28"/>
        <v/>
      </c>
      <c r="AR88" s="15" t="str">
        <f t="shared" si="28"/>
        <v/>
      </c>
      <c r="AS88" s="15" t="str">
        <f t="shared" si="27"/>
        <v/>
      </c>
      <c r="AT88" s="15" t="str">
        <f t="shared" si="27"/>
        <v/>
      </c>
      <c r="AU88" s="15" t="str">
        <f t="shared" si="27"/>
        <v/>
      </c>
      <c r="AV88" s="15" t="str">
        <f t="shared" si="27"/>
        <v/>
      </c>
      <c r="AW88" s="15" t="str">
        <f t="shared" si="27"/>
        <v/>
      </c>
      <c r="AX88" s="15" t="str">
        <f t="shared" si="27"/>
        <v/>
      </c>
      <c r="AY88" s="15" t="str">
        <f t="shared" si="27"/>
        <v/>
      </c>
      <c r="AZ88" s="15" t="str">
        <f t="shared" si="27"/>
        <v>.</v>
      </c>
      <c r="BA88" s="15" t="str">
        <f t="shared" si="27"/>
        <v/>
      </c>
    </row>
    <row r="89" spans="1:53">
      <c r="A89" s="1" t="s">
        <v>1</v>
      </c>
      <c r="B89" s="3" t="s">
        <v>1</v>
      </c>
      <c r="C89" s="25"/>
      <c r="E89" s="14">
        <f t="shared" si="25"/>
        <v>140</v>
      </c>
      <c r="F89" s="15" cm="1">
        <f t="array" ref="F89">_xlfn.IFS(B88="addx",H88+C88,B88="noop",H88)</f>
        <v>21</v>
      </c>
      <c r="G89" s="14" cm="1">
        <f t="array" ref="G89">_xlfn.IFS(B89="addx",E89+1,B89="noop",E89)</f>
        <v>140</v>
      </c>
      <c r="H89" s="15">
        <f t="shared" si="26"/>
        <v>21</v>
      </c>
      <c r="J89" s="15">
        <v>80</v>
      </c>
      <c r="K89" s="15">
        <v>39</v>
      </c>
      <c r="L89" s="15">
        <f t="shared" si="24"/>
        <v>0</v>
      </c>
      <c r="N89" s="15" t="str">
        <f t="shared" si="29"/>
        <v/>
      </c>
      <c r="O89" s="15" t="str">
        <f t="shared" si="29"/>
        <v/>
      </c>
      <c r="P89" s="15" t="str">
        <f t="shared" si="29"/>
        <v/>
      </c>
      <c r="Q89" s="15" t="str">
        <f t="shared" si="29"/>
        <v/>
      </c>
      <c r="R89" s="15" t="str">
        <f t="shared" si="29"/>
        <v/>
      </c>
      <c r="S89" s="15" t="str">
        <f t="shared" si="29"/>
        <v/>
      </c>
      <c r="T89" s="15" t="str">
        <f t="shared" si="29"/>
        <v/>
      </c>
      <c r="U89" s="15" t="str">
        <f t="shared" si="29"/>
        <v/>
      </c>
      <c r="V89" s="15" t="str">
        <f t="shared" si="29"/>
        <v/>
      </c>
      <c r="W89" s="15" t="str">
        <f t="shared" si="29"/>
        <v/>
      </c>
      <c r="X89" s="15" t="str">
        <f t="shared" si="29"/>
        <v/>
      </c>
      <c r="Y89" s="15" t="str">
        <f t="shared" si="29"/>
        <v/>
      </c>
      <c r="Z89" s="15" t="str">
        <f t="shared" si="29"/>
        <v/>
      </c>
      <c r="AA89" s="15" t="str">
        <f t="shared" si="29"/>
        <v/>
      </c>
      <c r="AB89" s="15" t="str">
        <f t="shared" si="29"/>
        <v/>
      </c>
      <c r="AC89" s="15" t="str">
        <f t="shared" si="29"/>
        <v/>
      </c>
      <c r="AD89" s="15" t="str">
        <f t="shared" si="28"/>
        <v/>
      </c>
      <c r="AE89" s="15" t="str">
        <f t="shared" si="28"/>
        <v/>
      </c>
      <c r="AF89" s="15" t="str">
        <f t="shared" si="28"/>
        <v/>
      </c>
      <c r="AG89" s="15" t="str">
        <f t="shared" si="28"/>
        <v/>
      </c>
      <c r="AH89" s="15" t="str">
        <f t="shared" si="28"/>
        <v/>
      </c>
      <c r="AI89" s="15" t="str">
        <f t="shared" si="28"/>
        <v/>
      </c>
      <c r="AJ89" s="15" t="str">
        <f t="shared" si="28"/>
        <v/>
      </c>
      <c r="AK89" s="15" t="str">
        <f t="shared" si="28"/>
        <v/>
      </c>
      <c r="AL89" s="15" t="str">
        <f t="shared" si="28"/>
        <v/>
      </c>
      <c r="AM89" s="15" t="str">
        <f t="shared" si="28"/>
        <v/>
      </c>
      <c r="AN89" s="15" t="str">
        <f t="shared" si="28"/>
        <v/>
      </c>
      <c r="AO89" s="15" t="str">
        <f t="shared" si="28"/>
        <v/>
      </c>
      <c r="AP89" s="15" t="str">
        <f t="shared" si="28"/>
        <v/>
      </c>
      <c r="AQ89" s="15" t="str">
        <f t="shared" si="28"/>
        <v/>
      </c>
      <c r="AR89" s="15" t="str">
        <f t="shared" si="28"/>
        <v/>
      </c>
      <c r="AS89" s="15" t="str">
        <f t="shared" si="27"/>
        <v/>
      </c>
      <c r="AT89" s="15" t="str">
        <f t="shared" si="27"/>
        <v/>
      </c>
      <c r="AU89" s="15" t="str">
        <f t="shared" si="27"/>
        <v/>
      </c>
      <c r="AV89" s="15" t="str">
        <f t="shared" si="27"/>
        <v/>
      </c>
      <c r="AW89" s="15" t="str">
        <f t="shared" si="27"/>
        <v/>
      </c>
      <c r="AX89" s="15" t="str">
        <f t="shared" si="27"/>
        <v/>
      </c>
      <c r="AY89" s="15" t="str">
        <f t="shared" si="27"/>
        <v/>
      </c>
      <c r="AZ89" s="15" t="str">
        <f t="shared" si="27"/>
        <v/>
      </c>
      <c r="BA89" s="15" t="str">
        <f t="shared" si="27"/>
        <v>.</v>
      </c>
    </row>
    <row r="90" spans="1:53">
      <c r="A90" s="1" t="s">
        <v>1</v>
      </c>
      <c r="B90" s="3" t="s">
        <v>1</v>
      </c>
      <c r="C90" s="25"/>
      <c r="E90" s="14">
        <f t="shared" si="25"/>
        <v>141</v>
      </c>
      <c r="F90" s="15" cm="1">
        <f t="array" ref="F90">_xlfn.IFS(B89="addx",H89+C89,B89="noop",H89)</f>
        <v>21</v>
      </c>
      <c r="G90" s="14" cm="1">
        <f t="array" ref="G90">_xlfn.IFS(B90="addx",E90+1,B90="noop",E90)</f>
        <v>141</v>
      </c>
      <c r="H90" s="15">
        <f t="shared" si="26"/>
        <v>21</v>
      </c>
      <c r="J90" s="15">
        <v>81</v>
      </c>
      <c r="K90" s="15">
        <v>0</v>
      </c>
      <c r="L90" s="15">
        <f t="shared" si="24"/>
        <v>0</v>
      </c>
      <c r="N90" s="15" t="str">
        <f t="shared" si="29"/>
        <v>#</v>
      </c>
      <c r="O90" s="15" t="str">
        <f t="shared" si="29"/>
        <v/>
      </c>
      <c r="P90" s="15" t="str">
        <f t="shared" si="29"/>
        <v/>
      </c>
      <c r="Q90" s="15" t="str">
        <f t="shared" si="29"/>
        <v/>
      </c>
      <c r="R90" s="15" t="str">
        <f t="shared" si="29"/>
        <v/>
      </c>
      <c r="S90" s="15" t="str">
        <f t="shared" si="29"/>
        <v/>
      </c>
      <c r="T90" s="15" t="str">
        <f t="shared" si="29"/>
        <v/>
      </c>
      <c r="U90" s="15" t="str">
        <f t="shared" si="29"/>
        <v/>
      </c>
      <c r="V90" s="15" t="str">
        <f t="shared" si="29"/>
        <v/>
      </c>
      <c r="W90" s="15" t="str">
        <f t="shared" si="29"/>
        <v/>
      </c>
      <c r="X90" s="15" t="str">
        <f t="shared" si="29"/>
        <v/>
      </c>
      <c r="Y90" s="15" t="str">
        <f t="shared" si="29"/>
        <v/>
      </c>
      <c r="Z90" s="15" t="str">
        <f t="shared" si="29"/>
        <v/>
      </c>
      <c r="AA90" s="15" t="str">
        <f t="shared" si="29"/>
        <v/>
      </c>
      <c r="AB90" s="15" t="str">
        <f t="shared" si="29"/>
        <v/>
      </c>
      <c r="AC90" s="15" t="str">
        <f t="shared" si="29"/>
        <v/>
      </c>
      <c r="AD90" s="15" t="str">
        <f t="shared" si="28"/>
        <v/>
      </c>
      <c r="AE90" s="15" t="str">
        <f t="shared" si="28"/>
        <v/>
      </c>
      <c r="AF90" s="15" t="str">
        <f t="shared" si="28"/>
        <v/>
      </c>
      <c r="AG90" s="15" t="str">
        <f t="shared" si="28"/>
        <v/>
      </c>
      <c r="AH90" s="15" t="str">
        <f t="shared" si="28"/>
        <v/>
      </c>
      <c r="AI90" s="15" t="str">
        <f t="shared" si="28"/>
        <v/>
      </c>
      <c r="AJ90" s="15" t="str">
        <f t="shared" si="28"/>
        <v/>
      </c>
      <c r="AK90" s="15" t="str">
        <f t="shared" si="28"/>
        <v/>
      </c>
      <c r="AL90" s="15" t="str">
        <f t="shared" si="28"/>
        <v/>
      </c>
      <c r="AM90" s="15" t="str">
        <f t="shared" si="28"/>
        <v/>
      </c>
      <c r="AN90" s="15" t="str">
        <f t="shared" si="28"/>
        <v/>
      </c>
      <c r="AO90" s="15" t="str">
        <f t="shared" si="28"/>
        <v/>
      </c>
      <c r="AP90" s="15" t="str">
        <f t="shared" si="28"/>
        <v/>
      </c>
      <c r="AQ90" s="15" t="str">
        <f t="shared" si="28"/>
        <v/>
      </c>
      <c r="AR90" s="15" t="str">
        <f t="shared" si="28"/>
        <v/>
      </c>
      <c r="AS90" s="15" t="str">
        <f t="shared" si="27"/>
        <v/>
      </c>
      <c r="AT90" s="15" t="str">
        <f t="shared" si="27"/>
        <v/>
      </c>
      <c r="AU90" s="15" t="str">
        <f t="shared" si="27"/>
        <v/>
      </c>
      <c r="AV90" s="15" t="str">
        <f t="shared" si="27"/>
        <v/>
      </c>
      <c r="AW90" s="15" t="str">
        <f t="shared" si="27"/>
        <v/>
      </c>
      <c r="AX90" s="15" t="str">
        <f t="shared" si="27"/>
        <v/>
      </c>
      <c r="AY90" s="15" t="str">
        <f t="shared" si="27"/>
        <v/>
      </c>
      <c r="AZ90" s="15" t="str">
        <f t="shared" si="27"/>
        <v/>
      </c>
      <c r="BA90" s="15" t="str">
        <f t="shared" si="27"/>
        <v/>
      </c>
    </row>
    <row r="91" spans="1:53">
      <c r="A91" s="1" t="s">
        <v>1</v>
      </c>
      <c r="B91" s="3" t="s">
        <v>1</v>
      </c>
      <c r="C91" s="25"/>
      <c r="E91" s="14">
        <f t="shared" si="25"/>
        <v>142</v>
      </c>
      <c r="F91" s="15" cm="1">
        <f t="array" ref="F91">_xlfn.IFS(B90="addx",H90+C90,B90="noop",H90)</f>
        <v>21</v>
      </c>
      <c r="G91" s="14" cm="1">
        <f t="array" ref="G91">_xlfn.IFS(B91="addx",E91+1,B91="noop",E91)</f>
        <v>142</v>
      </c>
      <c r="H91" s="15">
        <f t="shared" si="26"/>
        <v>21</v>
      </c>
      <c r="J91" s="15">
        <v>82</v>
      </c>
      <c r="K91" s="15">
        <v>1</v>
      </c>
      <c r="L91" s="15">
        <f t="shared" si="24"/>
        <v>1</v>
      </c>
      <c r="N91" s="15" t="str">
        <f t="shared" si="29"/>
        <v/>
      </c>
      <c r="O91" s="15" t="str">
        <f t="shared" si="29"/>
        <v>#</v>
      </c>
      <c r="P91" s="15" t="str">
        <f t="shared" si="29"/>
        <v/>
      </c>
      <c r="Q91" s="15" t="str">
        <f t="shared" si="29"/>
        <v/>
      </c>
      <c r="R91" s="15" t="str">
        <f t="shared" si="29"/>
        <v/>
      </c>
      <c r="S91" s="15" t="str">
        <f t="shared" si="29"/>
        <v/>
      </c>
      <c r="T91" s="15" t="str">
        <f t="shared" si="29"/>
        <v/>
      </c>
      <c r="U91" s="15" t="str">
        <f t="shared" si="29"/>
        <v/>
      </c>
      <c r="V91" s="15" t="str">
        <f t="shared" si="29"/>
        <v/>
      </c>
      <c r="W91" s="15" t="str">
        <f t="shared" si="29"/>
        <v/>
      </c>
      <c r="X91" s="15" t="str">
        <f t="shared" si="29"/>
        <v/>
      </c>
      <c r="Y91" s="15" t="str">
        <f t="shared" si="29"/>
        <v/>
      </c>
      <c r="Z91" s="15" t="str">
        <f t="shared" si="29"/>
        <v/>
      </c>
      <c r="AA91" s="15" t="str">
        <f t="shared" si="29"/>
        <v/>
      </c>
      <c r="AB91" s="15" t="str">
        <f t="shared" si="29"/>
        <v/>
      </c>
      <c r="AC91" s="15" t="str">
        <f t="shared" si="29"/>
        <v/>
      </c>
      <c r="AD91" s="15" t="str">
        <f t="shared" si="28"/>
        <v/>
      </c>
      <c r="AE91" s="15" t="str">
        <f t="shared" si="28"/>
        <v/>
      </c>
      <c r="AF91" s="15" t="str">
        <f t="shared" si="28"/>
        <v/>
      </c>
      <c r="AG91" s="15" t="str">
        <f t="shared" si="28"/>
        <v/>
      </c>
      <c r="AH91" s="15" t="str">
        <f t="shared" si="28"/>
        <v/>
      </c>
      <c r="AI91" s="15" t="str">
        <f t="shared" si="28"/>
        <v/>
      </c>
      <c r="AJ91" s="15" t="str">
        <f t="shared" si="28"/>
        <v/>
      </c>
      <c r="AK91" s="15" t="str">
        <f t="shared" si="28"/>
        <v/>
      </c>
      <c r="AL91" s="15" t="str">
        <f t="shared" si="28"/>
        <v/>
      </c>
      <c r="AM91" s="15" t="str">
        <f t="shared" si="28"/>
        <v/>
      </c>
      <c r="AN91" s="15" t="str">
        <f t="shared" si="28"/>
        <v/>
      </c>
      <c r="AO91" s="15" t="str">
        <f t="shared" si="28"/>
        <v/>
      </c>
      <c r="AP91" s="15" t="str">
        <f t="shared" si="28"/>
        <v/>
      </c>
      <c r="AQ91" s="15" t="str">
        <f t="shared" si="28"/>
        <v/>
      </c>
      <c r="AR91" s="15" t="str">
        <f t="shared" si="28"/>
        <v/>
      </c>
      <c r="AS91" s="15" t="str">
        <f t="shared" si="27"/>
        <v/>
      </c>
      <c r="AT91" s="15" t="str">
        <f t="shared" si="27"/>
        <v/>
      </c>
      <c r="AU91" s="15" t="str">
        <f t="shared" si="27"/>
        <v/>
      </c>
      <c r="AV91" s="15" t="str">
        <f t="shared" si="27"/>
        <v/>
      </c>
      <c r="AW91" s="15" t="str">
        <f t="shared" si="27"/>
        <v/>
      </c>
      <c r="AX91" s="15" t="str">
        <f t="shared" si="27"/>
        <v/>
      </c>
      <c r="AY91" s="15" t="str">
        <f t="shared" si="27"/>
        <v/>
      </c>
      <c r="AZ91" s="15" t="str">
        <f t="shared" si="27"/>
        <v/>
      </c>
      <c r="BA91" s="15" t="str">
        <f t="shared" si="27"/>
        <v/>
      </c>
    </row>
    <row r="92" spans="1:53">
      <c r="A92" s="1" t="s">
        <v>16</v>
      </c>
      <c r="B92" s="3" t="s">
        <v>38</v>
      </c>
      <c r="C92" s="25">
        <v>12</v>
      </c>
      <c r="E92" s="14">
        <f t="shared" si="25"/>
        <v>143</v>
      </c>
      <c r="F92" s="15" cm="1">
        <f t="array" ref="F92">_xlfn.IFS(B91="addx",H91+C91,B91="noop",H91)</f>
        <v>21</v>
      </c>
      <c r="G92" s="14" cm="1">
        <f t="array" ref="G92">_xlfn.IFS(B92="addx",E92+1,B92="noop",E92)</f>
        <v>144</v>
      </c>
      <c r="H92" s="15">
        <f t="shared" si="26"/>
        <v>21</v>
      </c>
      <c r="J92" s="15">
        <v>83</v>
      </c>
      <c r="K92" s="15">
        <v>2</v>
      </c>
      <c r="L92" s="15">
        <f t="shared" si="24"/>
        <v>1</v>
      </c>
      <c r="N92" s="15" t="str">
        <f t="shared" si="29"/>
        <v/>
      </c>
      <c r="O92" s="15" t="str">
        <f t="shared" si="29"/>
        <v/>
      </c>
      <c r="P92" s="15" t="str">
        <f t="shared" si="29"/>
        <v>#</v>
      </c>
      <c r="Q92" s="15" t="str">
        <f t="shared" si="29"/>
        <v/>
      </c>
      <c r="R92" s="15" t="str">
        <f t="shared" si="29"/>
        <v/>
      </c>
      <c r="S92" s="15" t="str">
        <f t="shared" si="29"/>
        <v/>
      </c>
      <c r="T92" s="15" t="str">
        <f t="shared" si="29"/>
        <v/>
      </c>
      <c r="U92" s="15" t="str">
        <f t="shared" si="29"/>
        <v/>
      </c>
      <c r="V92" s="15" t="str">
        <f t="shared" si="29"/>
        <v/>
      </c>
      <c r="W92" s="15" t="str">
        <f t="shared" si="29"/>
        <v/>
      </c>
      <c r="X92" s="15" t="str">
        <f t="shared" si="29"/>
        <v/>
      </c>
      <c r="Y92" s="15" t="str">
        <f t="shared" si="29"/>
        <v/>
      </c>
      <c r="Z92" s="15" t="str">
        <f t="shared" si="29"/>
        <v/>
      </c>
      <c r="AA92" s="15" t="str">
        <f t="shared" si="29"/>
        <v/>
      </c>
      <c r="AB92" s="15" t="str">
        <f t="shared" si="29"/>
        <v/>
      </c>
      <c r="AC92" s="15" t="str">
        <f t="shared" si="29"/>
        <v/>
      </c>
      <c r="AD92" s="15" t="str">
        <f t="shared" si="28"/>
        <v/>
      </c>
      <c r="AE92" s="15" t="str">
        <f t="shared" si="28"/>
        <v/>
      </c>
      <c r="AF92" s="15" t="str">
        <f t="shared" si="28"/>
        <v/>
      </c>
      <c r="AG92" s="15" t="str">
        <f t="shared" si="28"/>
        <v/>
      </c>
      <c r="AH92" s="15" t="str">
        <f t="shared" si="28"/>
        <v/>
      </c>
      <c r="AI92" s="15" t="str">
        <f t="shared" si="28"/>
        <v/>
      </c>
      <c r="AJ92" s="15" t="str">
        <f t="shared" si="28"/>
        <v/>
      </c>
      <c r="AK92" s="15" t="str">
        <f t="shared" si="28"/>
        <v/>
      </c>
      <c r="AL92" s="15" t="str">
        <f t="shared" si="28"/>
        <v/>
      </c>
      <c r="AM92" s="15" t="str">
        <f t="shared" si="28"/>
        <v/>
      </c>
      <c r="AN92" s="15" t="str">
        <f t="shared" si="28"/>
        <v/>
      </c>
      <c r="AO92" s="15" t="str">
        <f t="shared" si="28"/>
        <v/>
      </c>
      <c r="AP92" s="15" t="str">
        <f t="shared" si="28"/>
        <v/>
      </c>
      <c r="AQ92" s="15" t="str">
        <f t="shared" si="28"/>
        <v/>
      </c>
      <c r="AR92" s="15" t="str">
        <f t="shared" si="28"/>
        <v/>
      </c>
      <c r="AS92" s="15" t="str">
        <f t="shared" si="27"/>
        <v/>
      </c>
      <c r="AT92" s="15" t="str">
        <f t="shared" si="27"/>
        <v/>
      </c>
      <c r="AU92" s="15" t="str">
        <f t="shared" si="27"/>
        <v/>
      </c>
      <c r="AV92" s="15" t="str">
        <f t="shared" si="27"/>
        <v/>
      </c>
      <c r="AW92" s="15" t="str">
        <f t="shared" si="27"/>
        <v/>
      </c>
      <c r="AX92" s="15" t="str">
        <f t="shared" si="27"/>
        <v/>
      </c>
      <c r="AY92" s="15" t="str">
        <f t="shared" si="27"/>
        <v/>
      </c>
      <c r="AZ92" s="15" t="str">
        <f t="shared" si="27"/>
        <v/>
      </c>
      <c r="BA92" s="15" t="str">
        <f t="shared" si="27"/>
        <v/>
      </c>
    </row>
    <row r="93" spans="1:53">
      <c r="A93" s="1" t="s">
        <v>30</v>
      </c>
      <c r="B93" s="3" t="s">
        <v>38</v>
      </c>
      <c r="C93" s="25">
        <v>-4</v>
      </c>
      <c r="E93" s="14">
        <f t="shared" si="25"/>
        <v>145</v>
      </c>
      <c r="F93" s="15" cm="1">
        <f t="array" ref="F93">_xlfn.IFS(B92="addx",H92+C92,B92="noop",H92)</f>
        <v>33</v>
      </c>
      <c r="G93" s="14" cm="1">
        <f t="array" ref="G93">_xlfn.IFS(B93="addx",E93+1,B93="noop",E93)</f>
        <v>146</v>
      </c>
      <c r="H93" s="15">
        <f t="shared" si="26"/>
        <v>33</v>
      </c>
      <c r="J93" s="15">
        <v>84</v>
      </c>
      <c r="K93" s="15">
        <v>3</v>
      </c>
      <c r="L93" s="15">
        <f t="shared" si="24"/>
        <v>6</v>
      </c>
      <c r="N93" s="15" t="str">
        <f t="shared" si="29"/>
        <v/>
      </c>
      <c r="O93" s="15" t="str">
        <f t="shared" si="29"/>
        <v/>
      </c>
      <c r="P93" s="15" t="str">
        <f t="shared" si="29"/>
        <v/>
      </c>
      <c r="Q93" s="15" t="str">
        <f t="shared" si="29"/>
        <v>.</v>
      </c>
      <c r="R93" s="15" t="str">
        <f t="shared" si="29"/>
        <v/>
      </c>
      <c r="S93" s="15" t="str">
        <f t="shared" si="29"/>
        <v/>
      </c>
      <c r="T93" s="15" t="str">
        <f t="shared" si="29"/>
        <v/>
      </c>
      <c r="U93" s="15" t="str">
        <f t="shared" si="29"/>
        <v/>
      </c>
      <c r="V93" s="15" t="str">
        <f t="shared" si="29"/>
        <v/>
      </c>
      <c r="W93" s="15" t="str">
        <f t="shared" si="29"/>
        <v/>
      </c>
      <c r="X93" s="15" t="str">
        <f t="shared" si="29"/>
        <v/>
      </c>
      <c r="Y93" s="15" t="str">
        <f t="shared" si="29"/>
        <v/>
      </c>
      <c r="Z93" s="15" t="str">
        <f t="shared" si="29"/>
        <v/>
      </c>
      <c r="AA93" s="15" t="str">
        <f t="shared" si="29"/>
        <v/>
      </c>
      <c r="AB93" s="15" t="str">
        <f t="shared" si="29"/>
        <v/>
      </c>
      <c r="AC93" s="15" t="str">
        <f t="shared" si="29"/>
        <v/>
      </c>
      <c r="AD93" s="15" t="str">
        <f t="shared" si="28"/>
        <v/>
      </c>
      <c r="AE93" s="15" t="str">
        <f t="shared" si="28"/>
        <v/>
      </c>
      <c r="AF93" s="15" t="str">
        <f t="shared" si="28"/>
        <v/>
      </c>
      <c r="AG93" s="15" t="str">
        <f t="shared" si="28"/>
        <v/>
      </c>
      <c r="AH93" s="15" t="str">
        <f t="shared" si="28"/>
        <v/>
      </c>
      <c r="AI93" s="15" t="str">
        <f t="shared" si="28"/>
        <v/>
      </c>
      <c r="AJ93" s="15" t="str">
        <f t="shared" si="28"/>
        <v/>
      </c>
      <c r="AK93" s="15" t="str">
        <f t="shared" si="28"/>
        <v/>
      </c>
      <c r="AL93" s="15" t="str">
        <f t="shared" si="28"/>
        <v/>
      </c>
      <c r="AM93" s="15" t="str">
        <f t="shared" si="28"/>
        <v/>
      </c>
      <c r="AN93" s="15" t="str">
        <f t="shared" si="28"/>
        <v/>
      </c>
      <c r="AO93" s="15" t="str">
        <f t="shared" si="28"/>
        <v/>
      </c>
      <c r="AP93" s="15" t="str">
        <f t="shared" si="28"/>
        <v/>
      </c>
      <c r="AQ93" s="15" t="str">
        <f t="shared" si="28"/>
        <v/>
      </c>
      <c r="AR93" s="15" t="str">
        <f t="shared" si="28"/>
        <v/>
      </c>
      <c r="AS93" s="15" t="str">
        <f t="shared" si="27"/>
        <v/>
      </c>
      <c r="AT93" s="15" t="str">
        <f t="shared" si="27"/>
        <v/>
      </c>
      <c r="AU93" s="15" t="str">
        <f t="shared" si="27"/>
        <v/>
      </c>
      <c r="AV93" s="15" t="str">
        <f t="shared" si="27"/>
        <v/>
      </c>
      <c r="AW93" s="15" t="str">
        <f t="shared" si="27"/>
        <v/>
      </c>
      <c r="AX93" s="15" t="str">
        <f t="shared" si="27"/>
        <v/>
      </c>
      <c r="AY93" s="15" t="str">
        <f t="shared" si="27"/>
        <v/>
      </c>
      <c r="AZ93" s="15" t="str">
        <f t="shared" si="27"/>
        <v/>
      </c>
      <c r="BA93" s="15" t="str">
        <f t="shared" si="27"/>
        <v/>
      </c>
    </row>
    <row r="94" spans="1:53">
      <c r="A94" s="1" t="s">
        <v>9</v>
      </c>
      <c r="B94" s="3" t="s">
        <v>38</v>
      </c>
      <c r="C94" s="25">
        <v>-2</v>
      </c>
      <c r="E94" s="14">
        <f t="shared" si="25"/>
        <v>147</v>
      </c>
      <c r="F94" s="15" cm="1">
        <f t="array" ref="F94">_xlfn.IFS(B93="addx",H93+C93,B93="noop",H93)</f>
        <v>29</v>
      </c>
      <c r="G94" s="14" cm="1">
        <f t="array" ref="G94">_xlfn.IFS(B94="addx",E94+1,B94="noop",E94)</f>
        <v>148</v>
      </c>
      <c r="H94" s="15">
        <f t="shared" si="26"/>
        <v>29</v>
      </c>
      <c r="J94" s="15">
        <v>85</v>
      </c>
      <c r="K94" s="15">
        <v>4</v>
      </c>
      <c r="L94" s="15">
        <f t="shared" si="24"/>
        <v>6</v>
      </c>
      <c r="N94" s="15" t="str">
        <f t="shared" si="29"/>
        <v/>
      </c>
      <c r="O94" s="15" t="str">
        <f t="shared" si="29"/>
        <v/>
      </c>
      <c r="P94" s="15" t="str">
        <f t="shared" si="29"/>
        <v/>
      </c>
      <c r="Q94" s="15" t="str">
        <f t="shared" si="29"/>
        <v/>
      </c>
      <c r="R94" s="15" t="str">
        <f t="shared" si="29"/>
        <v>.</v>
      </c>
      <c r="S94" s="15" t="str">
        <f t="shared" si="29"/>
        <v/>
      </c>
      <c r="T94" s="15" t="str">
        <f t="shared" si="29"/>
        <v/>
      </c>
      <c r="U94" s="15" t="str">
        <f t="shared" si="29"/>
        <v/>
      </c>
      <c r="V94" s="15" t="str">
        <f t="shared" si="29"/>
        <v/>
      </c>
      <c r="W94" s="15" t="str">
        <f t="shared" si="29"/>
        <v/>
      </c>
      <c r="X94" s="15" t="str">
        <f t="shared" si="29"/>
        <v/>
      </c>
      <c r="Y94" s="15" t="str">
        <f t="shared" si="29"/>
        <v/>
      </c>
      <c r="Z94" s="15" t="str">
        <f t="shared" si="29"/>
        <v/>
      </c>
      <c r="AA94" s="15" t="str">
        <f t="shared" si="29"/>
        <v/>
      </c>
      <c r="AB94" s="15" t="str">
        <f t="shared" si="29"/>
        <v/>
      </c>
      <c r="AC94" s="15" t="str">
        <f t="shared" si="29"/>
        <v/>
      </c>
      <c r="AD94" s="15" t="str">
        <f t="shared" si="28"/>
        <v/>
      </c>
      <c r="AE94" s="15" t="str">
        <f t="shared" si="28"/>
        <v/>
      </c>
      <c r="AF94" s="15" t="str">
        <f t="shared" si="28"/>
        <v/>
      </c>
      <c r="AG94" s="15" t="str">
        <f t="shared" si="28"/>
        <v/>
      </c>
      <c r="AH94" s="15" t="str">
        <f t="shared" si="28"/>
        <v/>
      </c>
      <c r="AI94" s="15" t="str">
        <f t="shared" si="28"/>
        <v/>
      </c>
      <c r="AJ94" s="15" t="str">
        <f t="shared" si="28"/>
        <v/>
      </c>
      <c r="AK94" s="15" t="str">
        <f t="shared" si="28"/>
        <v/>
      </c>
      <c r="AL94" s="15" t="str">
        <f t="shared" si="28"/>
        <v/>
      </c>
      <c r="AM94" s="15" t="str">
        <f t="shared" si="28"/>
        <v/>
      </c>
      <c r="AN94" s="15" t="str">
        <f t="shared" si="28"/>
        <v/>
      </c>
      <c r="AO94" s="15" t="str">
        <f t="shared" si="28"/>
        <v/>
      </c>
      <c r="AP94" s="15" t="str">
        <f t="shared" si="28"/>
        <v/>
      </c>
      <c r="AQ94" s="15" t="str">
        <f t="shared" si="28"/>
        <v/>
      </c>
      <c r="AR94" s="15" t="str">
        <f t="shared" si="28"/>
        <v/>
      </c>
      <c r="AS94" s="15" t="str">
        <f t="shared" si="27"/>
        <v/>
      </c>
      <c r="AT94" s="15" t="str">
        <f t="shared" si="27"/>
        <v/>
      </c>
      <c r="AU94" s="15" t="str">
        <f t="shared" si="27"/>
        <v/>
      </c>
      <c r="AV94" s="15" t="str">
        <f t="shared" si="27"/>
        <v/>
      </c>
      <c r="AW94" s="15" t="str">
        <f t="shared" si="27"/>
        <v/>
      </c>
      <c r="AX94" s="15" t="str">
        <f t="shared" si="27"/>
        <v/>
      </c>
      <c r="AY94" s="15" t="str">
        <f t="shared" si="27"/>
        <v/>
      </c>
      <c r="AZ94" s="15" t="str">
        <f t="shared" si="27"/>
        <v/>
      </c>
      <c r="BA94" s="15" t="str">
        <f t="shared" si="27"/>
        <v/>
      </c>
    </row>
    <row r="95" spans="1:53">
      <c r="A95" s="1" t="s">
        <v>2</v>
      </c>
      <c r="B95" s="3" t="s">
        <v>38</v>
      </c>
      <c r="C95" s="25">
        <v>2</v>
      </c>
      <c r="E95" s="14">
        <f t="shared" si="25"/>
        <v>149</v>
      </c>
      <c r="F95" s="15" cm="1">
        <f t="array" ref="F95">_xlfn.IFS(B94="addx",H94+C94,B94="noop",H94)</f>
        <v>27</v>
      </c>
      <c r="G95" s="14" cm="1">
        <f t="array" ref="G95">_xlfn.IFS(B95="addx",E95+1,B95="noop",E95)</f>
        <v>150</v>
      </c>
      <c r="H95" s="15">
        <f t="shared" si="26"/>
        <v>27</v>
      </c>
      <c r="J95" s="15">
        <v>86</v>
      </c>
      <c r="K95" s="15">
        <v>5</v>
      </c>
      <c r="L95" s="15">
        <f t="shared" si="24"/>
        <v>5</v>
      </c>
      <c r="N95" s="15" t="str">
        <f t="shared" si="29"/>
        <v/>
      </c>
      <c r="O95" s="15" t="str">
        <f t="shared" si="29"/>
        <v/>
      </c>
      <c r="P95" s="15" t="str">
        <f t="shared" si="29"/>
        <v/>
      </c>
      <c r="Q95" s="15" t="str">
        <f t="shared" si="29"/>
        <v/>
      </c>
      <c r="R95" s="15" t="str">
        <f t="shared" si="29"/>
        <v/>
      </c>
      <c r="S95" s="15" t="str">
        <f t="shared" si="29"/>
        <v>#</v>
      </c>
      <c r="T95" s="15" t="str">
        <f t="shared" si="29"/>
        <v/>
      </c>
      <c r="U95" s="15" t="str">
        <f t="shared" si="29"/>
        <v/>
      </c>
      <c r="V95" s="15" t="str">
        <f t="shared" si="29"/>
        <v/>
      </c>
      <c r="W95" s="15" t="str">
        <f t="shared" si="29"/>
        <v/>
      </c>
      <c r="X95" s="15" t="str">
        <f t="shared" si="29"/>
        <v/>
      </c>
      <c r="Y95" s="15" t="str">
        <f t="shared" si="29"/>
        <v/>
      </c>
      <c r="Z95" s="15" t="str">
        <f t="shared" si="29"/>
        <v/>
      </c>
      <c r="AA95" s="15" t="str">
        <f t="shared" si="29"/>
        <v/>
      </c>
      <c r="AB95" s="15" t="str">
        <f t="shared" si="29"/>
        <v/>
      </c>
      <c r="AC95" s="15" t="str">
        <f t="shared" si="29"/>
        <v/>
      </c>
      <c r="AD95" s="15" t="str">
        <f t="shared" si="28"/>
        <v/>
      </c>
      <c r="AE95" s="15" t="str">
        <f t="shared" si="28"/>
        <v/>
      </c>
      <c r="AF95" s="15" t="str">
        <f t="shared" si="28"/>
        <v/>
      </c>
      <c r="AG95" s="15" t="str">
        <f t="shared" si="28"/>
        <v/>
      </c>
      <c r="AH95" s="15" t="str">
        <f t="shared" si="28"/>
        <v/>
      </c>
      <c r="AI95" s="15" t="str">
        <f t="shared" si="28"/>
        <v/>
      </c>
      <c r="AJ95" s="15" t="str">
        <f t="shared" si="28"/>
        <v/>
      </c>
      <c r="AK95" s="15" t="str">
        <f t="shared" si="28"/>
        <v/>
      </c>
      <c r="AL95" s="15" t="str">
        <f t="shared" si="28"/>
        <v/>
      </c>
      <c r="AM95" s="15" t="str">
        <f t="shared" si="28"/>
        <v/>
      </c>
      <c r="AN95" s="15" t="str">
        <f t="shared" si="28"/>
        <v/>
      </c>
      <c r="AO95" s="15" t="str">
        <f t="shared" si="28"/>
        <v/>
      </c>
      <c r="AP95" s="15" t="str">
        <f t="shared" si="28"/>
        <v/>
      </c>
      <c r="AQ95" s="15" t="str">
        <f t="shared" si="28"/>
        <v/>
      </c>
      <c r="AR95" s="15" t="str">
        <f t="shared" si="28"/>
        <v/>
      </c>
      <c r="AS95" s="15" t="str">
        <f t="shared" si="27"/>
        <v/>
      </c>
      <c r="AT95" s="15" t="str">
        <f t="shared" si="27"/>
        <v/>
      </c>
      <c r="AU95" s="15" t="str">
        <f t="shared" si="27"/>
        <v/>
      </c>
      <c r="AV95" s="15" t="str">
        <f t="shared" si="27"/>
        <v/>
      </c>
      <c r="AW95" s="15" t="str">
        <f t="shared" si="27"/>
        <v/>
      </c>
      <c r="AX95" s="15" t="str">
        <f t="shared" si="27"/>
        <v/>
      </c>
      <c r="AY95" s="15" t="str">
        <f t="shared" si="27"/>
        <v/>
      </c>
      <c r="AZ95" s="15" t="str">
        <f t="shared" si="27"/>
        <v/>
      </c>
      <c r="BA95" s="15" t="str">
        <f t="shared" si="27"/>
        <v/>
      </c>
    </row>
    <row r="96" spans="1:53">
      <c r="A96" s="1" t="s">
        <v>3</v>
      </c>
      <c r="B96" s="3" t="s">
        <v>38</v>
      </c>
      <c r="C96" s="25">
        <v>3</v>
      </c>
      <c r="E96" s="14">
        <f t="shared" si="25"/>
        <v>151</v>
      </c>
      <c r="F96" s="15" cm="1">
        <f t="array" ref="F96">_xlfn.IFS(B95="addx",H95+C95,B95="noop",H95)</f>
        <v>29</v>
      </c>
      <c r="G96" s="14" cm="1">
        <f t="array" ref="G96">_xlfn.IFS(B96="addx",E96+1,B96="noop",E96)</f>
        <v>152</v>
      </c>
      <c r="H96" s="15">
        <f t="shared" si="26"/>
        <v>29</v>
      </c>
      <c r="J96" s="15">
        <v>87</v>
      </c>
      <c r="K96" s="15">
        <v>6</v>
      </c>
      <c r="L96" s="15">
        <f t="shared" si="24"/>
        <v>5</v>
      </c>
      <c r="N96" s="15" t="str">
        <f t="shared" si="29"/>
        <v/>
      </c>
      <c r="O96" s="15" t="str">
        <f t="shared" si="29"/>
        <v/>
      </c>
      <c r="P96" s="15" t="str">
        <f t="shared" si="29"/>
        <v/>
      </c>
      <c r="Q96" s="15" t="str">
        <f t="shared" si="29"/>
        <v/>
      </c>
      <c r="R96" s="15" t="str">
        <f t="shared" si="29"/>
        <v/>
      </c>
      <c r="S96" s="15" t="str">
        <f t="shared" si="29"/>
        <v/>
      </c>
      <c r="T96" s="15" t="str">
        <f t="shared" si="29"/>
        <v>#</v>
      </c>
      <c r="U96" s="15" t="str">
        <f t="shared" si="29"/>
        <v/>
      </c>
      <c r="V96" s="15" t="str">
        <f t="shared" si="29"/>
        <v/>
      </c>
      <c r="W96" s="15" t="str">
        <f t="shared" si="29"/>
        <v/>
      </c>
      <c r="X96" s="15" t="str">
        <f t="shared" si="29"/>
        <v/>
      </c>
      <c r="Y96" s="15" t="str">
        <f t="shared" si="29"/>
        <v/>
      </c>
      <c r="Z96" s="15" t="str">
        <f t="shared" si="29"/>
        <v/>
      </c>
      <c r="AA96" s="15" t="str">
        <f t="shared" si="29"/>
        <v/>
      </c>
      <c r="AB96" s="15" t="str">
        <f t="shared" si="29"/>
        <v/>
      </c>
      <c r="AC96" s="15" t="str">
        <f t="shared" si="29"/>
        <v/>
      </c>
      <c r="AD96" s="15" t="str">
        <f t="shared" si="28"/>
        <v/>
      </c>
      <c r="AE96" s="15" t="str">
        <f t="shared" si="28"/>
        <v/>
      </c>
      <c r="AF96" s="15" t="str">
        <f t="shared" si="28"/>
        <v/>
      </c>
      <c r="AG96" s="15" t="str">
        <f t="shared" si="28"/>
        <v/>
      </c>
      <c r="AH96" s="15" t="str">
        <f t="shared" si="28"/>
        <v/>
      </c>
      <c r="AI96" s="15" t="str">
        <f t="shared" si="28"/>
        <v/>
      </c>
      <c r="AJ96" s="15" t="str">
        <f t="shared" si="28"/>
        <v/>
      </c>
      <c r="AK96" s="15" t="str">
        <f t="shared" si="28"/>
        <v/>
      </c>
      <c r="AL96" s="15" t="str">
        <f t="shared" si="28"/>
        <v/>
      </c>
      <c r="AM96" s="15" t="str">
        <f t="shared" si="28"/>
        <v/>
      </c>
      <c r="AN96" s="15" t="str">
        <f t="shared" si="28"/>
        <v/>
      </c>
      <c r="AO96" s="15" t="str">
        <f t="shared" si="28"/>
        <v/>
      </c>
      <c r="AP96" s="15" t="str">
        <f t="shared" si="28"/>
        <v/>
      </c>
      <c r="AQ96" s="15" t="str">
        <f t="shared" si="28"/>
        <v/>
      </c>
      <c r="AR96" s="15" t="str">
        <f t="shared" si="28"/>
        <v/>
      </c>
      <c r="AS96" s="15" t="str">
        <f t="shared" si="27"/>
        <v/>
      </c>
      <c r="AT96" s="15" t="str">
        <f t="shared" si="27"/>
        <v/>
      </c>
      <c r="AU96" s="15" t="str">
        <f t="shared" si="27"/>
        <v/>
      </c>
      <c r="AV96" s="15" t="str">
        <f t="shared" si="27"/>
        <v/>
      </c>
      <c r="AW96" s="15" t="str">
        <f t="shared" si="27"/>
        <v/>
      </c>
      <c r="AX96" s="15" t="str">
        <f t="shared" si="27"/>
        <v/>
      </c>
      <c r="AY96" s="15" t="str">
        <f t="shared" si="27"/>
        <v/>
      </c>
      <c r="AZ96" s="15" t="str">
        <f t="shared" si="27"/>
        <v/>
      </c>
      <c r="BA96" s="15" t="str">
        <f t="shared" si="27"/>
        <v/>
      </c>
    </row>
    <row r="97" spans="1:53">
      <c r="A97" s="1" t="s">
        <v>5</v>
      </c>
      <c r="B97" s="3" t="s">
        <v>38</v>
      </c>
      <c r="C97" s="25">
        <v>4</v>
      </c>
      <c r="E97" s="14">
        <f t="shared" si="25"/>
        <v>153</v>
      </c>
      <c r="F97" s="15" cm="1">
        <f t="array" ref="F97">_xlfn.IFS(B96="addx",H96+C96,B96="noop",H96)</f>
        <v>32</v>
      </c>
      <c r="G97" s="14" cm="1">
        <f t="array" ref="G97">_xlfn.IFS(B97="addx",E97+1,B97="noop",E97)</f>
        <v>154</v>
      </c>
      <c r="H97" s="15">
        <f t="shared" si="26"/>
        <v>32</v>
      </c>
      <c r="J97" s="15">
        <v>88</v>
      </c>
      <c r="K97" s="15">
        <v>7</v>
      </c>
      <c r="L97" s="15">
        <f t="shared" si="24"/>
        <v>7</v>
      </c>
      <c r="N97" s="15" t="str">
        <f t="shared" si="29"/>
        <v/>
      </c>
      <c r="O97" s="15" t="str">
        <f t="shared" si="29"/>
        <v/>
      </c>
      <c r="P97" s="15" t="str">
        <f t="shared" si="29"/>
        <v/>
      </c>
      <c r="Q97" s="15" t="str">
        <f t="shared" si="29"/>
        <v/>
      </c>
      <c r="R97" s="15" t="str">
        <f t="shared" si="29"/>
        <v/>
      </c>
      <c r="S97" s="15" t="str">
        <f t="shared" si="29"/>
        <v/>
      </c>
      <c r="T97" s="15" t="str">
        <f t="shared" si="29"/>
        <v/>
      </c>
      <c r="U97" s="15" t="str">
        <f t="shared" si="29"/>
        <v>#</v>
      </c>
      <c r="V97" s="15" t="str">
        <f t="shared" si="29"/>
        <v/>
      </c>
      <c r="W97" s="15" t="str">
        <f t="shared" si="29"/>
        <v/>
      </c>
      <c r="X97" s="15" t="str">
        <f t="shared" si="29"/>
        <v/>
      </c>
      <c r="Y97" s="15" t="str">
        <f t="shared" si="29"/>
        <v/>
      </c>
      <c r="Z97" s="15" t="str">
        <f t="shared" si="29"/>
        <v/>
      </c>
      <c r="AA97" s="15" t="str">
        <f t="shared" si="29"/>
        <v/>
      </c>
      <c r="AB97" s="15" t="str">
        <f t="shared" si="29"/>
        <v/>
      </c>
      <c r="AC97" s="15" t="str">
        <f t="shared" si="29"/>
        <v/>
      </c>
      <c r="AD97" s="15" t="str">
        <f t="shared" si="28"/>
        <v/>
      </c>
      <c r="AE97" s="15" t="str">
        <f t="shared" si="28"/>
        <v/>
      </c>
      <c r="AF97" s="15" t="str">
        <f t="shared" si="28"/>
        <v/>
      </c>
      <c r="AG97" s="15" t="str">
        <f t="shared" si="28"/>
        <v/>
      </c>
      <c r="AH97" s="15" t="str">
        <f t="shared" si="28"/>
        <v/>
      </c>
      <c r="AI97" s="15" t="str">
        <f t="shared" si="28"/>
        <v/>
      </c>
      <c r="AJ97" s="15" t="str">
        <f t="shared" si="28"/>
        <v/>
      </c>
      <c r="AK97" s="15" t="str">
        <f t="shared" si="28"/>
        <v/>
      </c>
      <c r="AL97" s="15" t="str">
        <f t="shared" si="28"/>
        <v/>
      </c>
      <c r="AM97" s="15" t="str">
        <f t="shared" si="28"/>
        <v/>
      </c>
      <c r="AN97" s="15" t="str">
        <f t="shared" si="28"/>
        <v/>
      </c>
      <c r="AO97" s="15" t="str">
        <f t="shared" si="28"/>
        <v/>
      </c>
      <c r="AP97" s="15" t="str">
        <f t="shared" si="28"/>
        <v/>
      </c>
      <c r="AQ97" s="15" t="str">
        <f t="shared" si="28"/>
        <v/>
      </c>
      <c r="AR97" s="15" t="str">
        <f t="shared" si="28"/>
        <v/>
      </c>
      <c r="AS97" s="15" t="str">
        <f t="shared" si="27"/>
        <v/>
      </c>
      <c r="AT97" s="15" t="str">
        <f t="shared" si="27"/>
        <v/>
      </c>
      <c r="AU97" s="15" t="str">
        <f t="shared" si="27"/>
        <v/>
      </c>
      <c r="AV97" s="15" t="str">
        <f t="shared" si="27"/>
        <v/>
      </c>
      <c r="AW97" s="15" t="str">
        <f t="shared" si="27"/>
        <v/>
      </c>
      <c r="AX97" s="15" t="str">
        <f t="shared" si="27"/>
        <v/>
      </c>
      <c r="AY97" s="15" t="str">
        <f t="shared" si="27"/>
        <v/>
      </c>
      <c r="AZ97" s="15" t="str">
        <f t="shared" si="27"/>
        <v/>
      </c>
      <c r="BA97" s="15" t="str">
        <f t="shared" si="27"/>
        <v/>
      </c>
    </row>
    <row r="98" spans="1:53">
      <c r="A98" s="1" t="s">
        <v>10</v>
      </c>
      <c r="B98" s="3" t="s">
        <v>38</v>
      </c>
      <c r="C98" s="25">
        <v>-35</v>
      </c>
      <c r="E98" s="14">
        <f t="shared" si="25"/>
        <v>155</v>
      </c>
      <c r="F98" s="15" cm="1">
        <f t="array" ref="F98">_xlfn.IFS(B97="addx",H97+C97,B97="noop",H97)</f>
        <v>36</v>
      </c>
      <c r="G98" s="14" cm="1">
        <f t="array" ref="G98">_xlfn.IFS(B98="addx",E98+1,B98="noop",E98)</f>
        <v>156</v>
      </c>
      <c r="H98" s="15">
        <f t="shared" si="26"/>
        <v>36</v>
      </c>
      <c r="J98" s="15">
        <v>89</v>
      </c>
      <c r="K98" s="15">
        <v>8</v>
      </c>
      <c r="L98" s="15">
        <f t="shared" si="24"/>
        <v>7</v>
      </c>
      <c r="N98" s="15" t="str">
        <f t="shared" si="29"/>
        <v/>
      </c>
      <c r="O98" s="15" t="str">
        <f t="shared" si="29"/>
        <v/>
      </c>
      <c r="P98" s="15" t="str">
        <f t="shared" si="29"/>
        <v/>
      </c>
      <c r="Q98" s="15" t="str">
        <f t="shared" si="29"/>
        <v/>
      </c>
      <c r="R98" s="15" t="str">
        <f t="shared" si="29"/>
        <v/>
      </c>
      <c r="S98" s="15" t="str">
        <f t="shared" si="29"/>
        <v/>
      </c>
      <c r="T98" s="15" t="str">
        <f t="shared" si="29"/>
        <v/>
      </c>
      <c r="U98" s="15" t="str">
        <f t="shared" si="29"/>
        <v/>
      </c>
      <c r="V98" s="15" t="str">
        <f t="shared" si="29"/>
        <v>#</v>
      </c>
      <c r="W98" s="15" t="str">
        <f t="shared" si="29"/>
        <v/>
      </c>
      <c r="X98" s="15" t="str">
        <f t="shared" si="29"/>
        <v/>
      </c>
      <c r="Y98" s="15" t="str">
        <f t="shared" si="29"/>
        <v/>
      </c>
      <c r="Z98" s="15" t="str">
        <f t="shared" si="29"/>
        <v/>
      </c>
      <c r="AA98" s="15" t="str">
        <f t="shared" si="29"/>
        <v/>
      </c>
      <c r="AB98" s="15" t="str">
        <f t="shared" si="29"/>
        <v/>
      </c>
      <c r="AC98" s="15" t="str">
        <f t="shared" ref="AC98:AR113" si="30">IF(AC$9=$K98,IF(OR(AC$9=$L98,AC$9=$L98-1,AC$9=$L98+1),"#","."),"")</f>
        <v/>
      </c>
      <c r="AD98" s="15" t="str">
        <f t="shared" si="30"/>
        <v/>
      </c>
      <c r="AE98" s="15" t="str">
        <f t="shared" si="30"/>
        <v/>
      </c>
      <c r="AF98" s="15" t="str">
        <f t="shared" si="30"/>
        <v/>
      </c>
      <c r="AG98" s="15" t="str">
        <f t="shared" si="30"/>
        <v/>
      </c>
      <c r="AH98" s="15" t="str">
        <f t="shared" si="30"/>
        <v/>
      </c>
      <c r="AI98" s="15" t="str">
        <f t="shared" si="30"/>
        <v/>
      </c>
      <c r="AJ98" s="15" t="str">
        <f t="shared" si="30"/>
        <v/>
      </c>
      <c r="AK98" s="15" t="str">
        <f t="shared" si="30"/>
        <v/>
      </c>
      <c r="AL98" s="15" t="str">
        <f t="shared" si="30"/>
        <v/>
      </c>
      <c r="AM98" s="15" t="str">
        <f t="shared" si="30"/>
        <v/>
      </c>
      <c r="AN98" s="15" t="str">
        <f t="shared" si="30"/>
        <v/>
      </c>
      <c r="AO98" s="15" t="str">
        <f t="shared" si="30"/>
        <v/>
      </c>
      <c r="AP98" s="15" t="str">
        <f t="shared" si="30"/>
        <v/>
      </c>
      <c r="AQ98" s="15" t="str">
        <f t="shared" si="30"/>
        <v/>
      </c>
      <c r="AR98" s="15" t="str">
        <f t="shared" si="30"/>
        <v/>
      </c>
      <c r="AS98" s="15" t="str">
        <f t="shared" si="27"/>
        <v/>
      </c>
      <c r="AT98" s="15" t="str">
        <f t="shared" si="27"/>
        <v/>
      </c>
      <c r="AU98" s="15" t="str">
        <f t="shared" si="27"/>
        <v/>
      </c>
      <c r="AV98" s="15" t="str">
        <f t="shared" si="27"/>
        <v/>
      </c>
      <c r="AW98" s="15" t="str">
        <f t="shared" si="27"/>
        <v/>
      </c>
      <c r="AX98" s="15" t="str">
        <f t="shared" si="27"/>
        <v/>
      </c>
      <c r="AY98" s="15" t="str">
        <f t="shared" si="27"/>
        <v/>
      </c>
      <c r="AZ98" s="15" t="str">
        <f t="shared" si="27"/>
        <v/>
      </c>
      <c r="BA98" s="15" t="str">
        <f t="shared" si="27"/>
        <v/>
      </c>
    </row>
    <row r="99" spans="1:53">
      <c r="A99" s="1" t="s">
        <v>9</v>
      </c>
      <c r="B99" s="3" t="s">
        <v>38</v>
      </c>
      <c r="C99" s="25">
        <v>-2</v>
      </c>
      <c r="E99" s="14">
        <f t="shared" si="25"/>
        <v>157</v>
      </c>
      <c r="F99" s="15" cm="1">
        <f t="array" ref="F99">_xlfn.IFS(B98="addx",H98+C98,B98="noop",H98)</f>
        <v>1</v>
      </c>
      <c r="G99" s="14" cm="1">
        <f t="array" ref="G99">_xlfn.IFS(B99="addx",E99+1,B99="noop",E99)</f>
        <v>158</v>
      </c>
      <c r="H99" s="15">
        <f t="shared" si="26"/>
        <v>1</v>
      </c>
      <c r="J99" s="15">
        <v>90</v>
      </c>
      <c r="K99" s="15">
        <v>9</v>
      </c>
      <c r="L99" s="15">
        <f t="shared" si="24"/>
        <v>11</v>
      </c>
      <c r="N99" s="15" t="str">
        <f t="shared" ref="N99:AC114" si="31">IF(N$9=$K99,IF(OR(N$9=$L99,N$9=$L99-1,N$9=$L99+1),"#","."),"")</f>
        <v/>
      </c>
      <c r="O99" s="15" t="str">
        <f t="shared" si="31"/>
        <v/>
      </c>
      <c r="P99" s="15" t="str">
        <f t="shared" si="31"/>
        <v/>
      </c>
      <c r="Q99" s="15" t="str">
        <f t="shared" si="31"/>
        <v/>
      </c>
      <c r="R99" s="15" t="str">
        <f t="shared" si="31"/>
        <v/>
      </c>
      <c r="S99" s="15" t="str">
        <f t="shared" si="31"/>
        <v/>
      </c>
      <c r="T99" s="15" t="str">
        <f t="shared" si="31"/>
        <v/>
      </c>
      <c r="U99" s="15" t="str">
        <f t="shared" si="31"/>
        <v/>
      </c>
      <c r="V99" s="15" t="str">
        <f t="shared" si="31"/>
        <v/>
      </c>
      <c r="W99" s="15" t="str">
        <f t="shared" si="31"/>
        <v>.</v>
      </c>
      <c r="X99" s="15" t="str">
        <f t="shared" si="31"/>
        <v/>
      </c>
      <c r="Y99" s="15" t="str">
        <f t="shared" si="31"/>
        <v/>
      </c>
      <c r="Z99" s="15" t="str">
        <f t="shared" si="31"/>
        <v/>
      </c>
      <c r="AA99" s="15" t="str">
        <f t="shared" si="31"/>
        <v/>
      </c>
      <c r="AB99" s="15" t="str">
        <f t="shared" si="31"/>
        <v/>
      </c>
      <c r="AC99" s="15" t="str">
        <f t="shared" si="31"/>
        <v/>
      </c>
      <c r="AD99" s="15" t="str">
        <f t="shared" si="30"/>
        <v/>
      </c>
      <c r="AE99" s="15" t="str">
        <f t="shared" si="30"/>
        <v/>
      </c>
      <c r="AF99" s="15" t="str">
        <f t="shared" si="30"/>
        <v/>
      </c>
      <c r="AG99" s="15" t="str">
        <f t="shared" si="30"/>
        <v/>
      </c>
      <c r="AH99" s="15" t="str">
        <f t="shared" si="30"/>
        <v/>
      </c>
      <c r="AI99" s="15" t="str">
        <f t="shared" si="30"/>
        <v/>
      </c>
      <c r="AJ99" s="15" t="str">
        <f t="shared" si="30"/>
        <v/>
      </c>
      <c r="AK99" s="15" t="str">
        <f t="shared" si="30"/>
        <v/>
      </c>
      <c r="AL99" s="15" t="str">
        <f t="shared" si="30"/>
        <v/>
      </c>
      <c r="AM99" s="15" t="str">
        <f t="shared" si="30"/>
        <v/>
      </c>
      <c r="AN99" s="15" t="str">
        <f t="shared" si="30"/>
        <v/>
      </c>
      <c r="AO99" s="15" t="str">
        <f t="shared" si="30"/>
        <v/>
      </c>
      <c r="AP99" s="15" t="str">
        <f t="shared" si="30"/>
        <v/>
      </c>
      <c r="AQ99" s="15" t="str">
        <f t="shared" si="30"/>
        <v/>
      </c>
      <c r="AR99" s="15" t="str">
        <f t="shared" si="30"/>
        <v/>
      </c>
      <c r="AS99" s="15" t="str">
        <f t="shared" si="27"/>
        <v/>
      </c>
      <c r="AT99" s="15" t="str">
        <f t="shared" si="27"/>
        <v/>
      </c>
      <c r="AU99" s="15" t="str">
        <f t="shared" si="27"/>
        <v/>
      </c>
      <c r="AV99" s="15" t="str">
        <f t="shared" si="27"/>
        <v/>
      </c>
      <c r="AW99" s="15" t="str">
        <f t="shared" si="27"/>
        <v/>
      </c>
      <c r="AX99" s="15" t="str">
        <f t="shared" si="27"/>
        <v/>
      </c>
      <c r="AY99" s="15" t="str">
        <f t="shared" si="27"/>
        <v/>
      </c>
      <c r="AZ99" s="15" t="str">
        <f t="shared" si="27"/>
        <v/>
      </c>
      <c r="BA99" s="15" t="str">
        <f t="shared" si="27"/>
        <v/>
      </c>
    </row>
    <row r="100" spans="1:53">
      <c r="A100" s="1" t="s">
        <v>1</v>
      </c>
      <c r="B100" s="3" t="s">
        <v>1</v>
      </c>
      <c r="C100" s="25"/>
      <c r="E100" s="14">
        <f t="shared" si="25"/>
        <v>159</v>
      </c>
      <c r="F100" s="15" cm="1">
        <f t="array" ref="F100">_xlfn.IFS(B99="addx",H99+C99,B99="noop",H99)</f>
        <v>-1</v>
      </c>
      <c r="G100" s="14" cm="1">
        <f t="array" ref="G100">_xlfn.IFS(B100="addx",E100+1,B100="noop",E100)</f>
        <v>159</v>
      </c>
      <c r="H100" s="15">
        <f t="shared" si="26"/>
        <v>-1</v>
      </c>
      <c r="J100" s="15">
        <v>91</v>
      </c>
      <c r="K100" s="15">
        <v>10</v>
      </c>
      <c r="L100" s="15">
        <f t="shared" si="24"/>
        <v>11</v>
      </c>
      <c r="N100" s="15" t="str">
        <f t="shared" si="31"/>
        <v/>
      </c>
      <c r="O100" s="15" t="str">
        <f t="shared" si="31"/>
        <v/>
      </c>
      <c r="P100" s="15" t="str">
        <f t="shared" si="31"/>
        <v/>
      </c>
      <c r="Q100" s="15" t="str">
        <f t="shared" si="31"/>
        <v/>
      </c>
      <c r="R100" s="15" t="str">
        <f t="shared" si="31"/>
        <v/>
      </c>
      <c r="S100" s="15" t="str">
        <f t="shared" si="31"/>
        <v/>
      </c>
      <c r="T100" s="15" t="str">
        <f t="shared" si="31"/>
        <v/>
      </c>
      <c r="U100" s="15" t="str">
        <f t="shared" si="31"/>
        <v/>
      </c>
      <c r="V100" s="15" t="str">
        <f t="shared" si="31"/>
        <v/>
      </c>
      <c r="W100" s="15" t="str">
        <f t="shared" si="31"/>
        <v/>
      </c>
      <c r="X100" s="15" t="str">
        <f t="shared" si="31"/>
        <v>#</v>
      </c>
      <c r="Y100" s="15" t="str">
        <f t="shared" si="31"/>
        <v/>
      </c>
      <c r="Z100" s="15" t="str">
        <f t="shared" si="31"/>
        <v/>
      </c>
      <c r="AA100" s="15" t="str">
        <f t="shared" si="31"/>
        <v/>
      </c>
      <c r="AB100" s="15" t="str">
        <f t="shared" si="31"/>
        <v/>
      </c>
      <c r="AC100" s="15" t="str">
        <f t="shared" si="31"/>
        <v/>
      </c>
      <c r="AD100" s="15" t="str">
        <f t="shared" si="30"/>
        <v/>
      </c>
      <c r="AE100" s="15" t="str">
        <f t="shared" si="30"/>
        <v/>
      </c>
      <c r="AF100" s="15" t="str">
        <f t="shared" si="30"/>
        <v/>
      </c>
      <c r="AG100" s="15" t="str">
        <f t="shared" si="30"/>
        <v/>
      </c>
      <c r="AH100" s="15" t="str">
        <f t="shared" si="30"/>
        <v/>
      </c>
      <c r="AI100" s="15" t="str">
        <f t="shared" si="30"/>
        <v/>
      </c>
      <c r="AJ100" s="15" t="str">
        <f t="shared" si="30"/>
        <v/>
      </c>
      <c r="AK100" s="15" t="str">
        <f t="shared" si="30"/>
        <v/>
      </c>
      <c r="AL100" s="15" t="str">
        <f t="shared" si="30"/>
        <v/>
      </c>
      <c r="AM100" s="15" t="str">
        <f t="shared" si="30"/>
        <v/>
      </c>
      <c r="AN100" s="15" t="str">
        <f t="shared" si="30"/>
        <v/>
      </c>
      <c r="AO100" s="15" t="str">
        <f t="shared" si="30"/>
        <v/>
      </c>
      <c r="AP100" s="15" t="str">
        <f t="shared" si="30"/>
        <v/>
      </c>
      <c r="AQ100" s="15" t="str">
        <f t="shared" si="30"/>
        <v/>
      </c>
      <c r="AR100" s="15" t="str">
        <f t="shared" si="30"/>
        <v/>
      </c>
      <c r="AS100" s="15" t="str">
        <f t="shared" si="27"/>
        <v/>
      </c>
      <c r="AT100" s="15" t="str">
        <f t="shared" si="27"/>
        <v/>
      </c>
      <c r="AU100" s="15" t="str">
        <f t="shared" si="27"/>
        <v/>
      </c>
      <c r="AV100" s="15" t="str">
        <f t="shared" si="27"/>
        <v/>
      </c>
      <c r="AW100" s="15" t="str">
        <f t="shared" si="27"/>
        <v/>
      </c>
      <c r="AX100" s="15" t="str">
        <f t="shared" si="27"/>
        <v/>
      </c>
      <c r="AY100" s="15" t="str">
        <f t="shared" si="27"/>
        <v/>
      </c>
      <c r="AZ100" s="15" t="str">
        <f t="shared" si="27"/>
        <v/>
      </c>
      <c r="BA100" s="15" t="str">
        <f t="shared" si="27"/>
        <v/>
      </c>
    </row>
    <row r="101" spans="1:53">
      <c r="A101" s="1" t="s">
        <v>31</v>
      </c>
      <c r="B101" s="3" t="s">
        <v>38</v>
      </c>
      <c r="C101" s="25">
        <v>20</v>
      </c>
      <c r="E101" s="14">
        <f t="shared" si="25"/>
        <v>160</v>
      </c>
      <c r="F101" s="15" cm="1">
        <f t="array" ref="F101">_xlfn.IFS(B100="addx",H100+C100,B100="noop",H100)</f>
        <v>-1</v>
      </c>
      <c r="G101" s="14" cm="1">
        <f t="array" ref="G101">_xlfn.IFS(B101="addx",E101+1,B101="noop",E101)</f>
        <v>161</v>
      </c>
      <c r="H101" s="15">
        <f t="shared" si="26"/>
        <v>-1</v>
      </c>
      <c r="J101" s="15">
        <v>92</v>
      </c>
      <c r="K101" s="15">
        <v>11</v>
      </c>
      <c r="L101" s="15">
        <f t="shared" si="24"/>
        <v>2</v>
      </c>
      <c r="N101" s="15" t="str">
        <f t="shared" si="31"/>
        <v/>
      </c>
      <c r="O101" s="15" t="str">
        <f t="shared" si="31"/>
        <v/>
      </c>
      <c r="P101" s="15" t="str">
        <f t="shared" si="31"/>
        <v/>
      </c>
      <c r="Q101" s="15" t="str">
        <f t="shared" si="31"/>
        <v/>
      </c>
      <c r="R101" s="15" t="str">
        <f t="shared" si="31"/>
        <v/>
      </c>
      <c r="S101" s="15" t="str">
        <f t="shared" si="31"/>
        <v/>
      </c>
      <c r="T101" s="15" t="str">
        <f t="shared" si="31"/>
        <v/>
      </c>
      <c r="U101" s="15" t="str">
        <f t="shared" si="31"/>
        <v/>
      </c>
      <c r="V101" s="15" t="str">
        <f t="shared" si="31"/>
        <v/>
      </c>
      <c r="W101" s="15" t="str">
        <f t="shared" si="31"/>
        <v/>
      </c>
      <c r="X101" s="15" t="str">
        <f t="shared" si="31"/>
        <v/>
      </c>
      <c r="Y101" s="15" t="str">
        <f t="shared" si="31"/>
        <v>.</v>
      </c>
      <c r="Z101" s="15" t="str">
        <f t="shared" si="31"/>
        <v/>
      </c>
      <c r="AA101" s="15" t="str">
        <f t="shared" si="31"/>
        <v/>
      </c>
      <c r="AB101" s="15" t="str">
        <f t="shared" si="31"/>
        <v/>
      </c>
      <c r="AC101" s="15" t="str">
        <f t="shared" si="31"/>
        <v/>
      </c>
      <c r="AD101" s="15" t="str">
        <f t="shared" si="30"/>
        <v/>
      </c>
      <c r="AE101" s="15" t="str">
        <f t="shared" si="30"/>
        <v/>
      </c>
      <c r="AF101" s="15" t="str">
        <f t="shared" si="30"/>
        <v/>
      </c>
      <c r="AG101" s="15" t="str">
        <f t="shared" si="30"/>
        <v/>
      </c>
      <c r="AH101" s="15" t="str">
        <f t="shared" si="30"/>
        <v/>
      </c>
      <c r="AI101" s="15" t="str">
        <f t="shared" si="30"/>
        <v/>
      </c>
      <c r="AJ101" s="15" t="str">
        <f t="shared" si="30"/>
        <v/>
      </c>
      <c r="AK101" s="15" t="str">
        <f t="shared" si="30"/>
        <v/>
      </c>
      <c r="AL101" s="15" t="str">
        <f t="shared" si="30"/>
        <v/>
      </c>
      <c r="AM101" s="15" t="str">
        <f t="shared" si="30"/>
        <v/>
      </c>
      <c r="AN101" s="15" t="str">
        <f t="shared" si="30"/>
        <v/>
      </c>
      <c r="AO101" s="15" t="str">
        <f t="shared" si="30"/>
        <v/>
      </c>
      <c r="AP101" s="15" t="str">
        <f t="shared" si="30"/>
        <v/>
      </c>
      <c r="AQ101" s="15" t="str">
        <f t="shared" si="30"/>
        <v/>
      </c>
      <c r="AR101" s="15" t="str">
        <f t="shared" si="30"/>
        <v/>
      </c>
      <c r="AS101" s="15" t="str">
        <f t="shared" si="27"/>
        <v/>
      </c>
      <c r="AT101" s="15" t="str">
        <f t="shared" si="27"/>
        <v/>
      </c>
      <c r="AU101" s="15" t="str">
        <f t="shared" si="27"/>
        <v/>
      </c>
      <c r="AV101" s="15" t="str">
        <f t="shared" si="27"/>
        <v/>
      </c>
      <c r="AW101" s="15" t="str">
        <f t="shared" si="27"/>
        <v/>
      </c>
      <c r="AX101" s="15" t="str">
        <f t="shared" si="27"/>
        <v/>
      </c>
      <c r="AY101" s="15" t="str">
        <f t="shared" si="27"/>
        <v/>
      </c>
      <c r="AZ101" s="15" t="str">
        <f t="shared" si="27"/>
        <v/>
      </c>
      <c r="BA101" s="15" t="str">
        <f t="shared" si="27"/>
        <v/>
      </c>
    </row>
    <row r="102" spans="1:53">
      <c r="A102" s="1" t="s">
        <v>17</v>
      </c>
      <c r="B102" s="3" t="s">
        <v>38</v>
      </c>
      <c r="C102" s="25">
        <v>-13</v>
      </c>
      <c r="E102" s="14">
        <f t="shared" si="25"/>
        <v>162</v>
      </c>
      <c r="F102" s="15" cm="1">
        <f t="array" ref="F102">_xlfn.IFS(B101="addx",H101+C101,B101="noop",H101)</f>
        <v>19</v>
      </c>
      <c r="G102" s="14" cm="1">
        <f t="array" ref="G102">_xlfn.IFS(B102="addx",E102+1,B102="noop",E102)</f>
        <v>163</v>
      </c>
      <c r="H102" s="15">
        <f t="shared" si="26"/>
        <v>19</v>
      </c>
      <c r="J102" s="15">
        <v>93</v>
      </c>
      <c r="K102" s="15">
        <v>12</v>
      </c>
      <c r="L102" s="15">
        <f t="shared" si="24"/>
        <v>2</v>
      </c>
      <c r="N102" s="15" t="str">
        <f t="shared" si="31"/>
        <v/>
      </c>
      <c r="O102" s="15" t="str">
        <f t="shared" si="31"/>
        <v/>
      </c>
      <c r="P102" s="15" t="str">
        <f t="shared" si="31"/>
        <v/>
      </c>
      <c r="Q102" s="15" t="str">
        <f t="shared" si="31"/>
        <v/>
      </c>
      <c r="R102" s="15" t="str">
        <f t="shared" si="31"/>
        <v/>
      </c>
      <c r="S102" s="15" t="str">
        <f t="shared" si="31"/>
        <v/>
      </c>
      <c r="T102" s="15" t="str">
        <f t="shared" si="31"/>
        <v/>
      </c>
      <c r="U102" s="15" t="str">
        <f t="shared" si="31"/>
        <v/>
      </c>
      <c r="V102" s="15" t="str">
        <f t="shared" si="31"/>
        <v/>
      </c>
      <c r="W102" s="15" t="str">
        <f t="shared" si="31"/>
        <v/>
      </c>
      <c r="X102" s="15" t="str">
        <f t="shared" si="31"/>
        <v/>
      </c>
      <c r="Y102" s="15" t="str">
        <f t="shared" si="31"/>
        <v/>
      </c>
      <c r="Z102" s="15" t="str">
        <f t="shared" si="31"/>
        <v>.</v>
      </c>
      <c r="AA102" s="15" t="str">
        <f t="shared" si="31"/>
        <v/>
      </c>
      <c r="AB102" s="15" t="str">
        <f t="shared" si="31"/>
        <v/>
      </c>
      <c r="AC102" s="15" t="str">
        <f t="shared" si="31"/>
        <v/>
      </c>
      <c r="AD102" s="15" t="str">
        <f t="shared" si="30"/>
        <v/>
      </c>
      <c r="AE102" s="15" t="str">
        <f t="shared" si="30"/>
        <v/>
      </c>
      <c r="AF102" s="15" t="str">
        <f t="shared" si="30"/>
        <v/>
      </c>
      <c r="AG102" s="15" t="str">
        <f t="shared" si="30"/>
        <v/>
      </c>
      <c r="AH102" s="15" t="str">
        <f t="shared" si="30"/>
        <v/>
      </c>
      <c r="AI102" s="15" t="str">
        <f t="shared" si="30"/>
        <v/>
      </c>
      <c r="AJ102" s="15" t="str">
        <f t="shared" si="30"/>
        <v/>
      </c>
      <c r="AK102" s="15" t="str">
        <f t="shared" si="30"/>
        <v/>
      </c>
      <c r="AL102" s="15" t="str">
        <f t="shared" si="30"/>
        <v/>
      </c>
      <c r="AM102" s="15" t="str">
        <f t="shared" si="30"/>
        <v/>
      </c>
      <c r="AN102" s="15" t="str">
        <f t="shared" si="30"/>
        <v/>
      </c>
      <c r="AO102" s="15" t="str">
        <f t="shared" si="30"/>
        <v/>
      </c>
      <c r="AP102" s="15" t="str">
        <f t="shared" si="30"/>
        <v/>
      </c>
      <c r="AQ102" s="15" t="str">
        <f t="shared" si="30"/>
        <v/>
      </c>
      <c r="AR102" s="15" t="str">
        <f t="shared" si="30"/>
        <v/>
      </c>
      <c r="AS102" s="15" t="str">
        <f t="shared" si="27"/>
        <v/>
      </c>
      <c r="AT102" s="15" t="str">
        <f t="shared" si="27"/>
        <v/>
      </c>
      <c r="AU102" s="15" t="str">
        <f t="shared" si="27"/>
        <v/>
      </c>
      <c r="AV102" s="15" t="str">
        <f t="shared" si="27"/>
        <v/>
      </c>
      <c r="AW102" s="15" t="str">
        <f t="shared" si="27"/>
        <v/>
      </c>
      <c r="AX102" s="15" t="str">
        <f t="shared" si="27"/>
        <v/>
      </c>
      <c r="AY102" s="15" t="str">
        <f t="shared" si="27"/>
        <v/>
      </c>
      <c r="AZ102" s="15" t="str">
        <f t="shared" si="27"/>
        <v/>
      </c>
      <c r="BA102" s="15" t="str">
        <f t="shared" si="27"/>
        <v/>
      </c>
    </row>
    <row r="103" spans="1:53">
      <c r="A103" s="1" t="s">
        <v>9</v>
      </c>
      <c r="B103" s="3" t="s">
        <v>38</v>
      </c>
      <c r="C103" s="25">
        <v>-2</v>
      </c>
      <c r="E103" s="14">
        <f t="shared" si="25"/>
        <v>164</v>
      </c>
      <c r="F103" s="15" cm="1">
        <f t="array" ref="F103">_xlfn.IFS(B102="addx",H102+C102,B102="noop",H102)</f>
        <v>6</v>
      </c>
      <c r="G103" s="14" cm="1">
        <f t="array" ref="G103">_xlfn.IFS(B103="addx",E103+1,B103="noop",E103)</f>
        <v>165</v>
      </c>
      <c r="H103" s="15">
        <f t="shared" si="26"/>
        <v>6</v>
      </c>
      <c r="J103" s="15">
        <v>94</v>
      </c>
      <c r="K103" s="15">
        <v>13</v>
      </c>
      <c r="L103" s="15">
        <f t="shared" si="24"/>
        <v>12</v>
      </c>
      <c r="N103" s="15" t="str">
        <f t="shared" si="31"/>
        <v/>
      </c>
      <c r="O103" s="15" t="str">
        <f t="shared" si="31"/>
        <v/>
      </c>
      <c r="P103" s="15" t="str">
        <f t="shared" si="31"/>
        <v/>
      </c>
      <c r="Q103" s="15" t="str">
        <f t="shared" si="31"/>
        <v/>
      </c>
      <c r="R103" s="15" t="str">
        <f t="shared" si="31"/>
        <v/>
      </c>
      <c r="S103" s="15" t="str">
        <f t="shared" si="31"/>
        <v/>
      </c>
      <c r="T103" s="15" t="str">
        <f t="shared" si="31"/>
        <v/>
      </c>
      <c r="U103" s="15" t="str">
        <f t="shared" si="31"/>
        <v/>
      </c>
      <c r="V103" s="15" t="str">
        <f t="shared" si="31"/>
        <v/>
      </c>
      <c r="W103" s="15" t="str">
        <f t="shared" si="31"/>
        <v/>
      </c>
      <c r="X103" s="15" t="str">
        <f t="shared" si="31"/>
        <v/>
      </c>
      <c r="Y103" s="15" t="str">
        <f t="shared" si="31"/>
        <v/>
      </c>
      <c r="Z103" s="15" t="str">
        <f t="shared" si="31"/>
        <v/>
      </c>
      <c r="AA103" s="15" t="str">
        <f t="shared" si="31"/>
        <v>#</v>
      </c>
      <c r="AB103" s="15" t="str">
        <f t="shared" si="31"/>
        <v/>
      </c>
      <c r="AC103" s="15" t="str">
        <f t="shared" si="31"/>
        <v/>
      </c>
      <c r="AD103" s="15" t="str">
        <f t="shared" si="30"/>
        <v/>
      </c>
      <c r="AE103" s="15" t="str">
        <f t="shared" si="30"/>
        <v/>
      </c>
      <c r="AF103" s="15" t="str">
        <f t="shared" si="30"/>
        <v/>
      </c>
      <c r="AG103" s="15" t="str">
        <f t="shared" si="30"/>
        <v/>
      </c>
      <c r="AH103" s="15" t="str">
        <f t="shared" si="30"/>
        <v/>
      </c>
      <c r="AI103" s="15" t="str">
        <f t="shared" si="30"/>
        <v/>
      </c>
      <c r="AJ103" s="15" t="str">
        <f t="shared" si="30"/>
        <v/>
      </c>
      <c r="AK103" s="15" t="str">
        <f t="shared" si="30"/>
        <v/>
      </c>
      <c r="AL103" s="15" t="str">
        <f t="shared" si="30"/>
        <v/>
      </c>
      <c r="AM103" s="15" t="str">
        <f t="shared" si="30"/>
        <v/>
      </c>
      <c r="AN103" s="15" t="str">
        <f t="shared" si="30"/>
        <v/>
      </c>
      <c r="AO103" s="15" t="str">
        <f t="shared" si="30"/>
        <v/>
      </c>
      <c r="AP103" s="15" t="str">
        <f t="shared" si="30"/>
        <v/>
      </c>
      <c r="AQ103" s="15" t="str">
        <f t="shared" si="30"/>
        <v/>
      </c>
      <c r="AR103" s="15" t="str">
        <f t="shared" si="30"/>
        <v/>
      </c>
      <c r="AS103" s="15" t="str">
        <f t="shared" si="27"/>
        <v/>
      </c>
      <c r="AT103" s="15" t="str">
        <f t="shared" si="27"/>
        <v/>
      </c>
      <c r="AU103" s="15" t="str">
        <f t="shared" si="27"/>
        <v/>
      </c>
      <c r="AV103" s="15" t="str">
        <f t="shared" si="27"/>
        <v/>
      </c>
      <c r="AW103" s="15" t="str">
        <f t="shared" si="27"/>
        <v/>
      </c>
      <c r="AX103" s="15" t="str">
        <f t="shared" si="27"/>
        <v/>
      </c>
      <c r="AY103" s="15" t="str">
        <f t="shared" si="27"/>
        <v/>
      </c>
      <c r="AZ103" s="15" t="str">
        <f t="shared" si="27"/>
        <v/>
      </c>
      <c r="BA103" s="15" t="str">
        <f t="shared" si="27"/>
        <v/>
      </c>
    </row>
    <row r="104" spans="1:53">
      <c r="A104" s="1" t="s">
        <v>4</v>
      </c>
      <c r="B104" s="3" t="s">
        <v>38</v>
      </c>
      <c r="C104" s="25">
        <v>5</v>
      </c>
      <c r="E104" s="14">
        <f t="shared" si="25"/>
        <v>166</v>
      </c>
      <c r="F104" s="15" cm="1">
        <f t="array" ref="F104">_xlfn.IFS(B103="addx",H103+C103,B103="noop",H103)</f>
        <v>4</v>
      </c>
      <c r="G104" s="14" cm="1">
        <f t="array" ref="G104">_xlfn.IFS(B104="addx",E104+1,B104="noop",E104)</f>
        <v>167</v>
      </c>
      <c r="H104" s="15">
        <f t="shared" si="26"/>
        <v>4</v>
      </c>
      <c r="J104" s="15">
        <v>95</v>
      </c>
      <c r="K104" s="15">
        <v>14</v>
      </c>
      <c r="L104" s="15">
        <f t="shared" si="24"/>
        <v>12</v>
      </c>
      <c r="N104" s="15" t="str">
        <f t="shared" si="31"/>
        <v/>
      </c>
      <c r="O104" s="15" t="str">
        <f t="shared" si="31"/>
        <v/>
      </c>
      <c r="P104" s="15" t="str">
        <f t="shared" si="31"/>
        <v/>
      </c>
      <c r="Q104" s="15" t="str">
        <f t="shared" si="31"/>
        <v/>
      </c>
      <c r="R104" s="15" t="str">
        <f t="shared" si="31"/>
        <v/>
      </c>
      <c r="S104" s="15" t="str">
        <f t="shared" si="31"/>
        <v/>
      </c>
      <c r="T104" s="15" t="str">
        <f t="shared" si="31"/>
        <v/>
      </c>
      <c r="U104" s="15" t="str">
        <f t="shared" si="31"/>
        <v/>
      </c>
      <c r="V104" s="15" t="str">
        <f t="shared" si="31"/>
        <v/>
      </c>
      <c r="W104" s="15" t="str">
        <f t="shared" si="31"/>
        <v/>
      </c>
      <c r="X104" s="15" t="str">
        <f t="shared" si="31"/>
        <v/>
      </c>
      <c r="Y104" s="15" t="str">
        <f t="shared" si="31"/>
        <v/>
      </c>
      <c r="Z104" s="15" t="str">
        <f t="shared" si="31"/>
        <v/>
      </c>
      <c r="AA104" s="15" t="str">
        <f t="shared" si="31"/>
        <v/>
      </c>
      <c r="AB104" s="15" t="str">
        <f t="shared" si="31"/>
        <v>.</v>
      </c>
      <c r="AC104" s="15" t="str">
        <f t="shared" si="31"/>
        <v/>
      </c>
      <c r="AD104" s="15" t="str">
        <f t="shared" si="30"/>
        <v/>
      </c>
      <c r="AE104" s="15" t="str">
        <f t="shared" si="30"/>
        <v/>
      </c>
      <c r="AF104" s="15" t="str">
        <f t="shared" si="30"/>
        <v/>
      </c>
      <c r="AG104" s="15" t="str">
        <f t="shared" si="30"/>
        <v/>
      </c>
      <c r="AH104" s="15" t="str">
        <f t="shared" si="30"/>
        <v/>
      </c>
      <c r="AI104" s="15" t="str">
        <f t="shared" si="30"/>
        <v/>
      </c>
      <c r="AJ104" s="15" t="str">
        <f t="shared" si="30"/>
        <v/>
      </c>
      <c r="AK104" s="15" t="str">
        <f t="shared" si="30"/>
        <v/>
      </c>
      <c r="AL104" s="15" t="str">
        <f t="shared" si="30"/>
        <v/>
      </c>
      <c r="AM104" s="15" t="str">
        <f t="shared" si="30"/>
        <v/>
      </c>
      <c r="AN104" s="15" t="str">
        <f t="shared" si="30"/>
        <v/>
      </c>
      <c r="AO104" s="15" t="str">
        <f t="shared" si="30"/>
        <v/>
      </c>
      <c r="AP104" s="15" t="str">
        <f t="shared" si="30"/>
        <v/>
      </c>
      <c r="AQ104" s="15" t="str">
        <f t="shared" si="30"/>
        <v/>
      </c>
      <c r="AR104" s="15" t="str">
        <f t="shared" si="30"/>
        <v/>
      </c>
      <c r="AS104" s="15" t="str">
        <f t="shared" si="27"/>
        <v/>
      </c>
      <c r="AT104" s="15" t="str">
        <f t="shared" si="27"/>
        <v/>
      </c>
      <c r="AU104" s="15" t="str">
        <f t="shared" si="27"/>
        <v/>
      </c>
      <c r="AV104" s="15" t="str">
        <f t="shared" si="27"/>
        <v/>
      </c>
      <c r="AW104" s="15" t="str">
        <f t="shared" si="27"/>
        <v/>
      </c>
      <c r="AX104" s="15" t="str">
        <f t="shared" si="27"/>
        <v/>
      </c>
      <c r="AY104" s="15" t="str">
        <f t="shared" si="27"/>
        <v/>
      </c>
      <c r="AZ104" s="15" t="str">
        <f t="shared" si="27"/>
        <v/>
      </c>
      <c r="BA104" s="15" t="str">
        <f t="shared" si="27"/>
        <v/>
      </c>
    </row>
    <row r="105" spans="1:53">
      <c r="A105" s="1" t="s">
        <v>2</v>
      </c>
      <c r="B105" s="3" t="s">
        <v>38</v>
      </c>
      <c r="C105" s="25">
        <v>2</v>
      </c>
      <c r="E105" s="14">
        <f t="shared" si="25"/>
        <v>168</v>
      </c>
      <c r="F105" s="15" cm="1">
        <f t="array" ref="F105">_xlfn.IFS(B104="addx",H104+C104,B104="noop",H104)</f>
        <v>9</v>
      </c>
      <c r="G105" s="14" cm="1">
        <f t="array" ref="G105">_xlfn.IFS(B105="addx",E105+1,B105="noop",E105)</f>
        <v>169</v>
      </c>
      <c r="H105" s="15">
        <f t="shared" si="26"/>
        <v>9</v>
      </c>
      <c r="J105" s="15">
        <v>96</v>
      </c>
      <c r="K105" s="15">
        <v>15</v>
      </c>
      <c r="L105" s="15">
        <f t="shared" si="24"/>
        <v>12</v>
      </c>
      <c r="N105" s="15" t="str">
        <f t="shared" si="31"/>
        <v/>
      </c>
      <c r="O105" s="15" t="str">
        <f t="shared" si="31"/>
        <v/>
      </c>
      <c r="P105" s="15" t="str">
        <f t="shared" si="31"/>
        <v/>
      </c>
      <c r="Q105" s="15" t="str">
        <f t="shared" si="31"/>
        <v/>
      </c>
      <c r="R105" s="15" t="str">
        <f t="shared" si="31"/>
        <v/>
      </c>
      <c r="S105" s="15" t="str">
        <f t="shared" si="31"/>
        <v/>
      </c>
      <c r="T105" s="15" t="str">
        <f t="shared" si="31"/>
        <v/>
      </c>
      <c r="U105" s="15" t="str">
        <f t="shared" si="31"/>
        <v/>
      </c>
      <c r="V105" s="15" t="str">
        <f t="shared" si="31"/>
        <v/>
      </c>
      <c r="W105" s="15" t="str">
        <f t="shared" si="31"/>
        <v/>
      </c>
      <c r="X105" s="15" t="str">
        <f t="shared" si="31"/>
        <v/>
      </c>
      <c r="Y105" s="15" t="str">
        <f t="shared" si="31"/>
        <v/>
      </c>
      <c r="Z105" s="15" t="str">
        <f t="shared" si="31"/>
        <v/>
      </c>
      <c r="AA105" s="15" t="str">
        <f t="shared" si="31"/>
        <v/>
      </c>
      <c r="AB105" s="15" t="str">
        <f t="shared" si="31"/>
        <v/>
      </c>
      <c r="AC105" s="15" t="str">
        <f t="shared" si="31"/>
        <v>.</v>
      </c>
      <c r="AD105" s="15" t="str">
        <f t="shared" si="30"/>
        <v/>
      </c>
      <c r="AE105" s="15" t="str">
        <f t="shared" si="30"/>
        <v/>
      </c>
      <c r="AF105" s="15" t="str">
        <f t="shared" si="30"/>
        <v/>
      </c>
      <c r="AG105" s="15" t="str">
        <f t="shared" si="30"/>
        <v/>
      </c>
      <c r="AH105" s="15" t="str">
        <f t="shared" si="30"/>
        <v/>
      </c>
      <c r="AI105" s="15" t="str">
        <f t="shared" si="30"/>
        <v/>
      </c>
      <c r="AJ105" s="15" t="str">
        <f t="shared" si="30"/>
        <v/>
      </c>
      <c r="AK105" s="15" t="str">
        <f t="shared" si="30"/>
        <v/>
      </c>
      <c r="AL105" s="15" t="str">
        <f t="shared" si="30"/>
        <v/>
      </c>
      <c r="AM105" s="15" t="str">
        <f t="shared" si="30"/>
        <v/>
      </c>
      <c r="AN105" s="15" t="str">
        <f t="shared" si="30"/>
        <v/>
      </c>
      <c r="AO105" s="15" t="str">
        <f t="shared" si="30"/>
        <v/>
      </c>
      <c r="AP105" s="15" t="str">
        <f t="shared" si="30"/>
        <v/>
      </c>
      <c r="AQ105" s="15" t="str">
        <f t="shared" si="30"/>
        <v/>
      </c>
      <c r="AR105" s="15" t="str">
        <f t="shared" si="30"/>
        <v/>
      </c>
      <c r="AS105" s="15" t="str">
        <f t="shared" si="27"/>
        <v/>
      </c>
      <c r="AT105" s="15" t="str">
        <f t="shared" si="27"/>
        <v/>
      </c>
      <c r="AU105" s="15" t="str">
        <f t="shared" si="27"/>
        <v/>
      </c>
      <c r="AV105" s="15" t="str">
        <f t="shared" si="27"/>
        <v/>
      </c>
      <c r="AW105" s="15" t="str">
        <f t="shared" si="27"/>
        <v/>
      </c>
      <c r="AX105" s="15" t="str">
        <f t="shared" si="27"/>
        <v/>
      </c>
      <c r="AY105" s="15" t="str">
        <f t="shared" si="27"/>
        <v/>
      </c>
      <c r="AZ105" s="15" t="str">
        <f t="shared" si="27"/>
        <v/>
      </c>
      <c r="BA105" s="15" t="str">
        <f t="shared" si="27"/>
        <v/>
      </c>
    </row>
    <row r="106" spans="1:53">
      <c r="A106" s="1" t="s">
        <v>32</v>
      </c>
      <c r="B106" s="3" t="s">
        <v>38</v>
      </c>
      <c r="C106" s="25">
        <v>23</v>
      </c>
      <c r="E106" s="14">
        <f t="shared" si="25"/>
        <v>170</v>
      </c>
      <c r="F106" s="15" cm="1">
        <f t="array" ref="F106">_xlfn.IFS(B105="addx",H105+C105,B105="noop",H105)</f>
        <v>11</v>
      </c>
      <c r="G106" s="14" cm="1">
        <f t="array" ref="G106">_xlfn.IFS(B106="addx",E106+1,B106="noop",E106)</f>
        <v>171</v>
      </c>
      <c r="H106" s="15">
        <f t="shared" si="26"/>
        <v>11</v>
      </c>
      <c r="J106" s="15">
        <v>97</v>
      </c>
      <c r="K106" s="15">
        <v>16</v>
      </c>
      <c r="L106" s="15">
        <f t="shared" si="24"/>
        <v>18</v>
      </c>
      <c r="N106" s="15" t="str">
        <f t="shared" si="31"/>
        <v/>
      </c>
      <c r="O106" s="15" t="str">
        <f t="shared" si="31"/>
        <v/>
      </c>
      <c r="P106" s="15" t="str">
        <f t="shared" si="31"/>
        <v/>
      </c>
      <c r="Q106" s="15" t="str">
        <f t="shared" si="31"/>
        <v/>
      </c>
      <c r="R106" s="15" t="str">
        <f t="shared" si="31"/>
        <v/>
      </c>
      <c r="S106" s="15" t="str">
        <f t="shared" si="31"/>
        <v/>
      </c>
      <c r="T106" s="15" t="str">
        <f t="shared" si="31"/>
        <v/>
      </c>
      <c r="U106" s="15" t="str">
        <f t="shared" si="31"/>
        <v/>
      </c>
      <c r="V106" s="15" t="str">
        <f t="shared" si="31"/>
        <v/>
      </c>
      <c r="W106" s="15" t="str">
        <f t="shared" si="31"/>
        <v/>
      </c>
      <c r="X106" s="15" t="str">
        <f t="shared" si="31"/>
        <v/>
      </c>
      <c r="Y106" s="15" t="str">
        <f t="shared" si="31"/>
        <v/>
      </c>
      <c r="Z106" s="15" t="str">
        <f t="shared" si="31"/>
        <v/>
      </c>
      <c r="AA106" s="15" t="str">
        <f t="shared" si="31"/>
        <v/>
      </c>
      <c r="AB106" s="15" t="str">
        <f t="shared" si="31"/>
        <v/>
      </c>
      <c r="AC106" s="15" t="str">
        <f t="shared" si="31"/>
        <v/>
      </c>
      <c r="AD106" s="15" t="str">
        <f t="shared" si="30"/>
        <v>.</v>
      </c>
      <c r="AE106" s="15" t="str">
        <f t="shared" si="30"/>
        <v/>
      </c>
      <c r="AF106" s="15" t="str">
        <f t="shared" si="30"/>
        <v/>
      </c>
      <c r="AG106" s="15" t="str">
        <f t="shared" si="30"/>
        <v/>
      </c>
      <c r="AH106" s="15" t="str">
        <f t="shared" si="30"/>
        <v/>
      </c>
      <c r="AI106" s="15" t="str">
        <f t="shared" si="30"/>
        <v/>
      </c>
      <c r="AJ106" s="15" t="str">
        <f t="shared" si="30"/>
        <v/>
      </c>
      <c r="AK106" s="15" t="str">
        <f t="shared" si="30"/>
        <v/>
      </c>
      <c r="AL106" s="15" t="str">
        <f t="shared" si="30"/>
        <v/>
      </c>
      <c r="AM106" s="15" t="str">
        <f t="shared" si="30"/>
        <v/>
      </c>
      <c r="AN106" s="15" t="str">
        <f t="shared" si="30"/>
        <v/>
      </c>
      <c r="AO106" s="15" t="str">
        <f t="shared" si="30"/>
        <v/>
      </c>
      <c r="AP106" s="15" t="str">
        <f t="shared" si="30"/>
        <v/>
      </c>
      <c r="AQ106" s="15" t="str">
        <f t="shared" si="30"/>
        <v/>
      </c>
      <c r="AR106" s="15" t="str">
        <f t="shared" si="30"/>
        <v/>
      </c>
      <c r="AS106" s="15" t="str">
        <f t="shared" si="27"/>
        <v/>
      </c>
      <c r="AT106" s="15" t="str">
        <f t="shared" si="27"/>
        <v/>
      </c>
      <c r="AU106" s="15" t="str">
        <f t="shared" si="27"/>
        <v/>
      </c>
      <c r="AV106" s="15" t="str">
        <f t="shared" si="27"/>
        <v/>
      </c>
      <c r="AW106" s="15" t="str">
        <f t="shared" si="27"/>
        <v/>
      </c>
      <c r="AX106" s="15" t="str">
        <f t="shared" si="27"/>
        <v/>
      </c>
      <c r="AY106" s="15" t="str">
        <f t="shared" si="27"/>
        <v/>
      </c>
      <c r="AZ106" s="15" t="str">
        <f t="shared" si="27"/>
        <v/>
      </c>
      <c r="BA106" s="15" t="str">
        <f t="shared" si="27"/>
        <v/>
      </c>
    </row>
    <row r="107" spans="1:53">
      <c r="A107" s="1" t="s">
        <v>33</v>
      </c>
      <c r="B107" s="3" t="s">
        <v>38</v>
      </c>
      <c r="C107" s="25">
        <v>-18</v>
      </c>
      <c r="E107" s="14">
        <f t="shared" si="25"/>
        <v>172</v>
      </c>
      <c r="F107" s="15" cm="1">
        <f t="array" ref="F107">_xlfn.IFS(B106="addx",H106+C106,B106="noop",H106)</f>
        <v>34</v>
      </c>
      <c r="G107" s="14" cm="1">
        <f t="array" ref="G107">_xlfn.IFS(B107="addx",E107+1,B107="noop",E107)</f>
        <v>173</v>
      </c>
      <c r="H107" s="15">
        <f t="shared" si="26"/>
        <v>34</v>
      </c>
      <c r="J107" s="15">
        <v>98</v>
      </c>
      <c r="K107" s="15">
        <v>17</v>
      </c>
      <c r="L107" s="15">
        <f t="shared" si="24"/>
        <v>18</v>
      </c>
      <c r="N107" s="15" t="str">
        <f t="shared" si="31"/>
        <v/>
      </c>
      <c r="O107" s="15" t="str">
        <f t="shared" si="31"/>
        <v/>
      </c>
      <c r="P107" s="15" t="str">
        <f t="shared" si="31"/>
        <v/>
      </c>
      <c r="Q107" s="15" t="str">
        <f t="shared" si="31"/>
        <v/>
      </c>
      <c r="R107" s="15" t="str">
        <f t="shared" si="31"/>
        <v/>
      </c>
      <c r="S107" s="15" t="str">
        <f t="shared" si="31"/>
        <v/>
      </c>
      <c r="T107" s="15" t="str">
        <f t="shared" si="31"/>
        <v/>
      </c>
      <c r="U107" s="15" t="str">
        <f t="shared" si="31"/>
        <v/>
      </c>
      <c r="V107" s="15" t="str">
        <f t="shared" si="31"/>
        <v/>
      </c>
      <c r="W107" s="15" t="str">
        <f t="shared" si="31"/>
        <v/>
      </c>
      <c r="X107" s="15" t="str">
        <f t="shared" si="31"/>
        <v/>
      </c>
      <c r="Y107" s="15" t="str">
        <f t="shared" si="31"/>
        <v/>
      </c>
      <c r="Z107" s="15" t="str">
        <f t="shared" si="31"/>
        <v/>
      </c>
      <c r="AA107" s="15" t="str">
        <f t="shared" si="31"/>
        <v/>
      </c>
      <c r="AB107" s="15" t="str">
        <f t="shared" si="31"/>
        <v/>
      </c>
      <c r="AC107" s="15" t="str">
        <f t="shared" si="31"/>
        <v/>
      </c>
      <c r="AD107" s="15" t="str">
        <f t="shared" si="30"/>
        <v/>
      </c>
      <c r="AE107" s="15" t="str">
        <f t="shared" si="30"/>
        <v>#</v>
      </c>
      <c r="AF107" s="15" t="str">
        <f t="shared" si="30"/>
        <v/>
      </c>
      <c r="AG107" s="15" t="str">
        <f t="shared" si="30"/>
        <v/>
      </c>
      <c r="AH107" s="15" t="str">
        <f t="shared" si="30"/>
        <v/>
      </c>
      <c r="AI107" s="15" t="str">
        <f t="shared" si="30"/>
        <v/>
      </c>
      <c r="AJ107" s="15" t="str">
        <f t="shared" si="30"/>
        <v/>
      </c>
      <c r="AK107" s="15" t="str">
        <f t="shared" si="30"/>
        <v/>
      </c>
      <c r="AL107" s="15" t="str">
        <f t="shared" si="30"/>
        <v/>
      </c>
      <c r="AM107" s="15" t="str">
        <f t="shared" si="30"/>
        <v/>
      </c>
      <c r="AN107" s="15" t="str">
        <f t="shared" si="30"/>
        <v/>
      </c>
      <c r="AO107" s="15" t="str">
        <f t="shared" si="30"/>
        <v/>
      </c>
      <c r="AP107" s="15" t="str">
        <f t="shared" si="30"/>
        <v/>
      </c>
      <c r="AQ107" s="15" t="str">
        <f t="shared" si="30"/>
        <v/>
      </c>
      <c r="AR107" s="15" t="str">
        <f t="shared" si="30"/>
        <v/>
      </c>
      <c r="AS107" s="15" t="str">
        <f t="shared" si="27"/>
        <v/>
      </c>
      <c r="AT107" s="15" t="str">
        <f t="shared" si="27"/>
        <v/>
      </c>
      <c r="AU107" s="15" t="str">
        <f t="shared" si="27"/>
        <v/>
      </c>
      <c r="AV107" s="15" t="str">
        <f t="shared" si="27"/>
        <v/>
      </c>
      <c r="AW107" s="15" t="str">
        <f t="shared" si="27"/>
        <v/>
      </c>
      <c r="AX107" s="15" t="str">
        <f t="shared" si="27"/>
        <v/>
      </c>
      <c r="AY107" s="15" t="str">
        <f t="shared" si="27"/>
        <v/>
      </c>
      <c r="AZ107" s="15" t="str">
        <f t="shared" si="27"/>
        <v/>
      </c>
      <c r="BA107" s="15" t="str">
        <f t="shared" si="27"/>
        <v/>
      </c>
    </row>
    <row r="108" spans="1:53">
      <c r="A108" s="1" t="s">
        <v>9</v>
      </c>
      <c r="B108" s="3" t="s">
        <v>38</v>
      </c>
      <c r="C108" s="25">
        <v>-2</v>
      </c>
      <c r="E108" s="14">
        <f t="shared" si="25"/>
        <v>174</v>
      </c>
      <c r="F108" s="15" cm="1">
        <f t="array" ref="F108">_xlfn.IFS(B107="addx",H107+C107,B107="noop",H107)</f>
        <v>16</v>
      </c>
      <c r="G108" s="14" cm="1">
        <f t="array" ref="G108">_xlfn.IFS(B108="addx",E108+1,B108="noop",E108)</f>
        <v>175</v>
      </c>
      <c r="H108" s="15">
        <f t="shared" si="26"/>
        <v>16</v>
      </c>
      <c r="J108" s="15">
        <v>99</v>
      </c>
      <c r="K108" s="15">
        <v>18</v>
      </c>
      <c r="L108" s="15">
        <f t="shared" si="24"/>
        <v>7</v>
      </c>
      <c r="N108" s="15" t="str">
        <f t="shared" si="31"/>
        <v/>
      </c>
      <c r="O108" s="15" t="str">
        <f t="shared" si="31"/>
        <v/>
      </c>
      <c r="P108" s="15" t="str">
        <f t="shared" si="31"/>
        <v/>
      </c>
      <c r="Q108" s="15" t="str">
        <f t="shared" si="31"/>
        <v/>
      </c>
      <c r="R108" s="15" t="str">
        <f t="shared" si="31"/>
        <v/>
      </c>
      <c r="S108" s="15" t="str">
        <f t="shared" si="31"/>
        <v/>
      </c>
      <c r="T108" s="15" t="str">
        <f t="shared" si="31"/>
        <v/>
      </c>
      <c r="U108" s="15" t="str">
        <f t="shared" si="31"/>
        <v/>
      </c>
      <c r="V108" s="15" t="str">
        <f t="shared" si="31"/>
        <v/>
      </c>
      <c r="W108" s="15" t="str">
        <f t="shared" si="31"/>
        <v/>
      </c>
      <c r="X108" s="15" t="str">
        <f t="shared" si="31"/>
        <v/>
      </c>
      <c r="Y108" s="15" t="str">
        <f t="shared" si="31"/>
        <v/>
      </c>
      <c r="Z108" s="15" t="str">
        <f t="shared" si="31"/>
        <v/>
      </c>
      <c r="AA108" s="15" t="str">
        <f t="shared" si="31"/>
        <v/>
      </c>
      <c r="AB108" s="15" t="str">
        <f t="shared" si="31"/>
        <v/>
      </c>
      <c r="AC108" s="15" t="str">
        <f t="shared" si="31"/>
        <v/>
      </c>
      <c r="AD108" s="15" t="str">
        <f t="shared" si="30"/>
        <v/>
      </c>
      <c r="AE108" s="15" t="str">
        <f t="shared" si="30"/>
        <v/>
      </c>
      <c r="AF108" s="15" t="str">
        <f t="shared" si="30"/>
        <v>.</v>
      </c>
      <c r="AG108" s="15" t="str">
        <f t="shared" si="30"/>
        <v/>
      </c>
      <c r="AH108" s="15" t="str">
        <f t="shared" si="30"/>
        <v/>
      </c>
      <c r="AI108" s="15" t="str">
        <f t="shared" si="30"/>
        <v/>
      </c>
      <c r="AJ108" s="15" t="str">
        <f t="shared" si="30"/>
        <v/>
      </c>
      <c r="AK108" s="15" t="str">
        <f t="shared" si="30"/>
        <v/>
      </c>
      <c r="AL108" s="15" t="str">
        <f t="shared" si="30"/>
        <v/>
      </c>
      <c r="AM108" s="15" t="str">
        <f t="shared" si="30"/>
        <v/>
      </c>
      <c r="AN108" s="15" t="str">
        <f t="shared" si="30"/>
        <v/>
      </c>
      <c r="AO108" s="15" t="str">
        <f t="shared" si="30"/>
        <v/>
      </c>
      <c r="AP108" s="15" t="str">
        <f t="shared" si="30"/>
        <v/>
      </c>
      <c r="AQ108" s="15" t="str">
        <f t="shared" si="30"/>
        <v/>
      </c>
      <c r="AR108" s="15" t="str">
        <f t="shared" si="30"/>
        <v/>
      </c>
      <c r="AS108" s="15" t="str">
        <f t="shared" si="27"/>
        <v/>
      </c>
      <c r="AT108" s="15" t="str">
        <f t="shared" si="27"/>
        <v/>
      </c>
      <c r="AU108" s="15" t="str">
        <f t="shared" si="27"/>
        <v/>
      </c>
      <c r="AV108" s="15" t="str">
        <f t="shared" si="27"/>
        <v/>
      </c>
      <c r="AW108" s="15" t="str">
        <f t="shared" si="27"/>
        <v/>
      </c>
      <c r="AX108" s="15" t="str">
        <f t="shared" si="27"/>
        <v/>
      </c>
      <c r="AY108" s="15" t="str">
        <f t="shared" si="27"/>
        <v/>
      </c>
      <c r="AZ108" s="15" t="str">
        <f t="shared" si="27"/>
        <v/>
      </c>
      <c r="BA108" s="15" t="str">
        <f t="shared" si="27"/>
        <v/>
      </c>
    </row>
    <row r="109" spans="1:53">
      <c r="A109" s="1" t="s">
        <v>29</v>
      </c>
      <c r="B109" s="3" t="s">
        <v>38</v>
      </c>
      <c r="C109" s="25">
        <v>17</v>
      </c>
      <c r="E109" s="14">
        <f t="shared" si="25"/>
        <v>176</v>
      </c>
      <c r="F109" s="15" cm="1">
        <f t="array" ref="F109">_xlfn.IFS(B108="addx",H108+C108,B108="noop",H108)</f>
        <v>14</v>
      </c>
      <c r="G109" s="14" cm="1">
        <f t="array" ref="G109">_xlfn.IFS(B109="addx",E109+1,B109="noop",E109)</f>
        <v>177</v>
      </c>
      <c r="H109" s="15">
        <f t="shared" si="26"/>
        <v>14</v>
      </c>
      <c r="J109" s="15">
        <v>100</v>
      </c>
      <c r="K109" s="15">
        <v>19</v>
      </c>
      <c r="L109" s="15">
        <f t="shared" si="24"/>
        <v>7</v>
      </c>
      <c r="N109" s="15" t="str">
        <f t="shared" si="31"/>
        <v/>
      </c>
      <c r="O109" s="15" t="str">
        <f t="shared" si="31"/>
        <v/>
      </c>
      <c r="P109" s="15" t="str">
        <f t="shared" si="31"/>
        <v/>
      </c>
      <c r="Q109" s="15" t="str">
        <f t="shared" si="31"/>
        <v/>
      </c>
      <c r="R109" s="15" t="str">
        <f t="shared" si="31"/>
        <v/>
      </c>
      <c r="S109" s="15" t="str">
        <f t="shared" si="31"/>
        <v/>
      </c>
      <c r="T109" s="15" t="str">
        <f t="shared" si="31"/>
        <v/>
      </c>
      <c r="U109" s="15" t="str">
        <f t="shared" si="31"/>
        <v/>
      </c>
      <c r="V109" s="15" t="str">
        <f t="shared" si="31"/>
        <v/>
      </c>
      <c r="W109" s="15" t="str">
        <f t="shared" si="31"/>
        <v/>
      </c>
      <c r="X109" s="15" t="str">
        <f t="shared" si="31"/>
        <v/>
      </c>
      <c r="Y109" s="15" t="str">
        <f t="shared" si="31"/>
        <v/>
      </c>
      <c r="Z109" s="15" t="str">
        <f t="shared" si="31"/>
        <v/>
      </c>
      <c r="AA109" s="15" t="str">
        <f t="shared" si="31"/>
        <v/>
      </c>
      <c r="AB109" s="15" t="str">
        <f t="shared" si="31"/>
        <v/>
      </c>
      <c r="AC109" s="15" t="str">
        <f t="shared" si="31"/>
        <v/>
      </c>
      <c r="AD109" s="15" t="str">
        <f t="shared" si="30"/>
        <v/>
      </c>
      <c r="AE109" s="15" t="str">
        <f t="shared" si="30"/>
        <v/>
      </c>
      <c r="AF109" s="15" t="str">
        <f t="shared" si="30"/>
        <v/>
      </c>
      <c r="AG109" s="15" t="str">
        <f t="shared" si="30"/>
        <v>.</v>
      </c>
      <c r="AH109" s="15" t="str">
        <f t="shared" si="30"/>
        <v/>
      </c>
      <c r="AI109" s="15" t="str">
        <f t="shared" si="30"/>
        <v/>
      </c>
      <c r="AJ109" s="15" t="str">
        <f t="shared" si="30"/>
        <v/>
      </c>
      <c r="AK109" s="15" t="str">
        <f t="shared" si="30"/>
        <v/>
      </c>
      <c r="AL109" s="15" t="str">
        <f t="shared" si="30"/>
        <v/>
      </c>
      <c r="AM109" s="15" t="str">
        <f t="shared" si="30"/>
        <v/>
      </c>
      <c r="AN109" s="15" t="str">
        <f t="shared" si="30"/>
        <v/>
      </c>
      <c r="AO109" s="15" t="str">
        <f t="shared" si="30"/>
        <v/>
      </c>
      <c r="AP109" s="15" t="str">
        <f t="shared" si="30"/>
        <v/>
      </c>
      <c r="AQ109" s="15" t="str">
        <f t="shared" si="30"/>
        <v/>
      </c>
      <c r="AR109" s="15" t="str">
        <f t="shared" si="30"/>
        <v/>
      </c>
      <c r="AS109" s="15" t="str">
        <f t="shared" si="27"/>
        <v/>
      </c>
      <c r="AT109" s="15" t="str">
        <f t="shared" si="27"/>
        <v/>
      </c>
      <c r="AU109" s="15" t="str">
        <f t="shared" si="27"/>
        <v/>
      </c>
      <c r="AV109" s="15" t="str">
        <f t="shared" ref="AV109:BA109" si="32">IF(AV$9=$K109,IF(OR(AV$9=$L109,AV$9=$L109-1,AV$9=$L109+1),"#","."),"")</f>
        <v/>
      </c>
      <c r="AW109" s="15" t="str">
        <f t="shared" si="32"/>
        <v/>
      </c>
      <c r="AX109" s="15" t="str">
        <f t="shared" si="32"/>
        <v/>
      </c>
      <c r="AY109" s="15" t="str">
        <f t="shared" si="32"/>
        <v/>
      </c>
      <c r="AZ109" s="15" t="str">
        <f t="shared" si="32"/>
        <v/>
      </c>
      <c r="BA109" s="15" t="str">
        <f t="shared" si="32"/>
        <v/>
      </c>
    </row>
    <row r="110" spans="1:53">
      <c r="A110" s="1" t="s">
        <v>34</v>
      </c>
      <c r="B110" s="3" t="s">
        <v>38</v>
      </c>
      <c r="C110" s="25">
        <v>-10</v>
      </c>
      <c r="E110" s="14">
        <f t="shared" si="25"/>
        <v>178</v>
      </c>
      <c r="F110" s="15" cm="1">
        <f t="array" ref="F110">_xlfn.IFS(B109="addx",H109+C109,B109="noop",H109)</f>
        <v>31</v>
      </c>
      <c r="G110" s="14" cm="1">
        <f t="array" ref="G110">_xlfn.IFS(B110="addx",E110+1,B110="noop",E110)</f>
        <v>179</v>
      </c>
      <c r="H110" s="15">
        <f t="shared" si="26"/>
        <v>31</v>
      </c>
      <c r="J110" s="15">
        <v>101</v>
      </c>
      <c r="K110" s="15">
        <v>20</v>
      </c>
      <c r="L110" s="15">
        <f t="shared" si="24"/>
        <v>19</v>
      </c>
      <c r="N110" s="15" t="str">
        <f t="shared" si="31"/>
        <v/>
      </c>
      <c r="O110" s="15" t="str">
        <f t="shared" si="31"/>
        <v/>
      </c>
      <c r="P110" s="15" t="str">
        <f t="shared" si="31"/>
        <v/>
      </c>
      <c r="Q110" s="15" t="str">
        <f t="shared" si="31"/>
        <v/>
      </c>
      <c r="R110" s="15" t="str">
        <f t="shared" si="31"/>
        <v/>
      </c>
      <c r="S110" s="15" t="str">
        <f t="shared" si="31"/>
        <v/>
      </c>
      <c r="T110" s="15" t="str">
        <f t="shared" si="31"/>
        <v/>
      </c>
      <c r="U110" s="15" t="str">
        <f t="shared" si="31"/>
        <v/>
      </c>
      <c r="V110" s="15" t="str">
        <f t="shared" si="31"/>
        <v/>
      </c>
      <c r="W110" s="15" t="str">
        <f t="shared" si="31"/>
        <v/>
      </c>
      <c r="X110" s="15" t="str">
        <f t="shared" si="31"/>
        <v/>
      </c>
      <c r="Y110" s="15" t="str">
        <f t="shared" si="31"/>
        <v/>
      </c>
      <c r="Z110" s="15" t="str">
        <f t="shared" si="31"/>
        <v/>
      </c>
      <c r="AA110" s="15" t="str">
        <f t="shared" si="31"/>
        <v/>
      </c>
      <c r="AB110" s="15" t="str">
        <f t="shared" si="31"/>
        <v/>
      </c>
      <c r="AC110" s="15" t="str">
        <f t="shared" si="31"/>
        <v/>
      </c>
      <c r="AD110" s="15" t="str">
        <f t="shared" si="30"/>
        <v/>
      </c>
      <c r="AE110" s="15" t="str">
        <f t="shared" si="30"/>
        <v/>
      </c>
      <c r="AF110" s="15" t="str">
        <f t="shared" si="30"/>
        <v/>
      </c>
      <c r="AG110" s="15" t="str">
        <f t="shared" si="30"/>
        <v/>
      </c>
      <c r="AH110" s="15" t="str">
        <f t="shared" si="30"/>
        <v>#</v>
      </c>
      <c r="AI110" s="15" t="str">
        <f t="shared" si="30"/>
        <v/>
      </c>
      <c r="AJ110" s="15" t="str">
        <f t="shared" si="30"/>
        <v/>
      </c>
      <c r="AK110" s="15" t="str">
        <f t="shared" si="30"/>
        <v/>
      </c>
      <c r="AL110" s="15" t="str">
        <f t="shared" si="30"/>
        <v/>
      </c>
      <c r="AM110" s="15" t="str">
        <f t="shared" si="30"/>
        <v/>
      </c>
      <c r="AN110" s="15" t="str">
        <f t="shared" si="30"/>
        <v/>
      </c>
      <c r="AO110" s="15" t="str">
        <f t="shared" si="30"/>
        <v/>
      </c>
      <c r="AP110" s="15" t="str">
        <f t="shared" si="30"/>
        <v/>
      </c>
      <c r="AQ110" s="15" t="str">
        <f t="shared" si="30"/>
        <v/>
      </c>
      <c r="AR110" s="15" t="str">
        <f t="shared" si="30"/>
        <v/>
      </c>
      <c r="AS110" s="15" t="str">
        <f t="shared" ref="AS110:BA138" si="33">IF(AS$9=$K110,IF(OR(AS$9=$L110,AS$9=$L110-1,AS$9=$L110+1),"#","."),"")</f>
        <v/>
      </c>
      <c r="AT110" s="15" t="str">
        <f t="shared" si="33"/>
        <v/>
      </c>
      <c r="AU110" s="15" t="str">
        <f t="shared" si="33"/>
        <v/>
      </c>
      <c r="AV110" s="15" t="str">
        <f t="shared" si="33"/>
        <v/>
      </c>
      <c r="AW110" s="15" t="str">
        <f t="shared" si="33"/>
        <v/>
      </c>
      <c r="AX110" s="15" t="str">
        <f t="shared" si="33"/>
        <v/>
      </c>
      <c r="AY110" s="15" t="str">
        <f t="shared" si="33"/>
        <v/>
      </c>
      <c r="AZ110" s="15" t="str">
        <f t="shared" si="33"/>
        <v/>
      </c>
      <c r="BA110" s="15" t="str">
        <f t="shared" si="33"/>
        <v/>
      </c>
    </row>
    <row r="111" spans="1:53">
      <c r="A111" s="1" t="s">
        <v>29</v>
      </c>
      <c r="B111" s="3" t="s">
        <v>38</v>
      </c>
      <c r="C111" s="25">
        <v>17</v>
      </c>
      <c r="E111" s="14">
        <f t="shared" si="25"/>
        <v>180</v>
      </c>
      <c r="F111" s="15" cm="1">
        <f t="array" ref="F111">_xlfn.IFS(B110="addx",H110+C110,B110="noop",H110)</f>
        <v>21</v>
      </c>
      <c r="G111" s="14" cm="1">
        <f t="array" ref="G111">_xlfn.IFS(B111="addx",E111+1,B111="noop",E111)</f>
        <v>181</v>
      </c>
      <c r="H111" s="15">
        <f t="shared" si="26"/>
        <v>21</v>
      </c>
      <c r="J111" s="15">
        <v>102</v>
      </c>
      <c r="K111" s="15">
        <v>21</v>
      </c>
      <c r="L111" s="15">
        <f t="shared" si="24"/>
        <v>19</v>
      </c>
      <c r="N111" s="15" t="str">
        <f t="shared" si="31"/>
        <v/>
      </c>
      <c r="O111" s="15" t="str">
        <f t="shared" si="31"/>
        <v/>
      </c>
      <c r="P111" s="15" t="str">
        <f t="shared" si="31"/>
        <v/>
      </c>
      <c r="Q111" s="15" t="str">
        <f t="shared" si="31"/>
        <v/>
      </c>
      <c r="R111" s="15" t="str">
        <f t="shared" si="31"/>
        <v/>
      </c>
      <c r="S111" s="15" t="str">
        <f t="shared" si="31"/>
        <v/>
      </c>
      <c r="T111" s="15" t="str">
        <f t="shared" si="31"/>
        <v/>
      </c>
      <c r="U111" s="15" t="str">
        <f t="shared" si="31"/>
        <v/>
      </c>
      <c r="V111" s="15" t="str">
        <f t="shared" si="31"/>
        <v/>
      </c>
      <c r="W111" s="15" t="str">
        <f t="shared" si="31"/>
        <v/>
      </c>
      <c r="X111" s="15" t="str">
        <f t="shared" si="31"/>
        <v/>
      </c>
      <c r="Y111" s="15" t="str">
        <f t="shared" si="31"/>
        <v/>
      </c>
      <c r="Z111" s="15" t="str">
        <f t="shared" si="31"/>
        <v/>
      </c>
      <c r="AA111" s="15" t="str">
        <f t="shared" si="31"/>
        <v/>
      </c>
      <c r="AB111" s="15" t="str">
        <f t="shared" si="31"/>
        <v/>
      </c>
      <c r="AC111" s="15" t="str">
        <f t="shared" si="31"/>
        <v/>
      </c>
      <c r="AD111" s="15" t="str">
        <f t="shared" si="30"/>
        <v/>
      </c>
      <c r="AE111" s="15" t="str">
        <f t="shared" si="30"/>
        <v/>
      </c>
      <c r="AF111" s="15" t="str">
        <f t="shared" si="30"/>
        <v/>
      </c>
      <c r="AG111" s="15" t="str">
        <f t="shared" si="30"/>
        <v/>
      </c>
      <c r="AH111" s="15" t="str">
        <f t="shared" si="30"/>
        <v/>
      </c>
      <c r="AI111" s="15" t="str">
        <f t="shared" si="30"/>
        <v>.</v>
      </c>
      <c r="AJ111" s="15" t="str">
        <f t="shared" si="30"/>
        <v/>
      </c>
      <c r="AK111" s="15" t="str">
        <f t="shared" si="30"/>
        <v/>
      </c>
      <c r="AL111" s="15" t="str">
        <f t="shared" si="30"/>
        <v/>
      </c>
      <c r="AM111" s="15" t="str">
        <f t="shared" si="30"/>
        <v/>
      </c>
      <c r="AN111" s="15" t="str">
        <f t="shared" si="30"/>
        <v/>
      </c>
      <c r="AO111" s="15" t="str">
        <f t="shared" si="30"/>
        <v/>
      </c>
      <c r="AP111" s="15" t="str">
        <f t="shared" si="30"/>
        <v/>
      </c>
      <c r="AQ111" s="15" t="str">
        <f t="shared" si="30"/>
        <v/>
      </c>
      <c r="AR111" s="15" t="str">
        <f t="shared" si="30"/>
        <v/>
      </c>
      <c r="AS111" s="15" t="str">
        <f t="shared" si="33"/>
        <v/>
      </c>
      <c r="AT111" s="15" t="str">
        <f t="shared" si="33"/>
        <v/>
      </c>
      <c r="AU111" s="15" t="str">
        <f t="shared" si="33"/>
        <v/>
      </c>
      <c r="AV111" s="15" t="str">
        <f t="shared" si="33"/>
        <v/>
      </c>
      <c r="AW111" s="15" t="str">
        <f t="shared" si="33"/>
        <v/>
      </c>
      <c r="AX111" s="15" t="str">
        <f t="shared" si="33"/>
        <v/>
      </c>
      <c r="AY111" s="15" t="str">
        <f t="shared" si="33"/>
        <v/>
      </c>
      <c r="AZ111" s="15" t="str">
        <f t="shared" si="33"/>
        <v/>
      </c>
      <c r="BA111" s="15" t="str">
        <f t="shared" si="33"/>
        <v/>
      </c>
    </row>
    <row r="112" spans="1:53">
      <c r="A112" s="1" t="s">
        <v>1</v>
      </c>
      <c r="B112" s="3" t="s">
        <v>1</v>
      </c>
      <c r="C112" s="25"/>
      <c r="E112" s="14">
        <f t="shared" si="25"/>
        <v>182</v>
      </c>
      <c r="F112" s="15" cm="1">
        <f t="array" ref="F112">_xlfn.IFS(B111="addx",H111+C111,B111="noop",H111)</f>
        <v>38</v>
      </c>
      <c r="G112" s="14" cm="1">
        <f t="array" ref="G112">_xlfn.IFS(B112="addx",E112+1,B112="noop",E112)</f>
        <v>182</v>
      </c>
      <c r="H112" s="15">
        <f t="shared" si="26"/>
        <v>38</v>
      </c>
      <c r="J112" s="15">
        <v>103</v>
      </c>
      <c r="K112" s="15">
        <v>22</v>
      </c>
      <c r="L112" s="15">
        <f t="shared" si="24"/>
        <v>24</v>
      </c>
      <c r="N112" s="15" t="str">
        <f t="shared" si="31"/>
        <v/>
      </c>
      <c r="O112" s="15" t="str">
        <f t="shared" si="31"/>
        <v/>
      </c>
      <c r="P112" s="15" t="str">
        <f t="shared" si="31"/>
        <v/>
      </c>
      <c r="Q112" s="15" t="str">
        <f t="shared" si="31"/>
        <v/>
      </c>
      <c r="R112" s="15" t="str">
        <f t="shared" si="31"/>
        <v/>
      </c>
      <c r="S112" s="15" t="str">
        <f t="shared" si="31"/>
        <v/>
      </c>
      <c r="T112" s="15" t="str">
        <f t="shared" si="31"/>
        <v/>
      </c>
      <c r="U112" s="15" t="str">
        <f t="shared" si="31"/>
        <v/>
      </c>
      <c r="V112" s="15" t="str">
        <f t="shared" si="31"/>
        <v/>
      </c>
      <c r="W112" s="15" t="str">
        <f t="shared" si="31"/>
        <v/>
      </c>
      <c r="X112" s="15" t="str">
        <f t="shared" si="31"/>
        <v/>
      </c>
      <c r="Y112" s="15" t="str">
        <f t="shared" si="31"/>
        <v/>
      </c>
      <c r="Z112" s="15" t="str">
        <f t="shared" si="31"/>
        <v/>
      </c>
      <c r="AA112" s="15" t="str">
        <f t="shared" si="31"/>
        <v/>
      </c>
      <c r="AB112" s="15" t="str">
        <f t="shared" si="31"/>
        <v/>
      </c>
      <c r="AC112" s="15" t="str">
        <f t="shared" si="31"/>
        <v/>
      </c>
      <c r="AD112" s="15" t="str">
        <f t="shared" si="30"/>
        <v/>
      </c>
      <c r="AE112" s="15" t="str">
        <f t="shared" si="30"/>
        <v/>
      </c>
      <c r="AF112" s="15" t="str">
        <f t="shared" si="30"/>
        <v/>
      </c>
      <c r="AG112" s="15" t="str">
        <f t="shared" si="30"/>
        <v/>
      </c>
      <c r="AH112" s="15" t="str">
        <f t="shared" si="30"/>
        <v/>
      </c>
      <c r="AI112" s="15" t="str">
        <f t="shared" si="30"/>
        <v/>
      </c>
      <c r="AJ112" s="15" t="str">
        <f t="shared" si="30"/>
        <v>.</v>
      </c>
      <c r="AK112" s="15" t="str">
        <f t="shared" si="30"/>
        <v/>
      </c>
      <c r="AL112" s="15" t="str">
        <f t="shared" si="30"/>
        <v/>
      </c>
      <c r="AM112" s="15" t="str">
        <f t="shared" si="30"/>
        <v/>
      </c>
      <c r="AN112" s="15" t="str">
        <f t="shared" si="30"/>
        <v/>
      </c>
      <c r="AO112" s="15" t="str">
        <f t="shared" si="30"/>
        <v/>
      </c>
      <c r="AP112" s="15" t="str">
        <f t="shared" si="30"/>
        <v/>
      </c>
      <c r="AQ112" s="15" t="str">
        <f t="shared" si="30"/>
        <v/>
      </c>
      <c r="AR112" s="15" t="str">
        <f t="shared" si="30"/>
        <v/>
      </c>
      <c r="AS112" s="15" t="str">
        <f t="shared" si="33"/>
        <v/>
      </c>
      <c r="AT112" s="15" t="str">
        <f t="shared" si="33"/>
        <v/>
      </c>
      <c r="AU112" s="15" t="str">
        <f t="shared" si="33"/>
        <v/>
      </c>
      <c r="AV112" s="15" t="str">
        <f t="shared" si="33"/>
        <v/>
      </c>
      <c r="AW112" s="15" t="str">
        <f t="shared" si="33"/>
        <v/>
      </c>
      <c r="AX112" s="15" t="str">
        <f t="shared" si="33"/>
        <v/>
      </c>
      <c r="AY112" s="15" t="str">
        <f t="shared" si="33"/>
        <v/>
      </c>
      <c r="AZ112" s="15" t="str">
        <f t="shared" si="33"/>
        <v/>
      </c>
      <c r="BA112" s="15" t="str">
        <f t="shared" si="33"/>
        <v/>
      </c>
    </row>
    <row r="113" spans="1:53">
      <c r="A113" s="1" t="s">
        <v>35</v>
      </c>
      <c r="B113" s="3" t="s">
        <v>38</v>
      </c>
      <c r="C113" s="25">
        <v>-12</v>
      </c>
      <c r="E113" s="14">
        <f t="shared" si="25"/>
        <v>183</v>
      </c>
      <c r="F113" s="15" cm="1">
        <f t="array" ref="F113">_xlfn.IFS(B112="addx",H112+C112,B112="noop",H112)</f>
        <v>38</v>
      </c>
      <c r="G113" s="14" cm="1">
        <f t="array" ref="G113">_xlfn.IFS(B113="addx",E113+1,B113="noop",E113)</f>
        <v>184</v>
      </c>
      <c r="H113" s="15">
        <f t="shared" si="26"/>
        <v>38</v>
      </c>
      <c r="J113" s="15">
        <v>104</v>
      </c>
      <c r="K113" s="15">
        <v>23</v>
      </c>
      <c r="L113" s="15">
        <f t="shared" si="24"/>
        <v>24</v>
      </c>
      <c r="N113" s="15" t="str">
        <f t="shared" si="31"/>
        <v/>
      </c>
      <c r="O113" s="15" t="str">
        <f t="shared" si="31"/>
        <v/>
      </c>
      <c r="P113" s="15" t="str">
        <f t="shared" si="31"/>
        <v/>
      </c>
      <c r="Q113" s="15" t="str">
        <f t="shared" si="31"/>
        <v/>
      </c>
      <c r="R113" s="15" t="str">
        <f t="shared" si="31"/>
        <v/>
      </c>
      <c r="S113" s="15" t="str">
        <f t="shared" si="31"/>
        <v/>
      </c>
      <c r="T113" s="15" t="str">
        <f t="shared" si="31"/>
        <v/>
      </c>
      <c r="U113" s="15" t="str">
        <f t="shared" si="31"/>
        <v/>
      </c>
      <c r="V113" s="15" t="str">
        <f t="shared" si="31"/>
        <v/>
      </c>
      <c r="W113" s="15" t="str">
        <f t="shared" si="31"/>
        <v/>
      </c>
      <c r="X113" s="15" t="str">
        <f t="shared" si="31"/>
        <v/>
      </c>
      <c r="Y113" s="15" t="str">
        <f t="shared" si="31"/>
        <v/>
      </c>
      <c r="Z113" s="15" t="str">
        <f t="shared" si="31"/>
        <v/>
      </c>
      <c r="AA113" s="15" t="str">
        <f t="shared" si="31"/>
        <v/>
      </c>
      <c r="AB113" s="15" t="str">
        <f t="shared" si="31"/>
        <v/>
      </c>
      <c r="AC113" s="15" t="str">
        <f t="shared" si="31"/>
        <v/>
      </c>
      <c r="AD113" s="15" t="str">
        <f t="shared" si="30"/>
        <v/>
      </c>
      <c r="AE113" s="15" t="str">
        <f t="shared" si="30"/>
        <v/>
      </c>
      <c r="AF113" s="15" t="str">
        <f t="shared" si="30"/>
        <v/>
      </c>
      <c r="AG113" s="15" t="str">
        <f t="shared" si="30"/>
        <v/>
      </c>
      <c r="AH113" s="15" t="str">
        <f t="shared" si="30"/>
        <v/>
      </c>
      <c r="AI113" s="15" t="str">
        <f t="shared" si="30"/>
        <v/>
      </c>
      <c r="AJ113" s="15" t="str">
        <f t="shared" si="30"/>
        <v/>
      </c>
      <c r="AK113" s="15" t="str">
        <f t="shared" si="30"/>
        <v>#</v>
      </c>
      <c r="AL113" s="15" t="str">
        <f t="shared" si="30"/>
        <v/>
      </c>
      <c r="AM113" s="15" t="str">
        <f t="shared" si="30"/>
        <v/>
      </c>
      <c r="AN113" s="15" t="str">
        <f t="shared" si="30"/>
        <v/>
      </c>
      <c r="AO113" s="15" t="str">
        <f t="shared" si="30"/>
        <v/>
      </c>
      <c r="AP113" s="15" t="str">
        <f t="shared" si="30"/>
        <v/>
      </c>
      <c r="AQ113" s="15" t="str">
        <f t="shared" si="30"/>
        <v/>
      </c>
      <c r="AR113" s="15" t="str">
        <f t="shared" si="30"/>
        <v/>
      </c>
      <c r="AS113" s="15" t="str">
        <f t="shared" si="33"/>
        <v/>
      </c>
      <c r="AT113" s="15" t="str">
        <f t="shared" si="33"/>
        <v/>
      </c>
      <c r="AU113" s="15" t="str">
        <f t="shared" si="33"/>
        <v/>
      </c>
      <c r="AV113" s="15" t="str">
        <f t="shared" si="33"/>
        <v/>
      </c>
      <c r="AW113" s="15" t="str">
        <f t="shared" si="33"/>
        <v/>
      </c>
      <c r="AX113" s="15" t="str">
        <f t="shared" si="33"/>
        <v/>
      </c>
      <c r="AY113" s="15" t="str">
        <f t="shared" si="33"/>
        <v/>
      </c>
      <c r="AZ113" s="15" t="str">
        <f t="shared" si="33"/>
        <v/>
      </c>
      <c r="BA113" s="15" t="str">
        <f t="shared" si="33"/>
        <v/>
      </c>
    </row>
    <row r="114" spans="1:53">
      <c r="A114" s="1" t="s">
        <v>3</v>
      </c>
      <c r="B114" s="3" t="s">
        <v>38</v>
      </c>
      <c r="C114" s="25">
        <v>3</v>
      </c>
      <c r="E114" s="14">
        <f t="shared" si="25"/>
        <v>185</v>
      </c>
      <c r="F114" s="15" cm="1">
        <f t="array" ref="F114">_xlfn.IFS(B113="addx",H113+C113,B113="noop",H113)</f>
        <v>26</v>
      </c>
      <c r="G114" s="14" cm="1">
        <f t="array" ref="G114">_xlfn.IFS(B114="addx",E114+1,B114="noop",E114)</f>
        <v>186</v>
      </c>
      <c r="H114" s="15">
        <f t="shared" si="26"/>
        <v>26</v>
      </c>
      <c r="J114" s="15">
        <v>105</v>
      </c>
      <c r="K114" s="15">
        <v>24</v>
      </c>
      <c r="L114" s="15">
        <f t="shared" si="24"/>
        <v>-1</v>
      </c>
      <c r="N114" s="15" t="str">
        <f t="shared" si="31"/>
        <v/>
      </c>
      <c r="O114" s="15" t="str">
        <f t="shared" si="31"/>
        <v/>
      </c>
      <c r="P114" s="15" t="str">
        <f t="shared" si="31"/>
        <v/>
      </c>
      <c r="Q114" s="15" t="str">
        <f t="shared" si="31"/>
        <v/>
      </c>
      <c r="R114" s="15" t="str">
        <f t="shared" si="31"/>
        <v/>
      </c>
      <c r="S114" s="15" t="str">
        <f t="shared" si="31"/>
        <v/>
      </c>
      <c r="T114" s="15" t="str">
        <f t="shared" si="31"/>
        <v/>
      </c>
      <c r="U114" s="15" t="str">
        <f t="shared" si="31"/>
        <v/>
      </c>
      <c r="V114" s="15" t="str">
        <f t="shared" si="31"/>
        <v/>
      </c>
      <c r="W114" s="15" t="str">
        <f t="shared" si="31"/>
        <v/>
      </c>
      <c r="X114" s="15" t="str">
        <f t="shared" si="31"/>
        <v/>
      </c>
      <c r="Y114" s="15" t="str">
        <f t="shared" si="31"/>
        <v/>
      </c>
      <c r="Z114" s="15" t="str">
        <f t="shared" si="31"/>
        <v/>
      </c>
      <c r="AA114" s="15" t="str">
        <f t="shared" si="31"/>
        <v/>
      </c>
      <c r="AB114" s="15" t="str">
        <f t="shared" si="31"/>
        <v/>
      </c>
      <c r="AC114" s="15" t="str">
        <f t="shared" ref="AC114:AR129" si="34">IF(AC$9=$K114,IF(OR(AC$9=$L114,AC$9=$L114-1,AC$9=$L114+1),"#","."),"")</f>
        <v/>
      </c>
      <c r="AD114" s="15" t="str">
        <f t="shared" si="34"/>
        <v/>
      </c>
      <c r="AE114" s="15" t="str">
        <f t="shared" si="34"/>
        <v/>
      </c>
      <c r="AF114" s="15" t="str">
        <f t="shared" si="34"/>
        <v/>
      </c>
      <c r="AG114" s="15" t="str">
        <f t="shared" si="34"/>
        <v/>
      </c>
      <c r="AH114" s="15" t="str">
        <f t="shared" si="34"/>
        <v/>
      </c>
      <c r="AI114" s="15" t="str">
        <f t="shared" si="34"/>
        <v/>
      </c>
      <c r="AJ114" s="15" t="str">
        <f t="shared" si="34"/>
        <v/>
      </c>
      <c r="AK114" s="15" t="str">
        <f t="shared" si="34"/>
        <v/>
      </c>
      <c r="AL114" s="15" t="str">
        <f t="shared" si="34"/>
        <v>.</v>
      </c>
      <c r="AM114" s="15" t="str">
        <f t="shared" si="34"/>
        <v/>
      </c>
      <c r="AN114" s="15" t="str">
        <f t="shared" si="34"/>
        <v/>
      </c>
      <c r="AO114" s="15" t="str">
        <f t="shared" si="34"/>
        <v/>
      </c>
      <c r="AP114" s="15" t="str">
        <f t="shared" si="34"/>
        <v/>
      </c>
      <c r="AQ114" s="15" t="str">
        <f t="shared" si="34"/>
        <v/>
      </c>
      <c r="AR114" s="15" t="str">
        <f t="shared" si="34"/>
        <v/>
      </c>
      <c r="AS114" s="15" t="str">
        <f t="shared" si="33"/>
        <v/>
      </c>
      <c r="AT114" s="15" t="str">
        <f t="shared" si="33"/>
        <v/>
      </c>
      <c r="AU114" s="15" t="str">
        <f t="shared" si="33"/>
        <v/>
      </c>
      <c r="AV114" s="15" t="str">
        <f t="shared" si="33"/>
        <v/>
      </c>
      <c r="AW114" s="15" t="str">
        <f t="shared" si="33"/>
        <v/>
      </c>
      <c r="AX114" s="15" t="str">
        <f t="shared" si="33"/>
        <v/>
      </c>
      <c r="AY114" s="15" t="str">
        <f t="shared" si="33"/>
        <v/>
      </c>
      <c r="AZ114" s="15" t="str">
        <f t="shared" si="33"/>
        <v/>
      </c>
      <c r="BA114" s="15" t="str">
        <f t="shared" si="33"/>
        <v/>
      </c>
    </row>
    <row r="115" spans="1:53">
      <c r="A115" s="1" t="s">
        <v>9</v>
      </c>
      <c r="B115" s="3" t="s">
        <v>38</v>
      </c>
      <c r="C115" s="25">
        <v>-2</v>
      </c>
      <c r="E115" s="14">
        <f t="shared" si="25"/>
        <v>187</v>
      </c>
      <c r="F115" s="15" cm="1">
        <f t="array" ref="F115">_xlfn.IFS(B114="addx",H114+C114,B114="noop",H114)</f>
        <v>29</v>
      </c>
      <c r="G115" s="14" cm="1">
        <f t="array" ref="G115">_xlfn.IFS(B115="addx",E115+1,B115="noop",E115)</f>
        <v>188</v>
      </c>
      <c r="H115" s="15">
        <f t="shared" si="26"/>
        <v>29</v>
      </c>
      <c r="J115" s="15">
        <v>106</v>
      </c>
      <c r="K115" s="15">
        <v>25</v>
      </c>
      <c r="L115" s="15">
        <f t="shared" si="24"/>
        <v>-1</v>
      </c>
      <c r="N115" s="15" t="str">
        <f t="shared" ref="N115:AC130" si="35">IF(N$9=$K115,IF(OR(N$9=$L115,N$9=$L115-1,N$9=$L115+1),"#","."),"")</f>
        <v/>
      </c>
      <c r="O115" s="15" t="str">
        <f t="shared" si="35"/>
        <v/>
      </c>
      <c r="P115" s="15" t="str">
        <f t="shared" si="35"/>
        <v/>
      </c>
      <c r="Q115" s="15" t="str">
        <f t="shared" si="35"/>
        <v/>
      </c>
      <c r="R115" s="15" t="str">
        <f t="shared" si="35"/>
        <v/>
      </c>
      <c r="S115" s="15" t="str">
        <f t="shared" si="35"/>
        <v/>
      </c>
      <c r="T115" s="15" t="str">
        <f t="shared" si="35"/>
        <v/>
      </c>
      <c r="U115" s="15" t="str">
        <f t="shared" si="35"/>
        <v/>
      </c>
      <c r="V115" s="15" t="str">
        <f t="shared" si="35"/>
        <v/>
      </c>
      <c r="W115" s="15" t="str">
        <f t="shared" si="35"/>
        <v/>
      </c>
      <c r="X115" s="15" t="str">
        <f t="shared" si="35"/>
        <v/>
      </c>
      <c r="Y115" s="15" t="str">
        <f t="shared" si="35"/>
        <v/>
      </c>
      <c r="Z115" s="15" t="str">
        <f t="shared" si="35"/>
        <v/>
      </c>
      <c r="AA115" s="15" t="str">
        <f t="shared" si="35"/>
        <v/>
      </c>
      <c r="AB115" s="15" t="str">
        <f t="shared" si="35"/>
        <v/>
      </c>
      <c r="AC115" s="15" t="str">
        <f t="shared" si="35"/>
        <v/>
      </c>
      <c r="AD115" s="15" t="str">
        <f t="shared" si="34"/>
        <v/>
      </c>
      <c r="AE115" s="15" t="str">
        <f t="shared" si="34"/>
        <v/>
      </c>
      <c r="AF115" s="15" t="str">
        <f t="shared" si="34"/>
        <v/>
      </c>
      <c r="AG115" s="15" t="str">
        <f t="shared" si="34"/>
        <v/>
      </c>
      <c r="AH115" s="15" t="str">
        <f t="shared" si="34"/>
        <v/>
      </c>
      <c r="AI115" s="15" t="str">
        <f t="shared" si="34"/>
        <v/>
      </c>
      <c r="AJ115" s="15" t="str">
        <f t="shared" si="34"/>
        <v/>
      </c>
      <c r="AK115" s="15" t="str">
        <f t="shared" si="34"/>
        <v/>
      </c>
      <c r="AL115" s="15" t="str">
        <f t="shared" si="34"/>
        <v/>
      </c>
      <c r="AM115" s="15" t="str">
        <f t="shared" si="34"/>
        <v>.</v>
      </c>
      <c r="AN115" s="15" t="str">
        <f t="shared" si="34"/>
        <v/>
      </c>
      <c r="AO115" s="15" t="str">
        <f t="shared" si="34"/>
        <v/>
      </c>
      <c r="AP115" s="15" t="str">
        <f t="shared" si="34"/>
        <v/>
      </c>
      <c r="AQ115" s="15" t="str">
        <f t="shared" si="34"/>
        <v/>
      </c>
      <c r="AR115" s="15" t="str">
        <f t="shared" si="34"/>
        <v/>
      </c>
      <c r="AS115" s="15" t="str">
        <f t="shared" si="33"/>
        <v/>
      </c>
      <c r="AT115" s="15" t="str">
        <f t="shared" si="33"/>
        <v/>
      </c>
      <c r="AU115" s="15" t="str">
        <f t="shared" si="33"/>
        <v/>
      </c>
      <c r="AV115" s="15" t="str">
        <f t="shared" si="33"/>
        <v/>
      </c>
      <c r="AW115" s="15" t="str">
        <f t="shared" si="33"/>
        <v/>
      </c>
      <c r="AX115" s="15" t="str">
        <f t="shared" si="33"/>
        <v/>
      </c>
      <c r="AY115" s="15" t="str">
        <f t="shared" si="33"/>
        <v/>
      </c>
      <c r="AZ115" s="15" t="str">
        <f t="shared" si="33"/>
        <v/>
      </c>
      <c r="BA115" s="15" t="str">
        <f t="shared" si="33"/>
        <v/>
      </c>
    </row>
    <row r="116" spans="1:53">
      <c r="A116" s="1" t="s">
        <v>2</v>
      </c>
      <c r="B116" s="3" t="s">
        <v>38</v>
      </c>
      <c r="C116" s="25">
        <v>2</v>
      </c>
      <c r="E116" s="14">
        <f t="shared" si="25"/>
        <v>189</v>
      </c>
      <c r="F116" s="15" cm="1">
        <f t="array" ref="F116">_xlfn.IFS(B115="addx",H115+C115,B115="noop",H115)</f>
        <v>27</v>
      </c>
      <c r="G116" s="14" cm="1">
        <f t="array" ref="G116">_xlfn.IFS(B116="addx",E116+1,B116="noop",E116)</f>
        <v>190</v>
      </c>
      <c r="H116" s="15">
        <f t="shared" si="26"/>
        <v>27</v>
      </c>
      <c r="J116" s="15">
        <v>107</v>
      </c>
      <c r="K116" s="15">
        <v>26</v>
      </c>
      <c r="L116" s="15">
        <f t="shared" si="24"/>
        <v>29</v>
      </c>
      <c r="N116" s="15" t="str">
        <f t="shared" si="35"/>
        <v/>
      </c>
      <c r="O116" s="15" t="str">
        <f t="shared" si="35"/>
        <v/>
      </c>
      <c r="P116" s="15" t="str">
        <f t="shared" si="35"/>
        <v/>
      </c>
      <c r="Q116" s="15" t="str">
        <f t="shared" si="35"/>
        <v/>
      </c>
      <c r="R116" s="15" t="str">
        <f t="shared" si="35"/>
        <v/>
      </c>
      <c r="S116" s="15" t="str">
        <f t="shared" si="35"/>
        <v/>
      </c>
      <c r="T116" s="15" t="str">
        <f t="shared" si="35"/>
        <v/>
      </c>
      <c r="U116" s="15" t="str">
        <f t="shared" si="35"/>
        <v/>
      </c>
      <c r="V116" s="15" t="str">
        <f t="shared" si="35"/>
        <v/>
      </c>
      <c r="W116" s="15" t="str">
        <f t="shared" si="35"/>
        <v/>
      </c>
      <c r="X116" s="15" t="str">
        <f t="shared" si="35"/>
        <v/>
      </c>
      <c r="Y116" s="15" t="str">
        <f t="shared" si="35"/>
        <v/>
      </c>
      <c r="Z116" s="15" t="str">
        <f t="shared" si="35"/>
        <v/>
      </c>
      <c r="AA116" s="15" t="str">
        <f t="shared" si="35"/>
        <v/>
      </c>
      <c r="AB116" s="15" t="str">
        <f t="shared" si="35"/>
        <v/>
      </c>
      <c r="AC116" s="15" t="str">
        <f t="shared" si="35"/>
        <v/>
      </c>
      <c r="AD116" s="15" t="str">
        <f t="shared" si="34"/>
        <v/>
      </c>
      <c r="AE116" s="15" t="str">
        <f t="shared" si="34"/>
        <v/>
      </c>
      <c r="AF116" s="15" t="str">
        <f t="shared" si="34"/>
        <v/>
      </c>
      <c r="AG116" s="15" t="str">
        <f t="shared" si="34"/>
        <v/>
      </c>
      <c r="AH116" s="15" t="str">
        <f t="shared" si="34"/>
        <v/>
      </c>
      <c r="AI116" s="15" t="str">
        <f t="shared" si="34"/>
        <v/>
      </c>
      <c r="AJ116" s="15" t="str">
        <f t="shared" si="34"/>
        <v/>
      </c>
      <c r="AK116" s="15" t="str">
        <f t="shared" si="34"/>
        <v/>
      </c>
      <c r="AL116" s="15" t="str">
        <f t="shared" si="34"/>
        <v/>
      </c>
      <c r="AM116" s="15" t="str">
        <f t="shared" si="34"/>
        <v/>
      </c>
      <c r="AN116" s="15" t="str">
        <f t="shared" si="34"/>
        <v>.</v>
      </c>
      <c r="AO116" s="15" t="str">
        <f t="shared" si="34"/>
        <v/>
      </c>
      <c r="AP116" s="15" t="str">
        <f t="shared" si="34"/>
        <v/>
      </c>
      <c r="AQ116" s="15" t="str">
        <f t="shared" si="34"/>
        <v/>
      </c>
      <c r="AR116" s="15" t="str">
        <f t="shared" si="34"/>
        <v/>
      </c>
      <c r="AS116" s="15" t="str">
        <f t="shared" si="33"/>
        <v/>
      </c>
      <c r="AT116" s="15" t="str">
        <f t="shared" si="33"/>
        <v/>
      </c>
      <c r="AU116" s="15" t="str">
        <f t="shared" si="33"/>
        <v/>
      </c>
      <c r="AV116" s="15" t="str">
        <f t="shared" si="33"/>
        <v/>
      </c>
      <c r="AW116" s="15" t="str">
        <f t="shared" si="33"/>
        <v/>
      </c>
      <c r="AX116" s="15" t="str">
        <f t="shared" si="33"/>
        <v/>
      </c>
      <c r="AY116" s="15" t="str">
        <f t="shared" si="33"/>
        <v/>
      </c>
      <c r="AZ116" s="15" t="str">
        <f t="shared" si="33"/>
        <v/>
      </c>
      <c r="BA116" s="15" t="str">
        <f t="shared" si="33"/>
        <v/>
      </c>
    </row>
    <row r="117" spans="1:53">
      <c r="A117" s="1" t="s">
        <v>1</v>
      </c>
      <c r="B117" s="3" t="s">
        <v>1</v>
      </c>
      <c r="C117" s="25"/>
      <c r="E117" s="14">
        <f t="shared" si="25"/>
        <v>191</v>
      </c>
      <c r="F117" s="15" cm="1">
        <f t="array" ref="F117">_xlfn.IFS(B116="addx",H116+C116,B116="noop",H116)</f>
        <v>29</v>
      </c>
      <c r="G117" s="14" cm="1">
        <f t="array" ref="G117">_xlfn.IFS(B117="addx",E117+1,B117="noop",E117)</f>
        <v>191</v>
      </c>
      <c r="H117" s="15">
        <f t="shared" si="26"/>
        <v>29</v>
      </c>
      <c r="J117" s="15">
        <v>108</v>
      </c>
      <c r="K117" s="15">
        <v>27</v>
      </c>
      <c r="L117" s="15">
        <f t="shared" si="24"/>
        <v>29</v>
      </c>
      <c r="N117" s="15" t="str">
        <f t="shared" si="35"/>
        <v/>
      </c>
      <c r="O117" s="15" t="str">
        <f t="shared" si="35"/>
        <v/>
      </c>
      <c r="P117" s="15" t="str">
        <f t="shared" si="35"/>
        <v/>
      </c>
      <c r="Q117" s="15" t="str">
        <f t="shared" si="35"/>
        <v/>
      </c>
      <c r="R117" s="15" t="str">
        <f t="shared" si="35"/>
        <v/>
      </c>
      <c r="S117" s="15" t="str">
        <f t="shared" si="35"/>
        <v/>
      </c>
      <c r="T117" s="15" t="str">
        <f t="shared" si="35"/>
        <v/>
      </c>
      <c r="U117" s="15" t="str">
        <f t="shared" si="35"/>
        <v/>
      </c>
      <c r="V117" s="15" t="str">
        <f t="shared" si="35"/>
        <v/>
      </c>
      <c r="W117" s="15" t="str">
        <f t="shared" si="35"/>
        <v/>
      </c>
      <c r="X117" s="15" t="str">
        <f t="shared" si="35"/>
        <v/>
      </c>
      <c r="Y117" s="15" t="str">
        <f t="shared" si="35"/>
        <v/>
      </c>
      <c r="Z117" s="15" t="str">
        <f t="shared" si="35"/>
        <v/>
      </c>
      <c r="AA117" s="15" t="str">
        <f t="shared" si="35"/>
        <v/>
      </c>
      <c r="AB117" s="15" t="str">
        <f t="shared" si="35"/>
        <v/>
      </c>
      <c r="AC117" s="15" t="str">
        <f t="shared" si="35"/>
        <v/>
      </c>
      <c r="AD117" s="15" t="str">
        <f t="shared" si="34"/>
        <v/>
      </c>
      <c r="AE117" s="15" t="str">
        <f t="shared" si="34"/>
        <v/>
      </c>
      <c r="AF117" s="15" t="str">
        <f t="shared" si="34"/>
        <v/>
      </c>
      <c r="AG117" s="15" t="str">
        <f t="shared" si="34"/>
        <v/>
      </c>
      <c r="AH117" s="15" t="str">
        <f t="shared" si="34"/>
        <v/>
      </c>
      <c r="AI117" s="15" t="str">
        <f t="shared" si="34"/>
        <v/>
      </c>
      <c r="AJ117" s="15" t="str">
        <f t="shared" si="34"/>
        <v/>
      </c>
      <c r="AK117" s="15" t="str">
        <f t="shared" si="34"/>
        <v/>
      </c>
      <c r="AL117" s="15" t="str">
        <f t="shared" si="34"/>
        <v/>
      </c>
      <c r="AM117" s="15" t="str">
        <f t="shared" si="34"/>
        <v/>
      </c>
      <c r="AN117" s="15" t="str">
        <f t="shared" si="34"/>
        <v/>
      </c>
      <c r="AO117" s="15" t="str">
        <f t="shared" si="34"/>
        <v>.</v>
      </c>
      <c r="AP117" s="15" t="str">
        <f t="shared" si="34"/>
        <v/>
      </c>
      <c r="AQ117" s="15" t="str">
        <f t="shared" si="34"/>
        <v/>
      </c>
      <c r="AR117" s="15" t="str">
        <f t="shared" si="34"/>
        <v/>
      </c>
      <c r="AS117" s="15" t="str">
        <f t="shared" si="33"/>
        <v/>
      </c>
      <c r="AT117" s="15" t="str">
        <f t="shared" si="33"/>
        <v/>
      </c>
      <c r="AU117" s="15" t="str">
        <f t="shared" si="33"/>
        <v/>
      </c>
      <c r="AV117" s="15" t="str">
        <f t="shared" si="33"/>
        <v/>
      </c>
      <c r="AW117" s="15" t="str">
        <f t="shared" si="33"/>
        <v/>
      </c>
      <c r="AX117" s="15" t="str">
        <f t="shared" si="33"/>
        <v/>
      </c>
      <c r="AY117" s="15" t="str">
        <f t="shared" si="33"/>
        <v/>
      </c>
      <c r="AZ117" s="15" t="str">
        <f t="shared" si="33"/>
        <v/>
      </c>
      <c r="BA117" s="15" t="str">
        <f t="shared" si="33"/>
        <v/>
      </c>
    </row>
    <row r="118" spans="1:53">
      <c r="A118" s="1" t="s">
        <v>3</v>
      </c>
      <c r="B118" s="3" t="s">
        <v>38</v>
      </c>
      <c r="C118" s="25">
        <v>3</v>
      </c>
      <c r="E118" s="14">
        <f t="shared" si="25"/>
        <v>192</v>
      </c>
      <c r="F118" s="15" cm="1">
        <f t="array" ref="F118">_xlfn.IFS(B117="addx",H117+C117,B117="noop",H117)</f>
        <v>29</v>
      </c>
      <c r="G118" s="14" cm="1">
        <f t="array" ref="G118">_xlfn.IFS(B118="addx",E118+1,B118="noop",E118)</f>
        <v>193</v>
      </c>
      <c r="H118" s="15">
        <f t="shared" si="26"/>
        <v>29</v>
      </c>
      <c r="J118" s="15">
        <v>109</v>
      </c>
      <c r="K118" s="15">
        <v>28</v>
      </c>
      <c r="L118" s="15">
        <f t="shared" si="24"/>
        <v>27</v>
      </c>
      <c r="N118" s="15" t="str">
        <f t="shared" si="35"/>
        <v/>
      </c>
      <c r="O118" s="15" t="str">
        <f t="shared" si="35"/>
        <v/>
      </c>
      <c r="P118" s="15" t="str">
        <f t="shared" si="35"/>
        <v/>
      </c>
      <c r="Q118" s="15" t="str">
        <f t="shared" si="35"/>
        <v/>
      </c>
      <c r="R118" s="15" t="str">
        <f t="shared" si="35"/>
        <v/>
      </c>
      <c r="S118" s="15" t="str">
        <f t="shared" si="35"/>
        <v/>
      </c>
      <c r="T118" s="15" t="str">
        <f t="shared" si="35"/>
        <v/>
      </c>
      <c r="U118" s="15" t="str">
        <f t="shared" si="35"/>
        <v/>
      </c>
      <c r="V118" s="15" t="str">
        <f t="shared" si="35"/>
        <v/>
      </c>
      <c r="W118" s="15" t="str">
        <f t="shared" si="35"/>
        <v/>
      </c>
      <c r="X118" s="15" t="str">
        <f t="shared" si="35"/>
        <v/>
      </c>
      <c r="Y118" s="15" t="str">
        <f t="shared" si="35"/>
        <v/>
      </c>
      <c r="Z118" s="15" t="str">
        <f t="shared" si="35"/>
        <v/>
      </c>
      <c r="AA118" s="15" t="str">
        <f t="shared" si="35"/>
        <v/>
      </c>
      <c r="AB118" s="15" t="str">
        <f t="shared" si="35"/>
        <v/>
      </c>
      <c r="AC118" s="15" t="str">
        <f t="shared" si="35"/>
        <v/>
      </c>
      <c r="AD118" s="15" t="str">
        <f t="shared" si="34"/>
        <v/>
      </c>
      <c r="AE118" s="15" t="str">
        <f t="shared" si="34"/>
        <v/>
      </c>
      <c r="AF118" s="15" t="str">
        <f t="shared" si="34"/>
        <v/>
      </c>
      <c r="AG118" s="15" t="str">
        <f t="shared" si="34"/>
        <v/>
      </c>
      <c r="AH118" s="15" t="str">
        <f t="shared" si="34"/>
        <v/>
      </c>
      <c r="AI118" s="15" t="str">
        <f t="shared" si="34"/>
        <v/>
      </c>
      <c r="AJ118" s="15" t="str">
        <f t="shared" si="34"/>
        <v/>
      </c>
      <c r="AK118" s="15" t="str">
        <f t="shared" si="34"/>
        <v/>
      </c>
      <c r="AL118" s="15" t="str">
        <f t="shared" si="34"/>
        <v/>
      </c>
      <c r="AM118" s="15" t="str">
        <f t="shared" si="34"/>
        <v/>
      </c>
      <c r="AN118" s="15" t="str">
        <f t="shared" si="34"/>
        <v/>
      </c>
      <c r="AO118" s="15" t="str">
        <f t="shared" si="34"/>
        <v/>
      </c>
      <c r="AP118" s="15" t="str">
        <f t="shared" si="34"/>
        <v>#</v>
      </c>
      <c r="AQ118" s="15" t="str">
        <f t="shared" si="34"/>
        <v/>
      </c>
      <c r="AR118" s="15" t="str">
        <f t="shared" si="34"/>
        <v/>
      </c>
      <c r="AS118" s="15" t="str">
        <f t="shared" si="33"/>
        <v/>
      </c>
      <c r="AT118" s="15" t="str">
        <f t="shared" si="33"/>
        <v/>
      </c>
      <c r="AU118" s="15" t="str">
        <f t="shared" si="33"/>
        <v/>
      </c>
      <c r="AV118" s="15" t="str">
        <f t="shared" si="33"/>
        <v/>
      </c>
      <c r="AW118" s="15" t="str">
        <f t="shared" si="33"/>
        <v/>
      </c>
      <c r="AX118" s="15" t="str">
        <f t="shared" si="33"/>
        <v/>
      </c>
      <c r="AY118" s="15" t="str">
        <f t="shared" si="33"/>
        <v/>
      </c>
      <c r="AZ118" s="15" t="str">
        <f t="shared" si="33"/>
        <v/>
      </c>
      <c r="BA118" s="15" t="str">
        <f t="shared" si="33"/>
        <v/>
      </c>
    </row>
    <row r="119" spans="1:53">
      <c r="A119" s="1" t="s">
        <v>2</v>
      </c>
      <c r="B119" s="3" t="s">
        <v>38</v>
      </c>
      <c r="C119" s="25">
        <v>2</v>
      </c>
      <c r="E119" s="14">
        <f t="shared" si="25"/>
        <v>194</v>
      </c>
      <c r="F119" s="15" cm="1">
        <f t="array" ref="F119">_xlfn.IFS(B118="addx",H118+C118,B118="noop",H118)</f>
        <v>32</v>
      </c>
      <c r="G119" s="14" cm="1">
        <f t="array" ref="G119">_xlfn.IFS(B119="addx",E119+1,B119="noop",E119)</f>
        <v>195</v>
      </c>
      <c r="H119" s="15">
        <f t="shared" si="26"/>
        <v>32</v>
      </c>
      <c r="J119" s="15">
        <v>110</v>
      </c>
      <c r="K119" s="15">
        <v>29</v>
      </c>
      <c r="L119" s="15">
        <f t="shared" si="24"/>
        <v>27</v>
      </c>
      <c r="N119" s="15" t="str">
        <f t="shared" si="35"/>
        <v/>
      </c>
      <c r="O119" s="15" t="str">
        <f t="shared" si="35"/>
        <v/>
      </c>
      <c r="P119" s="15" t="str">
        <f t="shared" si="35"/>
        <v/>
      </c>
      <c r="Q119" s="15" t="str">
        <f t="shared" si="35"/>
        <v/>
      </c>
      <c r="R119" s="15" t="str">
        <f t="shared" si="35"/>
        <v/>
      </c>
      <c r="S119" s="15" t="str">
        <f t="shared" si="35"/>
        <v/>
      </c>
      <c r="T119" s="15" t="str">
        <f t="shared" si="35"/>
        <v/>
      </c>
      <c r="U119" s="15" t="str">
        <f t="shared" si="35"/>
        <v/>
      </c>
      <c r="V119" s="15" t="str">
        <f t="shared" si="35"/>
        <v/>
      </c>
      <c r="W119" s="15" t="str">
        <f t="shared" si="35"/>
        <v/>
      </c>
      <c r="X119" s="15" t="str">
        <f t="shared" si="35"/>
        <v/>
      </c>
      <c r="Y119" s="15" t="str">
        <f t="shared" si="35"/>
        <v/>
      </c>
      <c r="Z119" s="15" t="str">
        <f t="shared" si="35"/>
        <v/>
      </c>
      <c r="AA119" s="15" t="str">
        <f t="shared" si="35"/>
        <v/>
      </c>
      <c r="AB119" s="15" t="str">
        <f t="shared" si="35"/>
        <v/>
      </c>
      <c r="AC119" s="15" t="str">
        <f t="shared" si="35"/>
        <v/>
      </c>
      <c r="AD119" s="15" t="str">
        <f t="shared" si="34"/>
        <v/>
      </c>
      <c r="AE119" s="15" t="str">
        <f t="shared" si="34"/>
        <v/>
      </c>
      <c r="AF119" s="15" t="str">
        <f t="shared" si="34"/>
        <v/>
      </c>
      <c r="AG119" s="15" t="str">
        <f t="shared" si="34"/>
        <v/>
      </c>
      <c r="AH119" s="15" t="str">
        <f t="shared" si="34"/>
        <v/>
      </c>
      <c r="AI119" s="15" t="str">
        <f t="shared" si="34"/>
        <v/>
      </c>
      <c r="AJ119" s="15" t="str">
        <f t="shared" si="34"/>
        <v/>
      </c>
      <c r="AK119" s="15" t="str">
        <f t="shared" si="34"/>
        <v/>
      </c>
      <c r="AL119" s="15" t="str">
        <f t="shared" si="34"/>
        <v/>
      </c>
      <c r="AM119" s="15" t="str">
        <f t="shared" si="34"/>
        <v/>
      </c>
      <c r="AN119" s="15" t="str">
        <f t="shared" si="34"/>
        <v/>
      </c>
      <c r="AO119" s="15" t="str">
        <f t="shared" si="34"/>
        <v/>
      </c>
      <c r="AP119" s="15" t="str">
        <f t="shared" si="34"/>
        <v/>
      </c>
      <c r="AQ119" s="15" t="str">
        <f t="shared" si="34"/>
        <v>.</v>
      </c>
      <c r="AR119" s="15" t="str">
        <f t="shared" si="34"/>
        <v/>
      </c>
      <c r="AS119" s="15" t="str">
        <f t="shared" si="33"/>
        <v/>
      </c>
      <c r="AT119" s="15" t="str">
        <f t="shared" si="33"/>
        <v/>
      </c>
      <c r="AU119" s="15" t="str">
        <f t="shared" si="33"/>
        <v/>
      </c>
      <c r="AV119" s="15" t="str">
        <f t="shared" si="33"/>
        <v/>
      </c>
      <c r="AW119" s="15" t="str">
        <f t="shared" si="33"/>
        <v/>
      </c>
      <c r="AX119" s="15" t="str">
        <f t="shared" si="33"/>
        <v/>
      </c>
      <c r="AY119" s="15" t="str">
        <f t="shared" si="33"/>
        <v/>
      </c>
      <c r="AZ119" s="15" t="str">
        <f t="shared" si="33"/>
        <v/>
      </c>
      <c r="BA119" s="15" t="str">
        <f t="shared" si="33"/>
        <v/>
      </c>
    </row>
    <row r="120" spans="1:53">
      <c r="A120" s="1" t="s">
        <v>1</v>
      </c>
      <c r="B120" s="3" t="s">
        <v>1</v>
      </c>
      <c r="C120" s="25"/>
      <c r="E120" s="14">
        <f t="shared" si="25"/>
        <v>196</v>
      </c>
      <c r="F120" s="15" cm="1">
        <f t="array" ref="F120">_xlfn.IFS(B119="addx",H119+C119,B119="noop",H119)</f>
        <v>34</v>
      </c>
      <c r="G120" s="14" cm="1">
        <f t="array" ref="G120">_xlfn.IFS(B120="addx",E120+1,B120="noop",E120)</f>
        <v>196</v>
      </c>
      <c r="H120" s="15">
        <f t="shared" si="26"/>
        <v>34</v>
      </c>
      <c r="J120" s="15">
        <v>111</v>
      </c>
      <c r="K120" s="15">
        <v>30</v>
      </c>
      <c r="L120" s="15">
        <f t="shared" si="24"/>
        <v>29</v>
      </c>
      <c r="N120" s="15" t="str">
        <f t="shared" si="35"/>
        <v/>
      </c>
      <c r="O120" s="15" t="str">
        <f t="shared" si="35"/>
        <v/>
      </c>
      <c r="P120" s="15" t="str">
        <f t="shared" si="35"/>
        <v/>
      </c>
      <c r="Q120" s="15" t="str">
        <f t="shared" si="35"/>
        <v/>
      </c>
      <c r="R120" s="15" t="str">
        <f t="shared" si="35"/>
        <v/>
      </c>
      <c r="S120" s="15" t="str">
        <f t="shared" si="35"/>
        <v/>
      </c>
      <c r="T120" s="15" t="str">
        <f t="shared" si="35"/>
        <v/>
      </c>
      <c r="U120" s="15" t="str">
        <f t="shared" si="35"/>
        <v/>
      </c>
      <c r="V120" s="15" t="str">
        <f t="shared" si="35"/>
        <v/>
      </c>
      <c r="W120" s="15" t="str">
        <f t="shared" si="35"/>
        <v/>
      </c>
      <c r="X120" s="15" t="str">
        <f t="shared" si="35"/>
        <v/>
      </c>
      <c r="Y120" s="15" t="str">
        <f t="shared" si="35"/>
        <v/>
      </c>
      <c r="Z120" s="15" t="str">
        <f t="shared" si="35"/>
        <v/>
      </c>
      <c r="AA120" s="15" t="str">
        <f t="shared" si="35"/>
        <v/>
      </c>
      <c r="AB120" s="15" t="str">
        <f t="shared" si="35"/>
        <v/>
      </c>
      <c r="AC120" s="15" t="str">
        <f t="shared" si="35"/>
        <v/>
      </c>
      <c r="AD120" s="15" t="str">
        <f t="shared" si="34"/>
        <v/>
      </c>
      <c r="AE120" s="15" t="str">
        <f t="shared" si="34"/>
        <v/>
      </c>
      <c r="AF120" s="15" t="str">
        <f t="shared" si="34"/>
        <v/>
      </c>
      <c r="AG120" s="15" t="str">
        <f t="shared" si="34"/>
        <v/>
      </c>
      <c r="AH120" s="15" t="str">
        <f t="shared" si="34"/>
        <v/>
      </c>
      <c r="AI120" s="15" t="str">
        <f t="shared" si="34"/>
        <v/>
      </c>
      <c r="AJ120" s="15" t="str">
        <f t="shared" si="34"/>
        <v/>
      </c>
      <c r="AK120" s="15" t="str">
        <f t="shared" si="34"/>
        <v/>
      </c>
      <c r="AL120" s="15" t="str">
        <f t="shared" si="34"/>
        <v/>
      </c>
      <c r="AM120" s="15" t="str">
        <f t="shared" si="34"/>
        <v/>
      </c>
      <c r="AN120" s="15" t="str">
        <f t="shared" si="34"/>
        <v/>
      </c>
      <c r="AO120" s="15" t="str">
        <f t="shared" si="34"/>
        <v/>
      </c>
      <c r="AP120" s="15" t="str">
        <f t="shared" si="34"/>
        <v/>
      </c>
      <c r="AQ120" s="15" t="str">
        <f t="shared" si="34"/>
        <v/>
      </c>
      <c r="AR120" s="15" t="str">
        <f t="shared" si="34"/>
        <v>#</v>
      </c>
      <c r="AS120" s="15" t="str">
        <f t="shared" si="33"/>
        <v/>
      </c>
      <c r="AT120" s="15" t="str">
        <f t="shared" si="33"/>
        <v/>
      </c>
      <c r="AU120" s="15" t="str">
        <f t="shared" si="33"/>
        <v/>
      </c>
      <c r="AV120" s="15" t="str">
        <f t="shared" si="33"/>
        <v/>
      </c>
      <c r="AW120" s="15" t="str">
        <f t="shared" si="33"/>
        <v/>
      </c>
      <c r="AX120" s="15" t="str">
        <f t="shared" si="33"/>
        <v/>
      </c>
      <c r="AY120" s="15" t="str">
        <f t="shared" si="33"/>
        <v/>
      </c>
      <c r="AZ120" s="15" t="str">
        <f t="shared" si="33"/>
        <v/>
      </c>
      <c r="BA120" s="15" t="str">
        <f t="shared" si="33"/>
        <v/>
      </c>
    </row>
    <row r="121" spans="1:53">
      <c r="A121" s="1" t="s">
        <v>17</v>
      </c>
      <c r="B121" s="3" t="s">
        <v>38</v>
      </c>
      <c r="C121" s="25">
        <v>-13</v>
      </c>
      <c r="E121" s="14">
        <f t="shared" si="25"/>
        <v>197</v>
      </c>
      <c r="F121" s="15" cm="1">
        <f t="array" ref="F121">_xlfn.IFS(B120="addx",H120+C120,B120="noop",H120)</f>
        <v>34</v>
      </c>
      <c r="G121" s="14" cm="1">
        <f t="array" ref="G121">_xlfn.IFS(B121="addx",E121+1,B121="noop",E121)</f>
        <v>198</v>
      </c>
      <c r="H121" s="15">
        <f t="shared" si="26"/>
        <v>34</v>
      </c>
      <c r="J121" s="15">
        <v>112</v>
      </c>
      <c r="K121" s="15">
        <v>31</v>
      </c>
      <c r="L121" s="15">
        <f t="shared" si="24"/>
        <v>29</v>
      </c>
      <c r="N121" s="15" t="str">
        <f t="shared" si="35"/>
        <v/>
      </c>
      <c r="O121" s="15" t="str">
        <f t="shared" si="35"/>
        <v/>
      </c>
      <c r="P121" s="15" t="str">
        <f t="shared" si="35"/>
        <v/>
      </c>
      <c r="Q121" s="15" t="str">
        <f t="shared" si="35"/>
        <v/>
      </c>
      <c r="R121" s="15" t="str">
        <f t="shared" si="35"/>
        <v/>
      </c>
      <c r="S121" s="15" t="str">
        <f t="shared" si="35"/>
        <v/>
      </c>
      <c r="T121" s="15" t="str">
        <f t="shared" si="35"/>
        <v/>
      </c>
      <c r="U121" s="15" t="str">
        <f t="shared" si="35"/>
        <v/>
      </c>
      <c r="V121" s="15" t="str">
        <f t="shared" si="35"/>
        <v/>
      </c>
      <c r="W121" s="15" t="str">
        <f t="shared" si="35"/>
        <v/>
      </c>
      <c r="X121" s="15" t="str">
        <f t="shared" si="35"/>
        <v/>
      </c>
      <c r="Y121" s="15" t="str">
        <f t="shared" si="35"/>
        <v/>
      </c>
      <c r="Z121" s="15" t="str">
        <f t="shared" si="35"/>
        <v/>
      </c>
      <c r="AA121" s="15" t="str">
        <f t="shared" si="35"/>
        <v/>
      </c>
      <c r="AB121" s="15" t="str">
        <f t="shared" si="35"/>
        <v/>
      </c>
      <c r="AC121" s="15" t="str">
        <f t="shared" si="35"/>
        <v/>
      </c>
      <c r="AD121" s="15" t="str">
        <f t="shared" si="34"/>
        <v/>
      </c>
      <c r="AE121" s="15" t="str">
        <f t="shared" si="34"/>
        <v/>
      </c>
      <c r="AF121" s="15" t="str">
        <f t="shared" si="34"/>
        <v/>
      </c>
      <c r="AG121" s="15" t="str">
        <f t="shared" si="34"/>
        <v/>
      </c>
      <c r="AH121" s="15" t="str">
        <f t="shared" si="34"/>
        <v/>
      </c>
      <c r="AI121" s="15" t="str">
        <f t="shared" si="34"/>
        <v/>
      </c>
      <c r="AJ121" s="15" t="str">
        <f t="shared" si="34"/>
        <v/>
      </c>
      <c r="AK121" s="15" t="str">
        <f t="shared" si="34"/>
        <v/>
      </c>
      <c r="AL121" s="15" t="str">
        <f t="shared" si="34"/>
        <v/>
      </c>
      <c r="AM121" s="15" t="str">
        <f t="shared" si="34"/>
        <v/>
      </c>
      <c r="AN121" s="15" t="str">
        <f t="shared" si="34"/>
        <v/>
      </c>
      <c r="AO121" s="15" t="str">
        <f t="shared" si="34"/>
        <v/>
      </c>
      <c r="AP121" s="15" t="str">
        <f t="shared" si="34"/>
        <v/>
      </c>
      <c r="AQ121" s="15" t="str">
        <f t="shared" si="34"/>
        <v/>
      </c>
      <c r="AR121" s="15" t="str">
        <f t="shared" si="34"/>
        <v/>
      </c>
      <c r="AS121" s="15" t="str">
        <f t="shared" si="33"/>
        <v>.</v>
      </c>
      <c r="AT121" s="15" t="str">
        <f t="shared" si="33"/>
        <v/>
      </c>
      <c r="AU121" s="15" t="str">
        <f t="shared" si="33"/>
        <v/>
      </c>
      <c r="AV121" s="15" t="str">
        <f t="shared" si="33"/>
        <v/>
      </c>
      <c r="AW121" s="15" t="str">
        <f t="shared" si="33"/>
        <v/>
      </c>
      <c r="AX121" s="15" t="str">
        <f t="shared" si="33"/>
        <v/>
      </c>
      <c r="AY121" s="15" t="str">
        <f t="shared" si="33"/>
        <v/>
      </c>
      <c r="AZ121" s="15" t="str">
        <f t="shared" si="33"/>
        <v/>
      </c>
      <c r="BA121" s="15" t="str">
        <f t="shared" si="33"/>
        <v/>
      </c>
    </row>
    <row r="122" spans="1:53">
      <c r="A122" s="1" t="s">
        <v>36</v>
      </c>
      <c r="B122" s="3" t="s">
        <v>38</v>
      </c>
      <c r="C122" s="25">
        <v>-20</v>
      </c>
      <c r="E122" s="14">
        <f t="shared" si="25"/>
        <v>199</v>
      </c>
      <c r="F122" s="15" cm="1">
        <f t="array" ref="F122">_xlfn.IFS(B121="addx",H121+C121,B121="noop",H121)</f>
        <v>21</v>
      </c>
      <c r="G122" s="14" cm="1">
        <f t="array" ref="G122">_xlfn.IFS(B122="addx",E122+1,B122="noop",E122)</f>
        <v>200</v>
      </c>
      <c r="H122" s="15">
        <f t="shared" si="26"/>
        <v>21</v>
      </c>
      <c r="J122" s="15">
        <v>113</v>
      </c>
      <c r="K122" s="15">
        <v>32</v>
      </c>
      <c r="L122" s="15">
        <f t="shared" si="24"/>
        <v>24</v>
      </c>
      <c r="N122" s="15" t="str">
        <f t="shared" si="35"/>
        <v/>
      </c>
      <c r="O122" s="15" t="str">
        <f t="shared" si="35"/>
        <v/>
      </c>
      <c r="P122" s="15" t="str">
        <f t="shared" si="35"/>
        <v/>
      </c>
      <c r="Q122" s="15" t="str">
        <f t="shared" si="35"/>
        <v/>
      </c>
      <c r="R122" s="15" t="str">
        <f t="shared" si="35"/>
        <v/>
      </c>
      <c r="S122" s="15" t="str">
        <f t="shared" si="35"/>
        <v/>
      </c>
      <c r="T122" s="15" t="str">
        <f t="shared" si="35"/>
        <v/>
      </c>
      <c r="U122" s="15" t="str">
        <f t="shared" si="35"/>
        <v/>
      </c>
      <c r="V122" s="15" t="str">
        <f t="shared" si="35"/>
        <v/>
      </c>
      <c r="W122" s="15" t="str">
        <f t="shared" si="35"/>
        <v/>
      </c>
      <c r="X122" s="15" t="str">
        <f t="shared" si="35"/>
        <v/>
      </c>
      <c r="Y122" s="15" t="str">
        <f t="shared" si="35"/>
        <v/>
      </c>
      <c r="Z122" s="15" t="str">
        <f t="shared" si="35"/>
        <v/>
      </c>
      <c r="AA122" s="15" t="str">
        <f t="shared" si="35"/>
        <v/>
      </c>
      <c r="AB122" s="15" t="str">
        <f t="shared" si="35"/>
        <v/>
      </c>
      <c r="AC122" s="15" t="str">
        <f t="shared" si="35"/>
        <v/>
      </c>
      <c r="AD122" s="15" t="str">
        <f t="shared" si="34"/>
        <v/>
      </c>
      <c r="AE122" s="15" t="str">
        <f t="shared" si="34"/>
        <v/>
      </c>
      <c r="AF122" s="15" t="str">
        <f t="shared" si="34"/>
        <v/>
      </c>
      <c r="AG122" s="15" t="str">
        <f t="shared" si="34"/>
        <v/>
      </c>
      <c r="AH122" s="15" t="str">
        <f t="shared" si="34"/>
        <v/>
      </c>
      <c r="AI122" s="15" t="str">
        <f t="shared" si="34"/>
        <v/>
      </c>
      <c r="AJ122" s="15" t="str">
        <f t="shared" si="34"/>
        <v/>
      </c>
      <c r="AK122" s="15" t="str">
        <f t="shared" si="34"/>
        <v/>
      </c>
      <c r="AL122" s="15" t="str">
        <f t="shared" si="34"/>
        <v/>
      </c>
      <c r="AM122" s="15" t="str">
        <f t="shared" si="34"/>
        <v/>
      </c>
      <c r="AN122" s="15" t="str">
        <f t="shared" si="34"/>
        <v/>
      </c>
      <c r="AO122" s="15" t="str">
        <f t="shared" si="34"/>
        <v/>
      </c>
      <c r="AP122" s="15" t="str">
        <f t="shared" si="34"/>
        <v/>
      </c>
      <c r="AQ122" s="15" t="str">
        <f t="shared" si="34"/>
        <v/>
      </c>
      <c r="AR122" s="15" t="str">
        <f t="shared" si="34"/>
        <v/>
      </c>
      <c r="AS122" s="15" t="str">
        <f t="shared" si="33"/>
        <v/>
      </c>
      <c r="AT122" s="15" t="str">
        <f t="shared" si="33"/>
        <v>.</v>
      </c>
      <c r="AU122" s="15" t="str">
        <f t="shared" si="33"/>
        <v/>
      </c>
      <c r="AV122" s="15" t="str">
        <f t="shared" si="33"/>
        <v/>
      </c>
      <c r="AW122" s="15" t="str">
        <f t="shared" si="33"/>
        <v/>
      </c>
      <c r="AX122" s="15" t="str">
        <f t="shared" si="33"/>
        <v/>
      </c>
      <c r="AY122" s="15" t="str">
        <f t="shared" si="33"/>
        <v/>
      </c>
      <c r="AZ122" s="15" t="str">
        <f t="shared" si="33"/>
        <v/>
      </c>
      <c r="BA122" s="15" t="str">
        <f t="shared" si="33"/>
        <v/>
      </c>
    </row>
    <row r="123" spans="1:53">
      <c r="A123" s="1" t="s">
        <v>1</v>
      </c>
      <c r="B123" s="3" t="s">
        <v>1</v>
      </c>
      <c r="C123" s="25"/>
      <c r="E123" s="14">
        <f t="shared" si="25"/>
        <v>201</v>
      </c>
      <c r="F123" s="15" cm="1">
        <f t="array" ref="F123">_xlfn.IFS(B122="addx",H122+C122,B122="noop",H122)</f>
        <v>1</v>
      </c>
      <c r="G123" s="14" cm="1">
        <f t="array" ref="G123">_xlfn.IFS(B123="addx",E123+1,B123="noop",E123)</f>
        <v>201</v>
      </c>
      <c r="H123" s="15">
        <f t="shared" si="26"/>
        <v>1</v>
      </c>
      <c r="J123" s="15">
        <v>114</v>
      </c>
      <c r="K123" s="15">
        <v>33</v>
      </c>
      <c r="L123" s="15">
        <f t="shared" si="24"/>
        <v>24</v>
      </c>
      <c r="N123" s="15" t="str">
        <f t="shared" si="35"/>
        <v/>
      </c>
      <c r="O123" s="15" t="str">
        <f t="shared" si="35"/>
        <v/>
      </c>
      <c r="P123" s="15" t="str">
        <f t="shared" si="35"/>
        <v/>
      </c>
      <c r="Q123" s="15" t="str">
        <f t="shared" si="35"/>
        <v/>
      </c>
      <c r="R123" s="15" t="str">
        <f t="shared" si="35"/>
        <v/>
      </c>
      <c r="S123" s="15" t="str">
        <f t="shared" si="35"/>
        <v/>
      </c>
      <c r="T123" s="15" t="str">
        <f t="shared" si="35"/>
        <v/>
      </c>
      <c r="U123" s="15" t="str">
        <f t="shared" si="35"/>
        <v/>
      </c>
      <c r="V123" s="15" t="str">
        <f t="shared" si="35"/>
        <v/>
      </c>
      <c r="W123" s="15" t="str">
        <f t="shared" si="35"/>
        <v/>
      </c>
      <c r="X123" s="15" t="str">
        <f t="shared" si="35"/>
        <v/>
      </c>
      <c r="Y123" s="15" t="str">
        <f t="shared" si="35"/>
        <v/>
      </c>
      <c r="Z123" s="15" t="str">
        <f t="shared" si="35"/>
        <v/>
      </c>
      <c r="AA123" s="15" t="str">
        <f t="shared" si="35"/>
        <v/>
      </c>
      <c r="AB123" s="15" t="str">
        <f t="shared" si="35"/>
        <v/>
      </c>
      <c r="AC123" s="15" t="str">
        <f t="shared" si="35"/>
        <v/>
      </c>
      <c r="AD123" s="15" t="str">
        <f t="shared" si="34"/>
        <v/>
      </c>
      <c r="AE123" s="15" t="str">
        <f t="shared" si="34"/>
        <v/>
      </c>
      <c r="AF123" s="15" t="str">
        <f t="shared" si="34"/>
        <v/>
      </c>
      <c r="AG123" s="15" t="str">
        <f t="shared" si="34"/>
        <v/>
      </c>
      <c r="AH123" s="15" t="str">
        <f t="shared" si="34"/>
        <v/>
      </c>
      <c r="AI123" s="15" t="str">
        <f t="shared" si="34"/>
        <v/>
      </c>
      <c r="AJ123" s="15" t="str">
        <f t="shared" si="34"/>
        <v/>
      </c>
      <c r="AK123" s="15" t="str">
        <f t="shared" si="34"/>
        <v/>
      </c>
      <c r="AL123" s="15" t="str">
        <f t="shared" si="34"/>
        <v/>
      </c>
      <c r="AM123" s="15" t="str">
        <f t="shared" si="34"/>
        <v/>
      </c>
      <c r="AN123" s="15" t="str">
        <f t="shared" si="34"/>
        <v/>
      </c>
      <c r="AO123" s="15" t="str">
        <f t="shared" si="34"/>
        <v/>
      </c>
      <c r="AP123" s="15" t="str">
        <f t="shared" si="34"/>
        <v/>
      </c>
      <c r="AQ123" s="15" t="str">
        <f t="shared" si="34"/>
        <v/>
      </c>
      <c r="AR123" s="15" t="str">
        <f t="shared" si="34"/>
        <v/>
      </c>
      <c r="AS123" s="15" t="str">
        <f t="shared" si="33"/>
        <v/>
      </c>
      <c r="AT123" s="15" t="str">
        <f t="shared" si="33"/>
        <v/>
      </c>
      <c r="AU123" s="15" t="str">
        <f t="shared" si="33"/>
        <v>.</v>
      </c>
      <c r="AV123" s="15" t="str">
        <f t="shared" si="33"/>
        <v/>
      </c>
      <c r="AW123" s="15" t="str">
        <f t="shared" si="33"/>
        <v/>
      </c>
      <c r="AX123" s="15" t="str">
        <f t="shared" si="33"/>
        <v/>
      </c>
      <c r="AY123" s="15" t="str">
        <f t="shared" si="33"/>
        <v/>
      </c>
      <c r="AZ123" s="15" t="str">
        <f t="shared" si="33"/>
        <v/>
      </c>
      <c r="BA123" s="15" t="str">
        <f t="shared" si="33"/>
        <v/>
      </c>
    </row>
    <row r="124" spans="1:53">
      <c r="A124" s="1" t="s">
        <v>0</v>
      </c>
      <c r="B124" s="3" t="s">
        <v>38</v>
      </c>
      <c r="C124" s="25">
        <v>1</v>
      </c>
      <c r="E124" s="14">
        <f t="shared" si="25"/>
        <v>202</v>
      </c>
      <c r="F124" s="15" cm="1">
        <f t="array" ref="F124">_xlfn.IFS(B123="addx",H123+C123,B123="noop",H123)</f>
        <v>1</v>
      </c>
      <c r="G124" s="14" cm="1">
        <f t="array" ref="G124">_xlfn.IFS(B124="addx",E124+1,B124="noop",E124)</f>
        <v>203</v>
      </c>
      <c r="H124" s="15">
        <f t="shared" si="26"/>
        <v>1</v>
      </c>
      <c r="J124" s="15">
        <v>115</v>
      </c>
      <c r="K124" s="15">
        <v>34</v>
      </c>
      <c r="L124" s="15">
        <f t="shared" si="24"/>
        <v>36</v>
      </c>
      <c r="N124" s="15" t="str">
        <f t="shared" si="35"/>
        <v/>
      </c>
      <c r="O124" s="15" t="str">
        <f t="shared" si="35"/>
        <v/>
      </c>
      <c r="P124" s="15" t="str">
        <f t="shared" si="35"/>
        <v/>
      </c>
      <c r="Q124" s="15" t="str">
        <f t="shared" si="35"/>
        <v/>
      </c>
      <c r="R124" s="15" t="str">
        <f t="shared" si="35"/>
        <v/>
      </c>
      <c r="S124" s="15" t="str">
        <f t="shared" si="35"/>
        <v/>
      </c>
      <c r="T124" s="15" t="str">
        <f t="shared" si="35"/>
        <v/>
      </c>
      <c r="U124" s="15" t="str">
        <f t="shared" si="35"/>
        <v/>
      </c>
      <c r="V124" s="15" t="str">
        <f t="shared" si="35"/>
        <v/>
      </c>
      <c r="W124" s="15" t="str">
        <f t="shared" si="35"/>
        <v/>
      </c>
      <c r="X124" s="15" t="str">
        <f t="shared" si="35"/>
        <v/>
      </c>
      <c r="Y124" s="15" t="str">
        <f t="shared" si="35"/>
        <v/>
      </c>
      <c r="Z124" s="15" t="str">
        <f t="shared" si="35"/>
        <v/>
      </c>
      <c r="AA124" s="15" t="str">
        <f t="shared" si="35"/>
        <v/>
      </c>
      <c r="AB124" s="15" t="str">
        <f t="shared" si="35"/>
        <v/>
      </c>
      <c r="AC124" s="15" t="str">
        <f t="shared" si="35"/>
        <v/>
      </c>
      <c r="AD124" s="15" t="str">
        <f t="shared" si="34"/>
        <v/>
      </c>
      <c r="AE124" s="15" t="str">
        <f t="shared" si="34"/>
        <v/>
      </c>
      <c r="AF124" s="15" t="str">
        <f t="shared" si="34"/>
        <v/>
      </c>
      <c r="AG124" s="15" t="str">
        <f t="shared" si="34"/>
        <v/>
      </c>
      <c r="AH124" s="15" t="str">
        <f t="shared" si="34"/>
        <v/>
      </c>
      <c r="AI124" s="15" t="str">
        <f t="shared" si="34"/>
        <v/>
      </c>
      <c r="AJ124" s="15" t="str">
        <f t="shared" si="34"/>
        <v/>
      </c>
      <c r="AK124" s="15" t="str">
        <f t="shared" si="34"/>
        <v/>
      </c>
      <c r="AL124" s="15" t="str">
        <f t="shared" si="34"/>
        <v/>
      </c>
      <c r="AM124" s="15" t="str">
        <f t="shared" si="34"/>
        <v/>
      </c>
      <c r="AN124" s="15" t="str">
        <f t="shared" si="34"/>
        <v/>
      </c>
      <c r="AO124" s="15" t="str">
        <f t="shared" si="34"/>
        <v/>
      </c>
      <c r="AP124" s="15" t="str">
        <f t="shared" si="34"/>
        <v/>
      </c>
      <c r="AQ124" s="15" t="str">
        <f t="shared" si="34"/>
        <v/>
      </c>
      <c r="AR124" s="15" t="str">
        <f t="shared" si="34"/>
        <v/>
      </c>
      <c r="AS124" s="15" t="str">
        <f t="shared" si="33"/>
        <v/>
      </c>
      <c r="AT124" s="15" t="str">
        <f t="shared" si="33"/>
        <v/>
      </c>
      <c r="AU124" s="15" t="str">
        <f t="shared" si="33"/>
        <v/>
      </c>
      <c r="AV124" s="15" t="str">
        <f t="shared" si="33"/>
        <v>.</v>
      </c>
      <c r="AW124" s="15" t="str">
        <f t="shared" si="33"/>
        <v/>
      </c>
      <c r="AX124" s="15" t="str">
        <f t="shared" si="33"/>
        <v/>
      </c>
      <c r="AY124" s="15" t="str">
        <f t="shared" si="33"/>
        <v/>
      </c>
      <c r="AZ124" s="15" t="str">
        <f t="shared" si="33"/>
        <v/>
      </c>
      <c r="BA124" s="15" t="str">
        <f t="shared" si="33"/>
        <v/>
      </c>
    </row>
    <row r="125" spans="1:53">
      <c r="A125" s="1" t="s">
        <v>2</v>
      </c>
      <c r="B125" s="3" t="s">
        <v>38</v>
      </c>
      <c r="C125" s="25">
        <v>2</v>
      </c>
      <c r="E125" s="14">
        <f t="shared" si="25"/>
        <v>204</v>
      </c>
      <c r="F125" s="15" cm="1">
        <f t="array" ref="F125">_xlfn.IFS(B124="addx",H124+C124,B124="noop",H124)</f>
        <v>2</v>
      </c>
      <c r="G125" s="14" cm="1">
        <f t="array" ref="G125">_xlfn.IFS(B125="addx",E125+1,B125="noop",E125)</f>
        <v>205</v>
      </c>
      <c r="H125" s="15">
        <f t="shared" si="26"/>
        <v>2</v>
      </c>
      <c r="J125" s="15">
        <v>116</v>
      </c>
      <c r="K125" s="15">
        <v>35</v>
      </c>
      <c r="L125" s="15">
        <f t="shared" si="24"/>
        <v>36</v>
      </c>
      <c r="N125" s="15" t="str">
        <f t="shared" si="35"/>
        <v/>
      </c>
      <c r="O125" s="15" t="str">
        <f t="shared" si="35"/>
        <v/>
      </c>
      <c r="P125" s="15" t="str">
        <f t="shared" si="35"/>
        <v/>
      </c>
      <c r="Q125" s="15" t="str">
        <f t="shared" si="35"/>
        <v/>
      </c>
      <c r="R125" s="15" t="str">
        <f t="shared" si="35"/>
        <v/>
      </c>
      <c r="S125" s="15" t="str">
        <f t="shared" si="35"/>
        <v/>
      </c>
      <c r="T125" s="15" t="str">
        <f t="shared" si="35"/>
        <v/>
      </c>
      <c r="U125" s="15" t="str">
        <f t="shared" si="35"/>
        <v/>
      </c>
      <c r="V125" s="15" t="str">
        <f t="shared" si="35"/>
        <v/>
      </c>
      <c r="W125" s="15" t="str">
        <f t="shared" si="35"/>
        <v/>
      </c>
      <c r="X125" s="15" t="str">
        <f t="shared" si="35"/>
        <v/>
      </c>
      <c r="Y125" s="15" t="str">
        <f t="shared" si="35"/>
        <v/>
      </c>
      <c r="Z125" s="15" t="str">
        <f t="shared" si="35"/>
        <v/>
      </c>
      <c r="AA125" s="15" t="str">
        <f t="shared" si="35"/>
        <v/>
      </c>
      <c r="AB125" s="15" t="str">
        <f t="shared" si="35"/>
        <v/>
      </c>
      <c r="AC125" s="15" t="str">
        <f t="shared" si="35"/>
        <v/>
      </c>
      <c r="AD125" s="15" t="str">
        <f t="shared" si="34"/>
        <v/>
      </c>
      <c r="AE125" s="15" t="str">
        <f t="shared" si="34"/>
        <v/>
      </c>
      <c r="AF125" s="15" t="str">
        <f t="shared" si="34"/>
        <v/>
      </c>
      <c r="AG125" s="15" t="str">
        <f t="shared" si="34"/>
        <v/>
      </c>
      <c r="AH125" s="15" t="str">
        <f t="shared" si="34"/>
        <v/>
      </c>
      <c r="AI125" s="15" t="str">
        <f t="shared" si="34"/>
        <v/>
      </c>
      <c r="AJ125" s="15" t="str">
        <f t="shared" si="34"/>
        <v/>
      </c>
      <c r="AK125" s="15" t="str">
        <f t="shared" si="34"/>
        <v/>
      </c>
      <c r="AL125" s="15" t="str">
        <f t="shared" si="34"/>
        <v/>
      </c>
      <c r="AM125" s="15" t="str">
        <f t="shared" si="34"/>
        <v/>
      </c>
      <c r="AN125" s="15" t="str">
        <f t="shared" si="34"/>
        <v/>
      </c>
      <c r="AO125" s="15" t="str">
        <f t="shared" si="34"/>
        <v/>
      </c>
      <c r="AP125" s="15" t="str">
        <f t="shared" si="34"/>
        <v/>
      </c>
      <c r="AQ125" s="15" t="str">
        <f t="shared" si="34"/>
        <v/>
      </c>
      <c r="AR125" s="15" t="str">
        <f t="shared" si="34"/>
        <v/>
      </c>
      <c r="AS125" s="15" t="str">
        <f t="shared" si="33"/>
        <v/>
      </c>
      <c r="AT125" s="15" t="str">
        <f t="shared" si="33"/>
        <v/>
      </c>
      <c r="AU125" s="15" t="str">
        <f t="shared" si="33"/>
        <v/>
      </c>
      <c r="AV125" s="15" t="str">
        <f t="shared" si="33"/>
        <v/>
      </c>
      <c r="AW125" s="15" t="str">
        <f t="shared" si="33"/>
        <v>#</v>
      </c>
      <c r="AX125" s="15" t="str">
        <f t="shared" si="33"/>
        <v/>
      </c>
      <c r="AY125" s="15" t="str">
        <f t="shared" si="33"/>
        <v/>
      </c>
      <c r="AZ125" s="15" t="str">
        <f t="shared" si="33"/>
        <v/>
      </c>
      <c r="BA125" s="15" t="str">
        <f t="shared" si="33"/>
        <v/>
      </c>
    </row>
    <row r="126" spans="1:53">
      <c r="A126" s="1" t="s">
        <v>4</v>
      </c>
      <c r="B126" s="3" t="s">
        <v>38</v>
      </c>
      <c r="C126" s="25">
        <v>5</v>
      </c>
      <c r="E126" s="14">
        <f t="shared" si="25"/>
        <v>206</v>
      </c>
      <c r="F126" s="15" cm="1">
        <f t="array" ref="F126">_xlfn.IFS(B125="addx",H125+C125,B125="noop",H125)</f>
        <v>4</v>
      </c>
      <c r="G126" s="14" cm="1">
        <f t="array" ref="G126">_xlfn.IFS(B126="addx",E126+1,B126="noop",E126)</f>
        <v>207</v>
      </c>
      <c r="H126" s="15">
        <f t="shared" si="26"/>
        <v>4</v>
      </c>
      <c r="J126" s="15">
        <v>117</v>
      </c>
      <c r="K126" s="15">
        <v>36</v>
      </c>
      <c r="L126" s="15">
        <f t="shared" si="24"/>
        <v>-1</v>
      </c>
      <c r="N126" s="15" t="str">
        <f t="shared" si="35"/>
        <v/>
      </c>
      <c r="O126" s="15" t="str">
        <f t="shared" si="35"/>
        <v/>
      </c>
      <c r="P126" s="15" t="str">
        <f t="shared" si="35"/>
        <v/>
      </c>
      <c r="Q126" s="15" t="str">
        <f t="shared" si="35"/>
        <v/>
      </c>
      <c r="R126" s="15" t="str">
        <f t="shared" si="35"/>
        <v/>
      </c>
      <c r="S126" s="15" t="str">
        <f t="shared" si="35"/>
        <v/>
      </c>
      <c r="T126" s="15" t="str">
        <f t="shared" si="35"/>
        <v/>
      </c>
      <c r="U126" s="15" t="str">
        <f t="shared" si="35"/>
        <v/>
      </c>
      <c r="V126" s="15" t="str">
        <f t="shared" si="35"/>
        <v/>
      </c>
      <c r="W126" s="15" t="str">
        <f t="shared" si="35"/>
        <v/>
      </c>
      <c r="X126" s="15" t="str">
        <f t="shared" si="35"/>
        <v/>
      </c>
      <c r="Y126" s="15" t="str">
        <f t="shared" si="35"/>
        <v/>
      </c>
      <c r="Z126" s="15" t="str">
        <f t="shared" si="35"/>
        <v/>
      </c>
      <c r="AA126" s="15" t="str">
        <f t="shared" si="35"/>
        <v/>
      </c>
      <c r="AB126" s="15" t="str">
        <f t="shared" si="35"/>
        <v/>
      </c>
      <c r="AC126" s="15" t="str">
        <f t="shared" si="35"/>
        <v/>
      </c>
      <c r="AD126" s="15" t="str">
        <f t="shared" si="34"/>
        <v/>
      </c>
      <c r="AE126" s="15" t="str">
        <f t="shared" si="34"/>
        <v/>
      </c>
      <c r="AF126" s="15" t="str">
        <f t="shared" si="34"/>
        <v/>
      </c>
      <c r="AG126" s="15" t="str">
        <f t="shared" si="34"/>
        <v/>
      </c>
      <c r="AH126" s="15" t="str">
        <f t="shared" si="34"/>
        <v/>
      </c>
      <c r="AI126" s="15" t="str">
        <f t="shared" si="34"/>
        <v/>
      </c>
      <c r="AJ126" s="15" t="str">
        <f t="shared" si="34"/>
        <v/>
      </c>
      <c r="AK126" s="15" t="str">
        <f t="shared" si="34"/>
        <v/>
      </c>
      <c r="AL126" s="15" t="str">
        <f t="shared" si="34"/>
        <v/>
      </c>
      <c r="AM126" s="15" t="str">
        <f t="shared" si="34"/>
        <v/>
      </c>
      <c r="AN126" s="15" t="str">
        <f t="shared" si="34"/>
        <v/>
      </c>
      <c r="AO126" s="15" t="str">
        <f t="shared" si="34"/>
        <v/>
      </c>
      <c r="AP126" s="15" t="str">
        <f t="shared" si="34"/>
        <v/>
      </c>
      <c r="AQ126" s="15" t="str">
        <f t="shared" si="34"/>
        <v/>
      </c>
      <c r="AR126" s="15" t="str">
        <f t="shared" si="34"/>
        <v/>
      </c>
      <c r="AS126" s="15" t="str">
        <f t="shared" si="33"/>
        <v/>
      </c>
      <c r="AT126" s="15" t="str">
        <f t="shared" si="33"/>
        <v/>
      </c>
      <c r="AU126" s="15" t="str">
        <f t="shared" si="33"/>
        <v/>
      </c>
      <c r="AV126" s="15" t="str">
        <f t="shared" si="33"/>
        <v/>
      </c>
      <c r="AW126" s="15" t="str">
        <f t="shared" si="33"/>
        <v/>
      </c>
      <c r="AX126" s="15" t="str">
        <f t="shared" si="33"/>
        <v>.</v>
      </c>
      <c r="AY126" s="15" t="str">
        <f t="shared" si="33"/>
        <v/>
      </c>
      <c r="AZ126" s="15" t="str">
        <f t="shared" si="33"/>
        <v/>
      </c>
      <c r="BA126" s="15" t="str">
        <f t="shared" si="33"/>
        <v/>
      </c>
    </row>
    <row r="127" spans="1:53">
      <c r="A127" s="1" t="s">
        <v>2</v>
      </c>
      <c r="B127" s="3" t="s">
        <v>38</v>
      </c>
      <c r="C127" s="25">
        <v>2</v>
      </c>
      <c r="E127" s="14">
        <f t="shared" si="25"/>
        <v>208</v>
      </c>
      <c r="F127" s="15" cm="1">
        <f t="array" ref="F127">_xlfn.IFS(B126="addx",H126+C126,B126="noop",H126)</f>
        <v>9</v>
      </c>
      <c r="G127" s="14" cm="1">
        <f t="array" ref="G127">_xlfn.IFS(B127="addx",E127+1,B127="noop",E127)</f>
        <v>209</v>
      </c>
      <c r="H127" s="15">
        <f t="shared" si="26"/>
        <v>9</v>
      </c>
      <c r="J127" s="15">
        <v>118</v>
      </c>
      <c r="K127" s="15">
        <v>37</v>
      </c>
      <c r="L127" s="15">
        <f t="shared" si="24"/>
        <v>-1</v>
      </c>
      <c r="N127" s="15" t="str">
        <f t="shared" si="35"/>
        <v/>
      </c>
      <c r="O127" s="15" t="str">
        <f t="shared" si="35"/>
        <v/>
      </c>
      <c r="P127" s="15" t="str">
        <f t="shared" si="35"/>
        <v/>
      </c>
      <c r="Q127" s="15" t="str">
        <f t="shared" si="35"/>
        <v/>
      </c>
      <c r="R127" s="15" t="str">
        <f t="shared" si="35"/>
        <v/>
      </c>
      <c r="S127" s="15" t="str">
        <f t="shared" si="35"/>
        <v/>
      </c>
      <c r="T127" s="15" t="str">
        <f t="shared" si="35"/>
        <v/>
      </c>
      <c r="U127" s="15" t="str">
        <f t="shared" si="35"/>
        <v/>
      </c>
      <c r="V127" s="15" t="str">
        <f t="shared" si="35"/>
        <v/>
      </c>
      <c r="W127" s="15" t="str">
        <f t="shared" si="35"/>
        <v/>
      </c>
      <c r="X127" s="15" t="str">
        <f t="shared" si="35"/>
        <v/>
      </c>
      <c r="Y127" s="15" t="str">
        <f t="shared" si="35"/>
        <v/>
      </c>
      <c r="Z127" s="15" t="str">
        <f t="shared" si="35"/>
        <v/>
      </c>
      <c r="AA127" s="15" t="str">
        <f t="shared" si="35"/>
        <v/>
      </c>
      <c r="AB127" s="15" t="str">
        <f t="shared" si="35"/>
        <v/>
      </c>
      <c r="AC127" s="15" t="str">
        <f t="shared" si="35"/>
        <v/>
      </c>
      <c r="AD127" s="15" t="str">
        <f t="shared" si="34"/>
        <v/>
      </c>
      <c r="AE127" s="15" t="str">
        <f t="shared" si="34"/>
        <v/>
      </c>
      <c r="AF127" s="15" t="str">
        <f t="shared" si="34"/>
        <v/>
      </c>
      <c r="AG127" s="15" t="str">
        <f t="shared" si="34"/>
        <v/>
      </c>
      <c r="AH127" s="15" t="str">
        <f t="shared" si="34"/>
        <v/>
      </c>
      <c r="AI127" s="15" t="str">
        <f t="shared" si="34"/>
        <v/>
      </c>
      <c r="AJ127" s="15" t="str">
        <f t="shared" si="34"/>
        <v/>
      </c>
      <c r="AK127" s="15" t="str">
        <f t="shared" si="34"/>
        <v/>
      </c>
      <c r="AL127" s="15" t="str">
        <f t="shared" si="34"/>
        <v/>
      </c>
      <c r="AM127" s="15" t="str">
        <f t="shared" si="34"/>
        <v/>
      </c>
      <c r="AN127" s="15" t="str">
        <f t="shared" si="34"/>
        <v/>
      </c>
      <c r="AO127" s="15" t="str">
        <f t="shared" si="34"/>
        <v/>
      </c>
      <c r="AP127" s="15" t="str">
        <f t="shared" si="34"/>
        <v/>
      </c>
      <c r="AQ127" s="15" t="str">
        <f t="shared" si="34"/>
        <v/>
      </c>
      <c r="AR127" s="15" t="str">
        <f t="shared" si="34"/>
        <v/>
      </c>
      <c r="AS127" s="15" t="str">
        <f t="shared" si="33"/>
        <v/>
      </c>
      <c r="AT127" s="15" t="str">
        <f t="shared" si="33"/>
        <v/>
      </c>
      <c r="AU127" s="15" t="str">
        <f t="shared" si="33"/>
        <v/>
      </c>
      <c r="AV127" s="15" t="str">
        <f t="shared" si="33"/>
        <v/>
      </c>
      <c r="AW127" s="15" t="str">
        <f t="shared" si="33"/>
        <v/>
      </c>
      <c r="AX127" s="15" t="str">
        <f t="shared" si="33"/>
        <v/>
      </c>
      <c r="AY127" s="15" t="str">
        <f t="shared" si="33"/>
        <v>.</v>
      </c>
      <c r="AZ127" s="15" t="str">
        <f t="shared" si="33"/>
        <v/>
      </c>
      <c r="BA127" s="15" t="str">
        <f t="shared" si="33"/>
        <v/>
      </c>
    </row>
    <row r="128" spans="1:53">
      <c r="A128" s="1" t="s">
        <v>4</v>
      </c>
      <c r="B128" s="3" t="s">
        <v>38</v>
      </c>
      <c r="C128" s="25">
        <v>5</v>
      </c>
      <c r="E128" s="14">
        <f t="shared" si="25"/>
        <v>210</v>
      </c>
      <c r="F128" s="15" cm="1">
        <f t="array" ref="F128">_xlfn.IFS(B127="addx",H127+C127,B127="noop",H127)</f>
        <v>11</v>
      </c>
      <c r="G128" s="14" cm="1">
        <f t="array" ref="G128">_xlfn.IFS(B128="addx",E128+1,B128="noop",E128)</f>
        <v>211</v>
      </c>
      <c r="H128" s="15">
        <f t="shared" si="26"/>
        <v>11</v>
      </c>
      <c r="J128" s="15">
        <v>119</v>
      </c>
      <c r="K128" s="15">
        <v>38</v>
      </c>
      <c r="L128" s="15">
        <f t="shared" si="24"/>
        <v>-1</v>
      </c>
      <c r="N128" s="15" t="str">
        <f t="shared" si="35"/>
        <v/>
      </c>
      <c r="O128" s="15" t="str">
        <f t="shared" si="35"/>
        <v/>
      </c>
      <c r="P128" s="15" t="str">
        <f t="shared" si="35"/>
        <v/>
      </c>
      <c r="Q128" s="15" t="str">
        <f t="shared" si="35"/>
        <v/>
      </c>
      <c r="R128" s="15" t="str">
        <f t="shared" si="35"/>
        <v/>
      </c>
      <c r="S128" s="15" t="str">
        <f t="shared" si="35"/>
        <v/>
      </c>
      <c r="T128" s="15" t="str">
        <f t="shared" si="35"/>
        <v/>
      </c>
      <c r="U128" s="15" t="str">
        <f t="shared" si="35"/>
        <v/>
      </c>
      <c r="V128" s="15" t="str">
        <f t="shared" si="35"/>
        <v/>
      </c>
      <c r="W128" s="15" t="str">
        <f t="shared" si="35"/>
        <v/>
      </c>
      <c r="X128" s="15" t="str">
        <f t="shared" si="35"/>
        <v/>
      </c>
      <c r="Y128" s="15" t="str">
        <f t="shared" si="35"/>
        <v/>
      </c>
      <c r="Z128" s="15" t="str">
        <f t="shared" si="35"/>
        <v/>
      </c>
      <c r="AA128" s="15" t="str">
        <f t="shared" si="35"/>
        <v/>
      </c>
      <c r="AB128" s="15" t="str">
        <f t="shared" si="35"/>
        <v/>
      </c>
      <c r="AC128" s="15" t="str">
        <f t="shared" si="35"/>
        <v/>
      </c>
      <c r="AD128" s="15" t="str">
        <f t="shared" si="34"/>
        <v/>
      </c>
      <c r="AE128" s="15" t="str">
        <f t="shared" si="34"/>
        <v/>
      </c>
      <c r="AF128" s="15" t="str">
        <f t="shared" si="34"/>
        <v/>
      </c>
      <c r="AG128" s="15" t="str">
        <f t="shared" si="34"/>
        <v/>
      </c>
      <c r="AH128" s="15" t="str">
        <f t="shared" si="34"/>
        <v/>
      </c>
      <c r="AI128" s="15" t="str">
        <f t="shared" si="34"/>
        <v/>
      </c>
      <c r="AJ128" s="15" t="str">
        <f t="shared" si="34"/>
        <v/>
      </c>
      <c r="AK128" s="15" t="str">
        <f t="shared" si="34"/>
        <v/>
      </c>
      <c r="AL128" s="15" t="str">
        <f t="shared" si="34"/>
        <v/>
      </c>
      <c r="AM128" s="15" t="str">
        <f t="shared" si="34"/>
        <v/>
      </c>
      <c r="AN128" s="15" t="str">
        <f t="shared" si="34"/>
        <v/>
      </c>
      <c r="AO128" s="15" t="str">
        <f t="shared" si="34"/>
        <v/>
      </c>
      <c r="AP128" s="15" t="str">
        <f t="shared" si="34"/>
        <v/>
      </c>
      <c r="AQ128" s="15" t="str">
        <f t="shared" si="34"/>
        <v/>
      </c>
      <c r="AR128" s="15" t="str">
        <f t="shared" si="34"/>
        <v/>
      </c>
      <c r="AS128" s="15" t="str">
        <f t="shared" si="33"/>
        <v/>
      </c>
      <c r="AT128" s="15" t="str">
        <f t="shared" si="33"/>
        <v/>
      </c>
      <c r="AU128" s="15" t="str">
        <f t="shared" si="33"/>
        <v/>
      </c>
      <c r="AV128" s="15" t="str">
        <f t="shared" si="33"/>
        <v/>
      </c>
      <c r="AW128" s="15" t="str">
        <f t="shared" si="33"/>
        <v/>
      </c>
      <c r="AX128" s="15" t="str">
        <f t="shared" si="33"/>
        <v/>
      </c>
      <c r="AY128" s="15" t="str">
        <f t="shared" si="33"/>
        <v/>
      </c>
      <c r="AZ128" s="15" t="str">
        <f t="shared" si="33"/>
        <v>.</v>
      </c>
      <c r="BA128" s="15" t="str">
        <f t="shared" si="33"/>
        <v/>
      </c>
    </row>
    <row r="129" spans="1:53">
      <c r="A129" s="1" t="s">
        <v>1</v>
      </c>
      <c r="B129" s="3" t="s">
        <v>1</v>
      </c>
      <c r="C129" s="25"/>
      <c r="E129" s="14">
        <f t="shared" si="25"/>
        <v>212</v>
      </c>
      <c r="F129" s="15" cm="1">
        <f t="array" ref="F129">_xlfn.IFS(B128="addx",H128+C128,B128="noop",H128)</f>
        <v>16</v>
      </c>
      <c r="G129" s="14" cm="1">
        <f t="array" ref="G129">_xlfn.IFS(B129="addx",E129+1,B129="noop",E129)</f>
        <v>212</v>
      </c>
      <c r="H129" s="15">
        <f t="shared" si="26"/>
        <v>16</v>
      </c>
      <c r="J129" s="15">
        <v>120</v>
      </c>
      <c r="K129" s="15">
        <v>39</v>
      </c>
      <c r="L129" s="15">
        <f t="shared" si="24"/>
        <v>-1</v>
      </c>
      <c r="N129" s="15" t="str">
        <f t="shared" si="35"/>
        <v/>
      </c>
      <c r="O129" s="15" t="str">
        <f t="shared" si="35"/>
        <v/>
      </c>
      <c r="P129" s="15" t="str">
        <f t="shared" si="35"/>
        <v/>
      </c>
      <c r="Q129" s="15" t="str">
        <f t="shared" si="35"/>
        <v/>
      </c>
      <c r="R129" s="15" t="str">
        <f t="shared" si="35"/>
        <v/>
      </c>
      <c r="S129" s="15" t="str">
        <f t="shared" si="35"/>
        <v/>
      </c>
      <c r="T129" s="15" t="str">
        <f t="shared" si="35"/>
        <v/>
      </c>
      <c r="U129" s="15" t="str">
        <f t="shared" si="35"/>
        <v/>
      </c>
      <c r="V129" s="15" t="str">
        <f t="shared" si="35"/>
        <v/>
      </c>
      <c r="W129" s="15" t="str">
        <f t="shared" si="35"/>
        <v/>
      </c>
      <c r="X129" s="15" t="str">
        <f t="shared" si="35"/>
        <v/>
      </c>
      <c r="Y129" s="15" t="str">
        <f t="shared" si="35"/>
        <v/>
      </c>
      <c r="Z129" s="15" t="str">
        <f t="shared" si="35"/>
        <v/>
      </c>
      <c r="AA129" s="15" t="str">
        <f t="shared" si="35"/>
        <v/>
      </c>
      <c r="AB129" s="15" t="str">
        <f t="shared" si="35"/>
        <v/>
      </c>
      <c r="AC129" s="15" t="str">
        <f t="shared" si="35"/>
        <v/>
      </c>
      <c r="AD129" s="15" t="str">
        <f t="shared" si="34"/>
        <v/>
      </c>
      <c r="AE129" s="15" t="str">
        <f t="shared" si="34"/>
        <v/>
      </c>
      <c r="AF129" s="15" t="str">
        <f t="shared" si="34"/>
        <v/>
      </c>
      <c r="AG129" s="15" t="str">
        <f t="shared" si="34"/>
        <v/>
      </c>
      <c r="AH129" s="15" t="str">
        <f t="shared" si="34"/>
        <v/>
      </c>
      <c r="AI129" s="15" t="str">
        <f t="shared" si="34"/>
        <v/>
      </c>
      <c r="AJ129" s="15" t="str">
        <f t="shared" si="34"/>
        <v/>
      </c>
      <c r="AK129" s="15" t="str">
        <f t="shared" si="34"/>
        <v/>
      </c>
      <c r="AL129" s="15" t="str">
        <f t="shared" si="34"/>
        <v/>
      </c>
      <c r="AM129" s="15" t="str">
        <f t="shared" si="34"/>
        <v/>
      </c>
      <c r="AN129" s="15" t="str">
        <f t="shared" si="34"/>
        <v/>
      </c>
      <c r="AO129" s="15" t="str">
        <f t="shared" si="34"/>
        <v/>
      </c>
      <c r="AP129" s="15" t="str">
        <f t="shared" si="34"/>
        <v/>
      </c>
      <c r="AQ129" s="15" t="str">
        <f t="shared" si="34"/>
        <v/>
      </c>
      <c r="AR129" s="15" t="str">
        <f t="shared" si="34"/>
        <v/>
      </c>
      <c r="AS129" s="15" t="str">
        <f t="shared" si="33"/>
        <v/>
      </c>
      <c r="AT129" s="15" t="str">
        <f t="shared" si="33"/>
        <v/>
      </c>
      <c r="AU129" s="15" t="str">
        <f t="shared" si="33"/>
        <v/>
      </c>
      <c r="AV129" s="15" t="str">
        <f t="shared" si="33"/>
        <v/>
      </c>
      <c r="AW129" s="15" t="str">
        <f t="shared" si="33"/>
        <v/>
      </c>
      <c r="AX129" s="15" t="str">
        <f t="shared" si="33"/>
        <v/>
      </c>
      <c r="AY129" s="15" t="str">
        <f t="shared" si="33"/>
        <v/>
      </c>
      <c r="AZ129" s="15" t="str">
        <f t="shared" si="33"/>
        <v/>
      </c>
      <c r="BA129" s="15" t="str">
        <f t="shared" si="33"/>
        <v>.</v>
      </c>
    </row>
    <row r="130" spans="1:53">
      <c r="A130" s="1" t="s">
        <v>1</v>
      </c>
      <c r="B130" s="3" t="s">
        <v>1</v>
      </c>
      <c r="C130" s="25"/>
      <c r="E130" s="14">
        <f t="shared" si="25"/>
        <v>213</v>
      </c>
      <c r="F130" s="15" cm="1">
        <f t="array" ref="F130">_xlfn.IFS(B129="addx",H129+C129,B129="noop",H129)</f>
        <v>16</v>
      </c>
      <c r="G130" s="14" cm="1">
        <f t="array" ref="G130">_xlfn.IFS(B130="addx",E130+1,B130="noop",E130)</f>
        <v>213</v>
      </c>
      <c r="H130" s="15">
        <f t="shared" si="26"/>
        <v>16</v>
      </c>
      <c r="J130" s="15">
        <v>121</v>
      </c>
      <c r="K130" s="15">
        <v>0</v>
      </c>
      <c r="L130" s="15">
        <f t="shared" si="24"/>
        <v>-1</v>
      </c>
      <c r="N130" s="15" t="str">
        <f t="shared" si="35"/>
        <v>#</v>
      </c>
      <c r="O130" s="15" t="str">
        <f t="shared" si="35"/>
        <v/>
      </c>
      <c r="P130" s="15" t="str">
        <f t="shared" si="35"/>
        <v/>
      </c>
      <c r="Q130" s="15" t="str">
        <f t="shared" si="35"/>
        <v/>
      </c>
      <c r="R130" s="15" t="str">
        <f t="shared" si="35"/>
        <v/>
      </c>
      <c r="S130" s="15" t="str">
        <f t="shared" si="35"/>
        <v/>
      </c>
      <c r="T130" s="15" t="str">
        <f t="shared" si="35"/>
        <v/>
      </c>
      <c r="U130" s="15" t="str">
        <f t="shared" si="35"/>
        <v/>
      </c>
      <c r="V130" s="15" t="str">
        <f t="shared" si="35"/>
        <v/>
      </c>
      <c r="W130" s="15" t="str">
        <f t="shared" si="35"/>
        <v/>
      </c>
      <c r="X130" s="15" t="str">
        <f t="shared" si="35"/>
        <v/>
      </c>
      <c r="Y130" s="15" t="str">
        <f t="shared" si="35"/>
        <v/>
      </c>
      <c r="Z130" s="15" t="str">
        <f t="shared" si="35"/>
        <v/>
      </c>
      <c r="AA130" s="15" t="str">
        <f t="shared" si="35"/>
        <v/>
      </c>
      <c r="AB130" s="15" t="str">
        <f t="shared" si="35"/>
        <v/>
      </c>
      <c r="AC130" s="15" t="str">
        <f t="shared" ref="AC130:AR145" si="36">IF(AC$9=$K130,IF(OR(AC$9=$L130,AC$9=$L130-1,AC$9=$L130+1),"#","."),"")</f>
        <v/>
      </c>
      <c r="AD130" s="15" t="str">
        <f t="shared" si="36"/>
        <v/>
      </c>
      <c r="AE130" s="15" t="str">
        <f t="shared" si="36"/>
        <v/>
      </c>
      <c r="AF130" s="15" t="str">
        <f t="shared" si="36"/>
        <v/>
      </c>
      <c r="AG130" s="15" t="str">
        <f t="shared" si="36"/>
        <v/>
      </c>
      <c r="AH130" s="15" t="str">
        <f t="shared" si="36"/>
        <v/>
      </c>
      <c r="AI130" s="15" t="str">
        <f t="shared" si="36"/>
        <v/>
      </c>
      <c r="AJ130" s="15" t="str">
        <f t="shared" si="36"/>
        <v/>
      </c>
      <c r="AK130" s="15" t="str">
        <f t="shared" si="36"/>
        <v/>
      </c>
      <c r="AL130" s="15" t="str">
        <f t="shared" si="36"/>
        <v/>
      </c>
      <c r="AM130" s="15" t="str">
        <f t="shared" si="36"/>
        <v/>
      </c>
      <c r="AN130" s="15" t="str">
        <f t="shared" si="36"/>
        <v/>
      </c>
      <c r="AO130" s="15" t="str">
        <f t="shared" si="36"/>
        <v/>
      </c>
      <c r="AP130" s="15" t="str">
        <f t="shared" si="36"/>
        <v/>
      </c>
      <c r="AQ130" s="15" t="str">
        <f t="shared" si="36"/>
        <v/>
      </c>
      <c r="AR130" s="15" t="str">
        <f t="shared" si="36"/>
        <v/>
      </c>
      <c r="AS130" s="15" t="str">
        <f t="shared" si="33"/>
        <v/>
      </c>
      <c r="AT130" s="15" t="str">
        <f t="shared" si="33"/>
        <v/>
      </c>
      <c r="AU130" s="15" t="str">
        <f t="shared" si="33"/>
        <v/>
      </c>
      <c r="AV130" s="15" t="str">
        <f t="shared" si="33"/>
        <v/>
      </c>
      <c r="AW130" s="15" t="str">
        <f t="shared" si="33"/>
        <v/>
      </c>
      <c r="AX130" s="15" t="str">
        <f t="shared" si="33"/>
        <v/>
      </c>
      <c r="AY130" s="15" t="str">
        <f t="shared" si="33"/>
        <v/>
      </c>
      <c r="AZ130" s="15" t="str">
        <f t="shared" si="33"/>
        <v/>
      </c>
      <c r="BA130" s="15" t="str">
        <f t="shared" si="33"/>
        <v/>
      </c>
    </row>
    <row r="131" spans="1:53">
      <c r="A131" s="1" t="s">
        <v>1</v>
      </c>
      <c r="B131" s="3" t="s">
        <v>1</v>
      </c>
      <c r="C131" s="25"/>
      <c r="E131" s="14">
        <f t="shared" si="25"/>
        <v>214</v>
      </c>
      <c r="F131" s="15" cm="1">
        <f t="array" ref="F131">_xlfn.IFS(B130="addx",H130+C130,B130="noop",H130)</f>
        <v>16</v>
      </c>
      <c r="G131" s="14" cm="1">
        <f t="array" ref="G131">_xlfn.IFS(B131="addx",E131+1,B131="noop",E131)</f>
        <v>214</v>
      </c>
      <c r="H131" s="15">
        <f t="shared" si="26"/>
        <v>16</v>
      </c>
      <c r="J131" s="15">
        <v>122</v>
      </c>
      <c r="K131" s="15">
        <v>1</v>
      </c>
      <c r="L131" s="15">
        <f t="shared" si="24"/>
        <v>23</v>
      </c>
      <c r="N131" s="15" t="str">
        <f t="shared" ref="N131:AC146" si="37">IF(N$9=$K131,IF(OR(N$9=$L131,N$9=$L131-1,N$9=$L131+1),"#","."),"")</f>
        <v/>
      </c>
      <c r="O131" s="15" t="str">
        <f t="shared" si="37"/>
        <v>.</v>
      </c>
      <c r="P131" s="15" t="str">
        <f t="shared" si="37"/>
        <v/>
      </c>
      <c r="Q131" s="15" t="str">
        <f t="shared" si="37"/>
        <v/>
      </c>
      <c r="R131" s="15" t="str">
        <f t="shared" si="37"/>
        <v/>
      </c>
      <c r="S131" s="15" t="str">
        <f t="shared" si="37"/>
        <v/>
      </c>
      <c r="T131" s="15" t="str">
        <f t="shared" si="37"/>
        <v/>
      </c>
      <c r="U131" s="15" t="str">
        <f t="shared" si="37"/>
        <v/>
      </c>
      <c r="V131" s="15" t="str">
        <f t="shared" si="37"/>
        <v/>
      </c>
      <c r="W131" s="15" t="str">
        <f t="shared" si="37"/>
        <v/>
      </c>
      <c r="X131" s="15" t="str">
        <f t="shared" si="37"/>
        <v/>
      </c>
      <c r="Y131" s="15" t="str">
        <f t="shared" si="37"/>
        <v/>
      </c>
      <c r="Z131" s="15" t="str">
        <f t="shared" si="37"/>
        <v/>
      </c>
      <c r="AA131" s="15" t="str">
        <f t="shared" si="37"/>
        <v/>
      </c>
      <c r="AB131" s="15" t="str">
        <f t="shared" si="37"/>
        <v/>
      </c>
      <c r="AC131" s="15" t="str">
        <f t="shared" si="37"/>
        <v/>
      </c>
      <c r="AD131" s="15" t="str">
        <f t="shared" si="36"/>
        <v/>
      </c>
      <c r="AE131" s="15" t="str">
        <f t="shared" si="36"/>
        <v/>
      </c>
      <c r="AF131" s="15" t="str">
        <f t="shared" si="36"/>
        <v/>
      </c>
      <c r="AG131" s="15" t="str">
        <f t="shared" si="36"/>
        <v/>
      </c>
      <c r="AH131" s="15" t="str">
        <f t="shared" si="36"/>
        <v/>
      </c>
      <c r="AI131" s="15" t="str">
        <f t="shared" si="36"/>
        <v/>
      </c>
      <c r="AJ131" s="15" t="str">
        <f t="shared" si="36"/>
        <v/>
      </c>
      <c r="AK131" s="15" t="str">
        <f t="shared" si="36"/>
        <v/>
      </c>
      <c r="AL131" s="15" t="str">
        <f t="shared" si="36"/>
        <v/>
      </c>
      <c r="AM131" s="15" t="str">
        <f t="shared" si="36"/>
        <v/>
      </c>
      <c r="AN131" s="15" t="str">
        <f t="shared" si="36"/>
        <v/>
      </c>
      <c r="AO131" s="15" t="str">
        <f t="shared" si="36"/>
        <v/>
      </c>
      <c r="AP131" s="15" t="str">
        <f t="shared" si="36"/>
        <v/>
      </c>
      <c r="AQ131" s="15" t="str">
        <f t="shared" si="36"/>
        <v/>
      </c>
      <c r="AR131" s="15" t="str">
        <f t="shared" si="36"/>
        <v/>
      </c>
      <c r="AS131" s="15" t="str">
        <f t="shared" si="33"/>
        <v/>
      </c>
      <c r="AT131" s="15" t="str">
        <f t="shared" si="33"/>
        <v/>
      </c>
      <c r="AU131" s="15" t="str">
        <f t="shared" si="33"/>
        <v/>
      </c>
      <c r="AV131" s="15" t="str">
        <f t="shared" si="33"/>
        <v/>
      </c>
      <c r="AW131" s="15" t="str">
        <f t="shared" si="33"/>
        <v/>
      </c>
      <c r="AX131" s="15" t="str">
        <f t="shared" si="33"/>
        <v/>
      </c>
      <c r="AY131" s="15" t="str">
        <f t="shared" si="33"/>
        <v/>
      </c>
      <c r="AZ131" s="15" t="str">
        <f t="shared" si="33"/>
        <v/>
      </c>
      <c r="BA131" s="15" t="str">
        <f t="shared" si="33"/>
        <v/>
      </c>
    </row>
    <row r="132" spans="1:53">
      <c r="A132" s="1" t="s">
        <v>1</v>
      </c>
      <c r="B132" s="3" t="s">
        <v>1</v>
      </c>
      <c r="C132" s="25"/>
      <c r="E132" s="14">
        <f t="shared" si="25"/>
        <v>215</v>
      </c>
      <c r="F132" s="15" cm="1">
        <f t="array" ref="F132">_xlfn.IFS(B131="addx",H131+C131,B131="noop",H131)</f>
        <v>16</v>
      </c>
      <c r="G132" s="14" cm="1">
        <f t="array" ref="G132">_xlfn.IFS(B132="addx",E132+1,B132="noop",E132)</f>
        <v>215</v>
      </c>
      <c r="H132" s="15">
        <f t="shared" si="26"/>
        <v>16</v>
      </c>
      <c r="J132" s="15">
        <v>123</v>
      </c>
      <c r="K132" s="15">
        <v>2</v>
      </c>
      <c r="L132" s="15">
        <f t="shared" si="24"/>
        <v>23</v>
      </c>
      <c r="N132" s="15" t="str">
        <f t="shared" si="37"/>
        <v/>
      </c>
      <c r="O132" s="15" t="str">
        <f t="shared" si="37"/>
        <v/>
      </c>
      <c r="P132" s="15" t="str">
        <f t="shared" si="37"/>
        <v>.</v>
      </c>
      <c r="Q132" s="15" t="str">
        <f t="shared" si="37"/>
        <v/>
      </c>
      <c r="R132" s="15" t="str">
        <f t="shared" si="37"/>
        <v/>
      </c>
      <c r="S132" s="15" t="str">
        <f t="shared" si="37"/>
        <v/>
      </c>
      <c r="T132" s="15" t="str">
        <f t="shared" si="37"/>
        <v/>
      </c>
      <c r="U132" s="15" t="str">
        <f t="shared" si="37"/>
        <v/>
      </c>
      <c r="V132" s="15" t="str">
        <f t="shared" si="37"/>
        <v/>
      </c>
      <c r="W132" s="15" t="str">
        <f t="shared" si="37"/>
        <v/>
      </c>
      <c r="X132" s="15" t="str">
        <f t="shared" si="37"/>
        <v/>
      </c>
      <c r="Y132" s="15" t="str">
        <f t="shared" si="37"/>
        <v/>
      </c>
      <c r="Z132" s="15" t="str">
        <f t="shared" si="37"/>
        <v/>
      </c>
      <c r="AA132" s="15" t="str">
        <f t="shared" si="37"/>
        <v/>
      </c>
      <c r="AB132" s="15" t="str">
        <f t="shared" si="37"/>
        <v/>
      </c>
      <c r="AC132" s="15" t="str">
        <f t="shared" si="37"/>
        <v/>
      </c>
      <c r="AD132" s="15" t="str">
        <f t="shared" si="36"/>
        <v/>
      </c>
      <c r="AE132" s="15" t="str">
        <f t="shared" si="36"/>
        <v/>
      </c>
      <c r="AF132" s="15" t="str">
        <f t="shared" si="36"/>
        <v/>
      </c>
      <c r="AG132" s="15" t="str">
        <f t="shared" si="36"/>
        <v/>
      </c>
      <c r="AH132" s="15" t="str">
        <f t="shared" si="36"/>
        <v/>
      </c>
      <c r="AI132" s="15" t="str">
        <f t="shared" si="36"/>
        <v/>
      </c>
      <c r="AJ132" s="15" t="str">
        <f t="shared" si="36"/>
        <v/>
      </c>
      <c r="AK132" s="15" t="str">
        <f t="shared" si="36"/>
        <v/>
      </c>
      <c r="AL132" s="15" t="str">
        <f t="shared" si="36"/>
        <v/>
      </c>
      <c r="AM132" s="15" t="str">
        <f t="shared" si="36"/>
        <v/>
      </c>
      <c r="AN132" s="15" t="str">
        <f t="shared" si="36"/>
        <v/>
      </c>
      <c r="AO132" s="15" t="str">
        <f t="shared" si="36"/>
        <v/>
      </c>
      <c r="AP132" s="15" t="str">
        <f t="shared" si="36"/>
        <v/>
      </c>
      <c r="AQ132" s="15" t="str">
        <f t="shared" si="36"/>
        <v/>
      </c>
      <c r="AR132" s="15" t="str">
        <f t="shared" si="36"/>
        <v/>
      </c>
      <c r="AS132" s="15" t="str">
        <f t="shared" si="33"/>
        <v/>
      </c>
      <c r="AT132" s="15" t="str">
        <f t="shared" si="33"/>
        <v/>
      </c>
      <c r="AU132" s="15" t="str">
        <f t="shared" si="33"/>
        <v/>
      </c>
      <c r="AV132" s="15" t="str">
        <f t="shared" si="33"/>
        <v/>
      </c>
      <c r="AW132" s="15" t="str">
        <f t="shared" si="33"/>
        <v/>
      </c>
      <c r="AX132" s="15" t="str">
        <f t="shared" si="33"/>
        <v/>
      </c>
      <c r="AY132" s="15" t="str">
        <f t="shared" si="33"/>
        <v/>
      </c>
      <c r="AZ132" s="15" t="str">
        <f t="shared" si="33"/>
        <v/>
      </c>
      <c r="BA132" s="15" t="str">
        <f t="shared" si="33"/>
        <v/>
      </c>
    </row>
    <row r="133" spans="1:53">
      <c r="A133" s="1" t="s">
        <v>1</v>
      </c>
      <c r="B133" s="3" t="s">
        <v>1</v>
      </c>
      <c r="C133" s="25"/>
      <c r="E133" s="14">
        <f t="shared" si="25"/>
        <v>216</v>
      </c>
      <c r="F133" s="15" cm="1">
        <f t="array" ref="F133">_xlfn.IFS(B132="addx",H132+C132,B132="noop",H132)</f>
        <v>16</v>
      </c>
      <c r="G133" s="14" cm="1">
        <f t="array" ref="G133">_xlfn.IFS(B133="addx",E133+1,B133="noop",E133)</f>
        <v>216</v>
      </c>
      <c r="H133" s="15">
        <f t="shared" si="26"/>
        <v>16</v>
      </c>
      <c r="J133" s="15">
        <v>124</v>
      </c>
      <c r="K133" s="15">
        <v>3</v>
      </c>
      <c r="L133" s="15">
        <f t="shared" si="24"/>
        <v>6</v>
      </c>
      <c r="N133" s="15" t="str">
        <f t="shared" si="37"/>
        <v/>
      </c>
      <c r="O133" s="15" t="str">
        <f t="shared" si="37"/>
        <v/>
      </c>
      <c r="P133" s="15" t="str">
        <f t="shared" si="37"/>
        <v/>
      </c>
      <c r="Q133" s="15" t="str">
        <f t="shared" si="37"/>
        <v>.</v>
      </c>
      <c r="R133" s="15" t="str">
        <f t="shared" si="37"/>
        <v/>
      </c>
      <c r="S133" s="15" t="str">
        <f t="shared" si="37"/>
        <v/>
      </c>
      <c r="T133" s="15" t="str">
        <f t="shared" si="37"/>
        <v/>
      </c>
      <c r="U133" s="15" t="str">
        <f t="shared" si="37"/>
        <v/>
      </c>
      <c r="V133" s="15" t="str">
        <f t="shared" si="37"/>
        <v/>
      </c>
      <c r="W133" s="15" t="str">
        <f t="shared" si="37"/>
        <v/>
      </c>
      <c r="X133" s="15" t="str">
        <f t="shared" si="37"/>
        <v/>
      </c>
      <c r="Y133" s="15" t="str">
        <f t="shared" si="37"/>
        <v/>
      </c>
      <c r="Z133" s="15" t="str">
        <f t="shared" si="37"/>
        <v/>
      </c>
      <c r="AA133" s="15" t="str">
        <f t="shared" si="37"/>
        <v/>
      </c>
      <c r="AB133" s="15" t="str">
        <f t="shared" si="37"/>
        <v/>
      </c>
      <c r="AC133" s="15" t="str">
        <f t="shared" si="37"/>
        <v/>
      </c>
      <c r="AD133" s="15" t="str">
        <f t="shared" si="36"/>
        <v/>
      </c>
      <c r="AE133" s="15" t="str">
        <f t="shared" si="36"/>
        <v/>
      </c>
      <c r="AF133" s="15" t="str">
        <f t="shared" si="36"/>
        <v/>
      </c>
      <c r="AG133" s="15" t="str">
        <f t="shared" si="36"/>
        <v/>
      </c>
      <c r="AH133" s="15" t="str">
        <f t="shared" si="36"/>
        <v/>
      </c>
      <c r="AI133" s="15" t="str">
        <f t="shared" si="36"/>
        <v/>
      </c>
      <c r="AJ133" s="15" t="str">
        <f t="shared" si="36"/>
        <v/>
      </c>
      <c r="AK133" s="15" t="str">
        <f t="shared" si="36"/>
        <v/>
      </c>
      <c r="AL133" s="15" t="str">
        <f t="shared" si="36"/>
        <v/>
      </c>
      <c r="AM133" s="15" t="str">
        <f t="shared" si="36"/>
        <v/>
      </c>
      <c r="AN133" s="15" t="str">
        <f t="shared" si="36"/>
        <v/>
      </c>
      <c r="AO133" s="15" t="str">
        <f t="shared" si="36"/>
        <v/>
      </c>
      <c r="AP133" s="15" t="str">
        <f t="shared" si="36"/>
        <v/>
      </c>
      <c r="AQ133" s="15" t="str">
        <f t="shared" si="36"/>
        <v/>
      </c>
      <c r="AR133" s="15" t="str">
        <f t="shared" si="36"/>
        <v/>
      </c>
      <c r="AS133" s="15" t="str">
        <f t="shared" si="33"/>
        <v/>
      </c>
      <c r="AT133" s="15" t="str">
        <f t="shared" si="33"/>
        <v/>
      </c>
      <c r="AU133" s="15" t="str">
        <f t="shared" si="33"/>
        <v/>
      </c>
      <c r="AV133" s="15" t="str">
        <f t="shared" si="33"/>
        <v/>
      </c>
      <c r="AW133" s="15" t="str">
        <f t="shared" si="33"/>
        <v/>
      </c>
      <c r="AX133" s="15" t="str">
        <f t="shared" si="33"/>
        <v/>
      </c>
      <c r="AY133" s="15" t="str">
        <f t="shared" si="33"/>
        <v/>
      </c>
      <c r="AZ133" s="15" t="str">
        <f t="shared" si="33"/>
        <v/>
      </c>
      <c r="BA133" s="15" t="str">
        <f t="shared" si="33"/>
        <v/>
      </c>
    </row>
    <row r="134" spans="1:53">
      <c r="A134" s="1" t="s">
        <v>0</v>
      </c>
      <c r="B134" s="3" t="s">
        <v>38</v>
      </c>
      <c r="C134" s="25">
        <v>1</v>
      </c>
      <c r="E134" s="14">
        <f t="shared" si="25"/>
        <v>217</v>
      </c>
      <c r="F134" s="15" cm="1">
        <f t="array" ref="F134">_xlfn.IFS(B133="addx",H133+C133,B133="noop",H133)</f>
        <v>16</v>
      </c>
      <c r="G134" s="14" cm="1">
        <f t="array" ref="G134">_xlfn.IFS(B134="addx",E134+1,B134="noop",E134)</f>
        <v>218</v>
      </c>
      <c r="H134" s="15">
        <f t="shared" si="26"/>
        <v>16</v>
      </c>
      <c r="J134" s="15">
        <v>125</v>
      </c>
      <c r="K134" s="15">
        <v>4</v>
      </c>
      <c r="L134" s="15">
        <f t="shared" si="24"/>
        <v>6</v>
      </c>
      <c r="N134" s="15" t="str">
        <f t="shared" si="37"/>
        <v/>
      </c>
      <c r="O134" s="15" t="str">
        <f t="shared" si="37"/>
        <v/>
      </c>
      <c r="P134" s="15" t="str">
        <f t="shared" si="37"/>
        <v/>
      </c>
      <c r="Q134" s="15" t="str">
        <f t="shared" si="37"/>
        <v/>
      </c>
      <c r="R134" s="15" t="str">
        <f t="shared" si="37"/>
        <v>.</v>
      </c>
      <c r="S134" s="15" t="str">
        <f t="shared" si="37"/>
        <v/>
      </c>
      <c r="T134" s="15" t="str">
        <f t="shared" si="37"/>
        <v/>
      </c>
      <c r="U134" s="15" t="str">
        <f t="shared" si="37"/>
        <v/>
      </c>
      <c r="V134" s="15" t="str">
        <f t="shared" si="37"/>
        <v/>
      </c>
      <c r="W134" s="15" t="str">
        <f t="shared" si="37"/>
        <v/>
      </c>
      <c r="X134" s="15" t="str">
        <f t="shared" si="37"/>
        <v/>
      </c>
      <c r="Y134" s="15" t="str">
        <f t="shared" si="37"/>
        <v/>
      </c>
      <c r="Z134" s="15" t="str">
        <f t="shared" si="37"/>
        <v/>
      </c>
      <c r="AA134" s="15" t="str">
        <f t="shared" si="37"/>
        <v/>
      </c>
      <c r="AB134" s="15" t="str">
        <f t="shared" si="37"/>
        <v/>
      </c>
      <c r="AC134" s="15" t="str">
        <f t="shared" si="37"/>
        <v/>
      </c>
      <c r="AD134" s="15" t="str">
        <f t="shared" si="36"/>
        <v/>
      </c>
      <c r="AE134" s="15" t="str">
        <f t="shared" si="36"/>
        <v/>
      </c>
      <c r="AF134" s="15" t="str">
        <f t="shared" si="36"/>
        <v/>
      </c>
      <c r="AG134" s="15" t="str">
        <f t="shared" si="36"/>
        <v/>
      </c>
      <c r="AH134" s="15" t="str">
        <f t="shared" si="36"/>
        <v/>
      </c>
      <c r="AI134" s="15" t="str">
        <f t="shared" si="36"/>
        <v/>
      </c>
      <c r="AJ134" s="15" t="str">
        <f t="shared" si="36"/>
        <v/>
      </c>
      <c r="AK134" s="15" t="str">
        <f t="shared" si="36"/>
        <v/>
      </c>
      <c r="AL134" s="15" t="str">
        <f t="shared" si="36"/>
        <v/>
      </c>
      <c r="AM134" s="15" t="str">
        <f t="shared" si="36"/>
        <v/>
      </c>
      <c r="AN134" s="15" t="str">
        <f t="shared" si="36"/>
        <v/>
      </c>
      <c r="AO134" s="15" t="str">
        <f t="shared" si="36"/>
        <v/>
      </c>
      <c r="AP134" s="15" t="str">
        <f t="shared" si="36"/>
        <v/>
      </c>
      <c r="AQ134" s="15" t="str">
        <f t="shared" si="36"/>
        <v/>
      </c>
      <c r="AR134" s="15" t="str">
        <f t="shared" si="36"/>
        <v/>
      </c>
      <c r="AS134" s="15" t="str">
        <f t="shared" si="33"/>
        <v/>
      </c>
      <c r="AT134" s="15" t="str">
        <f t="shared" si="33"/>
        <v/>
      </c>
      <c r="AU134" s="15" t="str">
        <f t="shared" si="33"/>
        <v/>
      </c>
      <c r="AV134" s="15" t="str">
        <f t="shared" si="33"/>
        <v/>
      </c>
      <c r="AW134" s="15" t="str">
        <f t="shared" si="33"/>
        <v/>
      </c>
      <c r="AX134" s="15" t="str">
        <f t="shared" si="33"/>
        <v/>
      </c>
      <c r="AY134" s="15" t="str">
        <f t="shared" si="33"/>
        <v/>
      </c>
      <c r="AZ134" s="15" t="str">
        <f t="shared" si="33"/>
        <v/>
      </c>
      <c r="BA134" s="15" t="str">
        <f t="shared" si="33"/>
        <v/>
      </c>
    </row>
    <row r="135" spans="1:53">
      <c r="A135" s="1" t="s">
        <v>2</v>
      </c>
      <c r="B135" s="3" t="s">
        <v>38</v>
      </c>
      <c r="C135" s="25">
        <v>2</v>
      </c>
      <c r="E135" s="14">
        <f t="shared" si="25"/>
        <v>219</v>
      </c>
      <c r="F135" s="15" cm="1">
        <f t="array" ref="F135">_xlfn.IFS(B134="addx",H134+C134,B134="noop",H134)</f>
        <v>17</v>
      </c>
      <c r="G135" s="14" cm="1">
        <f t="array" ref="G135">_xlfn.IFS(B135="addx",E135+1,B135="noop",E135)</f>
        <v>220</v>
      </c>
      <c r="H135" s="15">
        <f t="shared" si="26"/>
        <v>17</v>
      </c>
      <c r="J135" s="15">
        <v>126</v>
      </c>
      <c r="K135" s="15">
        <v>5</v>
      </c>
      <c r="L135" s="15">
        <f t="shared" si="24"/>
        <v>6</v>
      </c>
      <c r="N135" s="15" t="str">
        <f t="shared" si="37"/>
        <v/>
      </c>
      <c r="O135" s="15" t="str">
        <f t="shared" si="37"/>
        <v/>
      </c>
      <c r="P135" s="15" t="str">
        <f t="shared" si="37"/>
        <v/>
      </c>
      <c r="Q135" s="15" t="str">
        <f t="shared" si="37"/>
        <v/>
      </c>
      <c r="R135" s="15" t="str">
        <f t="shared" si="37"/>
        <v/>
      </c>
      <c r="S135" s="15" t="str">
        <f t="shared" si="37"/>
        <v>#</v>
      </c>
      <c r="T135" s="15" t="str">
        <f t="shared" si="37"/>
        <v/>
      </c>
      <c r="U135" s="15" t="str">
        <f t="shared" si="37"/>
        <v/>
      </c>
      <c r="V135" s="15" t="str">
        <f t="shared" si="37"/>
        <v/>
      </c>
      <c r="W135" s="15" t="str">
        <f t="shared" si="37"/>
        <v/>
      </c>
      <c r="X135" s="15" t="str">
        <f t="shared" si="37"/>
        <v/>
      </c>
      <c r="Y135" s="15" t="str">
        <f t="shared" si="37"/>
        <v/>
      </c>
      <c r="Z135" s="15" t="str">
        <f t="shared" si="37"/>
        <v/>
      </c>
      <c r="AA135" s="15" t="str">
        <f t="shared" si="37"/>
        <v/>
      </c>
      <c r="AB135" s="15" t="str">
        <f t="shared" si="37"/>
        <v/>
      </c>
      <c r="AC135" s="15" t="str">
        <f t="shared" si="37"/>
        <v/>
      </c>
      <c r="AD135" s="15" t="str">
        <f t="shared" si="36"/>
        <v/>
      </c>
      <c r="AE135" s="15" t="str">
        <f t="shared" si="36"/>
        <v/>
      </c>
      <c r="AF135" s="15" t="str">
        <f t="shared" si="36"/>
        <v/>
      </c>
      <c r="AG135" s="15" t="str">
        <f t="shared" si="36"/>
        <v/>
      </c>
      <c r="AH135" s="15" t="str">
        <f t="shared" si="36"/>
        <v/>
      </c>
      <c r="AI135" s="15" t="str">
        <f t="shared" si="36"/>
        <v/>
      </c>
      <c r="AJ135" s="15" t="str">
        <f t="shared" si="36"/>
        <v/>
      </c>
      <c r="AK135" s="15" t="str">
        <f t="shared" si="36"/>
        <v/>
      </c>
      <c r="AL135" s="15" t="str">
        <f t="shared" si="36"/>
        <v/>
      </c>
      <c r="AM135" s="15" t="str">
        <f t="shared" si="36"/>
        <v/>
      </c>
      <c r="AN135" s="15" t="str">
        <f t="shared" si="36"/>
        <v/>
      </c>
      <c r="AO135" s="15" t="str">
        <f t="shared" si="36"/>
        <v/>
      </c>
      <c r="AP135" s="15" t="str">
        <f t="shared" si="36"/>
        <v/>
      </c>
      <c r="AQ135" s="15" t="str">
        <f t="shared" si="36"/>
        <v/>
      </c>
      <c r="AR135" s="15" t="str">
        <f t="shared" si="36"/>
        <v/>
      </c>
      <c r="AS135" s="15" t="str">
        <f t="shared" si="33"/>
        <v/>
      </c>
      <c r="AT135" s="15" t="str">
        <f t="shared" si="33"/>
        <v/>
      </c>
      <c r="AU135" s="15" t="str">
        <f t="shared" si="33"/>
        <v/>
      </c>
      <c r="AV135" s="15" t="str">
        <f t="shared" si="33"/>
        <v/>
      </c>
      <c r="AW135" s="15" t="str">
        <f t="shared" si="33"/>
        <v/>
      </c>
      <c r="AX135" s="15" t="str">
        <f t="shared" si="33"/>
        <v/>
      </c>
      <c r="AY135" s="15" t="str">
        <f t="shared" si="33"/>
        <v/>
      </c>
      <c r="AZ135" s="15" t="str">
        <f t="shared" si="33"/>
        <v/>
      </c>
      <c r="BA135" s="15" t="str">
        <f t="shared" si="33"/>
        <v/>
      </c>
    </row>
    <row r="136" spans="1:53">
      <c r="A136" s="1" t="s">
        <v>33</v>
      </c>
      <c r="B136" s="3" t="s">
        <v>38</v>
      </c>
      <c r="C136" s="25">
        <v>-18</v>
      </c>
      <c r="E136" s="14">
        <f t="shared" si="25"/>
        <v>221</v>
      </c>
      <c r="F136" s="15" cm="1">
        <f t="array" ref="F136">_xlfn.IFS(B135="addx",H135+C135,B135="noop",H135)</f>
        <v>19</v>
      </c>
      <c r="G136" s="14" cm="1">
        <f t="array" ref="G136">_xlfn.IFS(B136="addx",E136+1,B136="noop",E136)</f>
        <v>222</v>
      </c>
      <c r="H136" s="15">
        <f t="shared" si="26"/>
        <v>19</v>
      </c>
      <c r="J136" s="15">
        <v>127</v>
      </c>
      <c r="K136" s="15">
        <v>6</v>
      </c>
      <c r="L136" s="15">
        <f t="shared" si="24"/>
        <v>39</v>
      </c>
      <c r="N136" s="15" t="str">
        <f t="shared" si="37"/>
        <v/>
      </c>
      <c r="O136" s="15" t="str">
        <f t="shared" si="37"/>
        <v/>
      </c>
      <c r="P136" s="15" t="str">
        <f t="shared" si="37"/>
        <v/>
      </c>
      <c r="Q136" s="15" t="str">
        <f t="shared" si="37"/>
        <v/>
      </c>
      <c r="R136" s="15" t="str">
        <f t="shared" si="37"/>
        <v/>
      </c>
      <c r="S136" s="15" t="str">
        <f t="shared" si="37"/>
        <v/>
      </c>
      <c r="T136" s="15" t="str">
        <f t="shared" si="37"/>
        <v>.</v>
      </c>
      <c r="U136" s="15" t="str">
        <f t="shared" si="37"/>
        <v/>
      </c>
      <c r="V136" s="15" t="str">
        <f t="shared" si="37"/>
        <v/>
      </c>
      <c r="W136" s="15" t="str">
        <f t="shared" si="37"/>
        <v/>
      </c>
      <c r="X136" s="15" t="str">
        <f t="shared" si="37"/>
        <v/>
      </c>
      <c r="Y136" s="15" t="str">
        <f t="shared" si="37"/>
        <v/>
      </c>
      <c r="Z136" s="15" t="str">
        <f t="shared" si="37"/>
        <v/>
      </c>
      <c r="AA136" s="15" t="str">
        <f t="shared" si="37"/>
        <v/>
      </c>
      <c r="AB136" s="15" t="str">
        <f t="shared" si="37"/>
        <v/>
      </c>
      <c r="AC136" s="15" t="str">
        <f t="shared" si="37"/>
        <v/>
      </c>
      <c r="AD136" s="15" t="str">
        <f t="shared" si="36"/>
        <v/>
      </c>
      <c r="AE136" s="15" t="str">
        <f t="shared" si="36"/>
        <v/>
      </c>
      <c r="AF136" s="15" t="str">
        <f t="shared" si="36"/>
        <v/>
      </c>
      <c r="AG136" s="15" t="str">
        <f t="shared" si="36"/>
        <v/>
      </c>
      <c r="AH136" s="15" t="str">
        <f t="shared" si="36"/>
        <v/>
      </c>
      <c r="AI136" s="15" t="str">
        <f t="shared" si="36"/>
        <v/>
      </c>
      <c r="AJ136" s="15" t="str">
        <f t="shared" si="36"/>
        <v/>
      </c>
      <c r="AK136" s="15" t="str">
        <f t="shared" si="36"/>
        <v/>
      </c>
      <c r="AL136" s="15" t="str">
        <f t="shared" si="36"/>
        <v/>
      </c>
      <c r="AM136" s="15" t="str">
        <f t="shared" si="36"/>
        <v/>
      </c>
      <c r="AN136" s="15" t="str">
        <f t="shared" si="36"/>
        <v/>
      </c>
      <c r="AO136" s="15" t="str">
        <f t="shared" si="36"/>
        <v/>
      </c>
      <c r="AP136" s="15" t="str">
        <f t="shared" si="36"/>
        <v/>
      </c>
      <c r="AQ136" s="15" t="str">
        <f t="shared" si="36"/>
        <v/>
      </c>
      <c r="AR136" s="15" t="str">
        <f t="shared" si="36"/>
        <v/>
      </c>
      <c r="AS136" s="15" t="str">
        <f t="shared" si="33"/>
        <v/>
      </c>
      <c r="AT136" s="15" t="str">
        <f t="shared" si="33"/>
        <v/>
      </c>
      <c r="AU136" s="15" t="str">
        <f t="shared" si="33"/>
        <v/>
      </c>
      <c r="AV136" s="15" t="str">
        <f t="shared" si="33"/>
        <v/>
      </c>
      <c r="AW136" s="15" t="str">
        <f t="shared" si="33"/>
        <v/>
      </c>
      <c r="AX136" s="15" t="str">
        <f t="shared" si="33"/>
        <v/>
      </c>
      <c r="AY136" s="15" t="str">
        <f t="shared" si="33"/>
        <v/>
      </c>
      <c r="AZ136" s="15" t="str">
        <f t="shared" si="33"/>
        <v/>
      </c>
      <c r="BA136" s="15" t="str">
        <f t="shared" si="33"/>
        <v/>
      </c>
    </row>
    <row r="137" spans="1:53">
      <c r="A137" s="1" t="s">
        <v>1</v>
      </c>
      <c r="B137" s="3" t="s">
        <v>1</v>
      </c>
      <c r="C137" s="25"/>
      <c r="E137" s="14">
        <f t="shared" si="25"/>
        <v>223</v>
      </c>
      <c r="F137" s="15" cm="1">
        <f t="array" ref="F137">_xlfn.IFS(B136="addx",H136+C136,B136="noop",H136)</f>
        <v>1</v>
      </c>
      <c r="G137" s="14" cm="1">
        <f t="array" ref="G137">_xlfn.IFS(B137="addx",E137+1,B137="noop",E137)</f>
        <v>223</v>
      </c>
      <c r="H137" s="15">
        <f t="shared" si="26"/>
        <v>1</v>
      </c>
      <c r="J137" s="15">
        <v>128</v>
      </c>
      <c r="K137" s="15">
        <v>7</v>
      </c>
      <c r="L137" s="15">
        <f t="shared" si="24"/>
        <v>39</v>
      </c>
      <c r="N137" s="15" t="str">
        <f t="shared" si="37"/>
        <v/>
      </c>
      <c r="O137" s="15" t="str">
        <f t="shared" si="37"/>
        <v/>
      </c>
      <c r="P137" s="15" t="str">
        <f t="shared" si="37"/>
        <v/>
      </c>
      <c r="Q137" s="15" t="str">
        <f t="shared" si="37"/>
        <v/>
      </c>
      <c r="R137" s="15" t="str">
        <f t="shared" si="37"/>
        <v/>
      </c>
      <c r="S137" s="15" t="str">
        <f t="shared" si="37"/>
        <v/>
      </c>
      <c r="T137" s="15" t="str">
        <f t="shared" si="37"/>
        <v/>
      </c>
      <c r="U137" s="15" t="str">
        <f t="shared" si="37"/>
        <v>.</v>
      </c>
      <c r="V137" s="15" t="str">
        <f t="shared" si="37"/>
        <v/>
      </c>
      <c r="W137" s="15" t="str">
        <f t="shared" si="37"/>
        <v/>
      </c>
      <c r="X137" s="15" t="str">
        <f t="shared" si="37"/>
        <v/>
      </c>
      <c r="Y137" s="15" t="str">
        <f t="shared" si="37"/>
        <v/>
      </c>
      <c r="Z137" s="15" t="str">
        <f t="shared" si="37"/>
        <v/>
      </c>
      <c r="AA137" s="15" t="str">
        <f t="shared" si="37"/>
        <v/>
      </c>
      <c r="AB137" s="15" t="str">
        <f t="shared" si="37"/>
        <v/>
      </c>
      <c r="AC137" s="15" t="str">
        <f t="shared" si="37"/>
        <v/>
      </c>
      <c r="AD137" s="15" t="str">
        <f t="shared" si="36"/>
        <v/>
      </c>
      <c r="AE137" s="15" t="str">
        <f t="shared" si="36"/>
        <v/>
      </c>
      <c r="AF137" s="15" t="str">
        <f t="shared" si="36"/>
        <v/>
      </c>
      <c r="AG137" s="15" t="str">
        <f t="shared" si="36"/>
        <v/>
      </c>
      <c r="AH137" s="15" t="str">
        <f t="shared" si="36"/>
        <v/>
      </c>
      <c r="AI137" s="15" t="str">
        <f t="shared" si="36"/>
        <v/>
      </c>
      <c r="AJ137" s="15" t="str">
        <f t="shared" si="36"/>
        <v/>
      </c>
      <c r="AK137" s="15" t="str">
        <f t="shared" si="36"/>
        <v/>
      </c>
      <c r="AL137" s="15" t="str">
        <f t="shared" si="36"/>
        <v/>
      </c>
      <c r="AM137" s="15" t="str">
        <f t="shared" si="36"/>
        <v/>
      </c>
      <c r="AN137" s="15" t="str">
        <f t="shared" si="36"/>
        <v/>
      </c>
      <c r="AO137" s="15" t="str">
        <f t="shared" si="36"/>
        <v/>
      </c>
      <c r="AP137" s="15" t="str">
        <f t="shared" si="36"/>
        <v/>
      </c>
      <c r="AQ137" s="15" t="str">
        <f t="shared" si="36"/>
        <v/>
      </c>
      <c r="AR137" s="15" t="str">
        <f t="shared" si="36"/>
        <v/>
      </c>
      <c r="AS137" s="15" t="str">
        <f t="shared" si="33"/>
        <v/>
      </c>
      <c r="AT137" s="15" t="str">
        <f t="shared" si="33"/>
        <v/>
      </c>
      <c r="AU137" s="15" t="str">
        <f t="shared" si="33"/>
        <v/>
      </c>
      <c r="AV137" s="15" t="str">
        <f t="shared" si="33"/>
        <v/>
      </c>
      <c r="AW137" s="15" t="str">
        <f t="shared" si="33"/>
        <v/>
      </c>
      <c r="AX137" s="15" t="str">
        <f t="shared" si="33"/>
        <v/>
      </c>
      <c r="AY137" s="15" t="str">
        <f t="shared" si="33"/>
        <v/>
      </c>
      <c r="AZ137" s="15" t="str">
        <f t="shared" si="33"/>
        <v/>
      </c>
      <c r="BA137" s="15" t="str">
        <f t="shared" si="33"/>
        <v/>
      </c>
    </row>
    <row r="138" spans="1:53">
      <c r="A138" s="1" t="s">
        <v>37</v>
      </c>
      <c r="B138" s="3" t="s">
        <v>38</v>
      </c>
      <c r="C138" s="25">
        <v>26</v>
      </c>
      <c r="E138" s="14">
        <f t="shared" si="25"/>
        <v>224</v>
      </c>
      <c r="F138" s="15" cm="1">
        <f t="array" ref="F138">_xlfn.IFS(B137="addx",H137+C137,B137="noop",H137)</f>
        <v>1</v>
      </c>
      <c r="G138" s="14" cm="1">
        <f t="array" ref="G138">_xlfn.IFS(B138="addx",E138+1,B138="noop",E138)</f>
        <v>225</v>
      </c>
      <c r="H138" s="15">
        <f t="shared" si="26"/>
        <v>1</v>
      </c>
      <c r="J138" s="15">
        <v>129</v>
      </c>
      <c r="K138" s="15">
        <v>8</v>
      </c>
      <c r="L138" s="15">
        <f t="shared" si="24"/>
        <v>7</v>
      </c>
      <c r="N138" s="15" t="str">
        <f t="shared" si="37"/>
        <v/>
      </c>
      <c r="O138" s="15" t="str">
        <f t="shared" si="37"/>
        <v/>
      </c>
      <c r="P138" s="15" t="str">
        <f t="shared" si="37"/>
        <v/>
      </c>
      <c r="Q138" s="15" t="str">
        <f t="shared" si="37"/>
        <v/>
      </c>
      <c r="R138" s="15" t="str">
        <f t="shared" si="37"/>
        <v/>
      </c>
      <c r="S138" s="15" t="str">
        <f t="shared" si="37"/>
        <v/>
      </c>
      <c r="T138" s="15" t="str">
        <f t="shared" si="37"/>
        <v/>
      </c>
      <c r="U138" s="15" t="str">
        <f t="shared" si="37"/>
        <v/>
      </c>
      <c r="V138" s="15" t="str">
        <f t="shared" si="37"/>
        <v>#</v>
      </c>
      <c r="W138" s="15" t="str">
        <f t="shared" si="37"/>
        <v/>
      </c>
      <c r="X138" s="15" t="str">
        <f t="shared" si="37"/>
        <v/>
      </c>
      <c r="Y138" s="15" t="str">
        <f t="shared" si="37"/>
        <v/>
      </c>
      <c r="Z138" s="15" t="str">
        <f t="shared" si="37"/>
        <v/>
      </c>
      <c r="AA138" s="15" t="str">
        <f t="shared" si="37"/>
        <v/>
      </c>
      <c r="AB138" s="15" t="str">
        <f t="shared" si="37"/>
        <v/>
      </c>
      <c r="AC138" s="15" t="str">
        <f t="shared" si="37"/>
        <v/>
      </c>
      <c r="AD138" s="15" t="str">
        <f t="shared" si="36"/>
        <v/>
      </c>
      <c r="AE138" s="15" t="str">
        <f t="shared" si="36"/>
        <v/>
      </c>
      <c r="AF138" s="15" t="str">
        <f t="shared" si="36"/>
        <v/>
      </c>
      <c r="AG138" s="15" t="str">
        <f t="shared" si="36"/>
        <v/>
      </c>
      <c r="AH138" s="15" t="str">
        <f t="shared" si="36"/>
        <v/>
      </c>
      <c r="AI138" s="15" t="str">
        <f t="shared" si="36"/>
        <v/>
      </c>
      <c r="AJ138" s="15" t="str">
        <f t="shared" si="36"/>
        <v/>
      </c>
      <c r="AK138" s="15" t="str">
        <f t="shared" si="36"/>
        <v/>
      </c>
      <c r="AL138" s="15" t="str">
        <f t="shared" si="36"/>
        <v/>
      </c>
      <c r="AM138" s="15" t="str">
        <f t="shared" si="36"/>
        <v/>
      </c>
      <c r="AN138" s="15" t="str">
        <f t="shared" si="36"/>
        <v/>
      </c>
      <c r="AO138" s="15" t="str">
        <f t="shared" si="36"/>
        <v/>
      </c>
      <c r="AP138" s="15" t="str">
        <f t="shared" si="36"/>
        <v/>
      </c>
      <c r="AQ138" s="15" t="str">
        <f t="shared" si="36"/>
        <v/>
      </c>
      <c r="AR138" s="15" t="str">
        <f t="shared" si="36"/>
        <v/>
      </c>
      <c r="AS138" s="15" t="str">
        <f t="shared" si="33"/>
        <v/>
      </c>
      <c r="AT138" s="15" t="str">
        <f t="shared" si="33"/>
        <v/>
      </c>
      <c r="AU138" s="15" t="str">
        <f t="shared" si="33"/>
        <v/>
      </c>
      <c r="AV138" s="15" t="str">
        <f t="shared" ref="AV138:BA138" si="38">IF(AV$9=$K138,IF(OR(AV$9=$L138,AV$9=$L138-1,AV$9=$L138+1),"#","."),"")</f>
        <v/>
      </c>
      <c r="AW138" s="15" t="str">
        <f t="shared" si="38"/>
        <v/>
      </c>
      <c r="AX138" s="15" t="str">
        <f t="shared" si="38"/>
        <v/>
      </c>
      <c r="AY138" s="15" t="str">
        <f t="shared" si="38"/>
        <v/>
      </c>
      <c r="AZ138" s="15" t="str">
        <f t="shared" si="38"/>
        <v/>
      </c>
      <c r="BA138" s="15" t="str">
        <f t="shared" si="38"/>
        <v/>
      </c>
    </row>
    <row r="139" spans="1:53">
      <c r="A139" s="1" t="s">
        <v>8</v>
      </c>
      <c r="B139" s="3" t="s">
        <v>38</v>
      </c>
      <c r="C139" s="25">
        <v>-1</v>
      </c>
      <c r="E139" s="14">
        <f t="shared" si="25"/>
        <v>226</v>
      </c>
      <c r="F139" s="15" cm="1">
        <f t="array" ref="F139">_xlfn.IFS(B138="addx",H138+C138,B138="noop",H138)</f>
        <v>27</v>
      </c>
      <c r="G139" s="14" cm="1">
        <f t="array" ref="G139">_xlfn.IFS(B139="addx",E139+1,B139="noop",E139)</f>
        <v>227</v>
      </c>
      <c r="H139" s="15">
        <f t="shared" si="26"/>
        <v>27</v>
      </c>
      <c r="J139" s="15">
        <v>130</v>
      </c>
      <c r="K139" s="15">
        <v>9</v>
      </c>
      <c r="L139" s="15">
        <f t="shared" ref="L139:L202" si="39">VLOOKUP(J139,E$11:F$149,2)</f>
        <v>7</v>
      </c>
      <c r="N139" s="15" t="str">
        <f t="shared" si="37"/>
        <v/>
      </c>
      <c r="O139" s="15" t="str">
        <f t="shared" si="37"/>
        <v/>
      </c>
      <c r="P139" s="15" t="str">
        <f t="shared" si="37"/>
        <v/>
      </c>
      <c r="Q139" s="15" t="str">
        <f t="shared" si="37"/>
        <v/>
      </c>
      <c r="R139" s="15" t="str">
        <f t="shared" si="37"/>
        <v/>
      </c>
      <c r="S139" s="15" t="str">
        <f t="shared" si="37"/>
        <v/>
      </c>
      <c r="T139" s="15" t="str">
        <f t="shared" si="37"/>
        <v/>
      </c>
      <c r="U139" s="15" t="str">
        <f t="shared" si="37"/>
        <v/>
      </c>
      <c r="V139" s="15" t="str">
        <f t="shared" si="37"/>
        <v/>
      </c>
      <c r="W139" s="15" t="str">
        <f t="shared" si="37"/>
        <v>.</v>
      </c>
      <c r="X139" s="15" t="str">
        <f t="shared" si="37"/>
        <v/>
      </c>
      <c r="Y139" s="15" t="str">
        <f t="shared" si="37"/>
        <v/>
      </c>
      <c r="Z139" s="15" t="str">
        <f t="shared" si="37"/>
        <v/>
      </c>
      <c r="AA139" s="15" t="str">
        <f t="shared" si="37"/>
        <v/>
      </c>
      <c r="AB139" s="15" t="str">
        <f t="shared" si="37"/>
        <v/>
      </c>
      <c r="AC139" s="15" t="str">
        <f t="shared" si="37"/>
        <v/>
      </c>
      <c r="AD139" s="15" t="str">
        <f t="shared" si="36"/>
        <v/>
      </c>
      <c r="AE139" s="15" t="str">
        <f t="shared" si="36"/>
        <v/>
      </c>
      <c r="AF139" s="15" t="str">
        <f t="shared" si="36"/>
        <v/>
      </c>
      <c r="AG139" s="15" t="str">
        <f t="shared" si="36"/>
        <v/>
      </c>
      <c r="AH139" s="15" t="str">
        <f t="shared" si="36"/>
        <v/>
      </c>
      <c r="AI139" s="15" t="str">
        <f t="shared" si="36"/>
        <v/>
      </c>
      <c r="AJ139" s="15" t="str">
        <f t="shared" si="36"/>
        <v/>
      </c>
      <c r="AK139" s="15" t="str">
        <f t="shared" si="36"/>
        <v/>
      </c>
      <c r="AL139" s="15" t="str">
        <f t="shared" si="36"/>
        <v/>
      </c>
      <c r="AM139" s="15" t="str">
        <f t="shared" si="36"/>
        <v/>
      </c>
      <c r="AN139" s="15" t="str">
        <f t="shared" si="36"/>
        <v/>
      </c>
      <c r="AO139" s="15" t="str">
        <f t="shared" si="36"/>
        <v/>
      </c>
      <c r="AP139" s="15" t="str">
        <f t="shared" si="36"/>
        <v/>
      </c>
      <c r="AQ139" s="15" t="str">
        <f t="shared" si="36"/>
        <v/>
      </c>
      <c r="AR139" s="15" t="str">
        <f t="shared" si="36"/>
        <v/>
      </c>
      <c r="AS139" s="15" t="str">
        <f t="shared" ref="AS139:BA167" si="40">IF(AS$9=$K139,IF(OR(AS$9=$L139,AS$9=$L139-1,AS$9=$L139+1),"#","."),"")</f>
        <v/>
      </c>
      <c r="AT139" s="15" t="str">
        <f t="shared" si="40"/>
        <v/>
      </c>
      <c r="AU139" s="15" t="str">
        <f t="shared" si="40"/>
        <v/>
      </c>
      <c r="AV139" s="15" t="str">
        <f t="shared" si="40"/>
        <v/>
      </c>
      <c r="AW139" s="15" t="str">
        <f t="shared" si="40"/>
        <v/>
      </c>
      <c r="AX139" s="15" t="str">
        <f t="shared" si="40"/>
        <v/>
      </c>
      <c r="AY139" s="15" t="str">
        <f t="shared" si="40"/>
        <v/>
      </c>
      <c r="AZ139" s="15" t="str">
        <f t="shared" si="40"/>
        <v/>
      </c>
      <c r="BA139" s="15" t="str">
        <f t="shared" si="40"/>
        <v/>
      </c>
    </row>
    <row r="140" spans="1:53">
      <c r="A140" s="1" t="s">
        <v>19</v>
      </c>
      <c r="B140" s="3" t="s">
        <v>38</v>
      </c>
      <c r="C140" s="25">
        <v>6</v>
      </c>
      <c r="E140" s="14">
        <f t="shared" si="25"/>
        <v>228</v>
      </c>
      <c r="F140" s="15" cm="1">
        <f t="array" ref="F140">_xlfn.IFS(B139="addx",H139+C139,B139="noop",H139)</f>
        <v>26</v>
      </c>
      <c r="G140" s="14" cm="1">
        <f t="array" ref="G140">_xlfn.IFS(B140="addx",E140+1,B140="noop",E140)</f>
        <v>229</v>
      </c>
      <c r="H140" s="15">
        <f t="shared" si="26"/>
        <v>26</v>
      </c>
      <c r="J140" s="15">
        <v>131</v>
      </c>
      <c r="K140" s="15">
        <v>10</v>
      </c>
      <c r="L140" s="15">
        <f t="shared" si="39"/>
        <v>10</v>
      </c>
      <c r="N140" s="15" t="str">
        <f t="shared" si="37"/>
        <v/>
      </c>
      <c r="O140" s="15" t="str">
        <f t="shared" si="37"/>
        <v/>
      </c>
      <c r="P140" s="15" t="str">
        <f t="shared" si="37"/>
        <v/>
      </c>
      <c r="Q140" s="15" t="str">
        <f t="shared" si="37"/>
        <v/>
      </c>
      <c r="R140" s="15" t="str">
        <f t="shared" si="37"/>
        <v/>
      </c>
      <c r="S140" s="15" t="str">
        <f t="shared" si="37"/>
        <v/>
      </c>
      <c r="T140" s="15" t="str">
        <f t="shared" si="37"/>
        <v/>
      </c>
      <c r="U140" s="15" t="str">
        <f t="shared" si="37"/>
        <v/>
      </c>
      <c r="V140" s="15" t="str">
        <f t="shared" si="37"/>
        <v/>
      </c>
      <c r="W140" s="15" t="str">
        <f t="shared" si="37"/>
        <v/>
      </c>
      <c r="X140" s="15" t="str">
        <f t="shared" si="37"/>
        <v>#</v>
      </c>
      <c r="Y140" s="15" t="str">
        <f t="shared" si="37"/>
        <v/>
      </c>
      <c r="Z140" s="15" t="str">
        <f t="shared" si="37"/>
        <v/>
      </c>
      <c r="AA140" s="15" t="str">
        <f t="shared" si="37"/>
        <v/>
      </c>
      <c r="AB140" s="15" t="str">
        <f t="shared" si="37"/>
        <v/>
      </c>
      <c r="AC140" s="15" t="str">
        <f t="shared" si="37"/>
        <v/>
      </c>
      <c r="AD140" s="15" t="str">
        <f t="shared" si="36"/>
        <v/>
      </c>
      <c r="AE140" s="15" t="str">
        <f t="shared" si="36"/>
        <v/>
      </c>
      <c r="AF140" s="15" t="str">
        <f t="shared" si="36"/>
        <v/>
      </c>
      <c r="AG140" s="15" t="str">
        <f t="shared" si="36"/>
        <v/>
      </c>
      <c r="AH140" s="15" t="str">
        <f t="shared" si="36"/>
        <v/>
      </c>
      <c r="AI140" s="15" t="str">
        <f t="shared" si="36"/>
        <v/>
      </c>
      <c r="AJ140" s="15" t="str">
        <f t="shared" si="36"/>
        <v/>
      </c>
      <c r="AK140" s="15" t="str">
        <f t="shared" si="36"/>
        <v/>
      </c>
      <c r="AL140" s="15" t="str">
        <f t="shared" si="36"/>
        <v/>
      </c>
      <c r="AM140" s="15" t="str">
        <f t="shared" si="36"/>
        <v/>
      </c>
      <c r="AN140" s="15" t="str">
        <f t="shared" si="36"/>
        <v/>
      </c>
      <c r="AO140" s="15" t="str">
        <f t="shared" si="36"/>
        <v/>
      </c>
      <c r="AP140" s="15" t="str">
        <f t="shared" si="36"/>
        <v/>
      </c>
      <c r="AQ140" s="15" t="str">
        <f t="shared" si="36"/>
        <v/>
      </c>
      <c r="AR140" s="15" t="str">
        <f t="shared" si="36"/>
        <v/>
      </c>
      <c r="AS140" s="15" t="str">
        <f t="shared" si="40"/>
        <v/>
      </c>
      <c r="AT140" s="15" t="str">
        <f t="shared" si="40"/>
        <v/>
      </c>
      <c r="AU140" s="15" t="str">
        <f t="shared" si="40"/>
        <v/>
      </c>
      <c r="AV140" s="15" t="str">
        <f t="shared" si="40"/>
        <v/>
      </c>
      <c r="AW140" s="15" t="str">
        <f t="shared" si="40"/>
        <v/>
      </c>
      <c r="AX140" s="15" t="str">
        <f t="shared" si="40"/>
        <v/>
      </c>
      <c r="AY140" s="15" t="str">
        <f t="shared" si="40"/>
        <v/>
      </c>
      <c r="AZ140" s="15" t="str">
        <f t="shared" si="40"/>
        <v/>
      </c>
      <c r="BA140" s="15" t="str">
        <f t="shared" si="40"/>
        <v/>
      </c>
    </row>
    <row r="141" spans="1:53">
      <c r="A141" s="1" t="s">
        <v>1</v>
      </c>
      <c r="B141" s="3" t="s">
        <v>1</v>
      </c>
      <c r="C141" s="25"/>
      <c r="E141" s="14">
        <f t="shared" ref="E141:E149" si="41">G140+1</f>
        <v>230</v>
      </c>
      <c r="F141" s="15" cm="1">
        <f t="array" ref="F141">_xlfn.IFS(B140="addx",H140+C140,B140="noop",H140)</f>
        <v>32</v>
      </c>
      <c r="G141" s="14" cm="1">
        <f t="array" ref="G141">_xlfn.IFS(B141="addx",E141+1,B141="noop",E141)</f>
        <v>230</v>
      </c>
      <c r="H141" s="15">
        <f t="shared" si="26"/>
        <v>32</v>
      </c>
      <c r="J141" s="15">
        <v>132</v>
      </c>
      <c r="K141" s="15">
        <v>11</v>
      </c>
      <c r="L141" s="15">
        <f t="shared" si="39"/>
        <v>10</v>
      </c>
      <c r="N141" s="15" t="str">
        <f t="shared" si="37"/>
        <v/>
      </c>
      <c r="O141" s="15" t="str">
        <f t="shared" si="37"/>
        <v/>
      </c>
      <c r="P141" s="15" t="str">
        <f t="shared" si="37"/>
        <v/>
      </c>
      <c r="Q141" s="15" t="str">
        <f t="shared" si="37"/>
        <v/>
      </c>
      <c r="R141" s="15" t="str">
        <f t="shared" si="37"/>
        <v/>
      </c>
      <c r="S141" s="15" t="str">
        <f t="shared" si="37"/>
        <v/>
      </c>
      <c r="T141" s="15" t="str">
        <f t="shared" si="37"/>
        <v/>
      </c>
      <c r="U141" s="15" t="str">
        <f t="shared" si="37"/>
        <v/>
      </c>
      <c r="V141" s="15" t="str">
        <f t="shared" si="37"/>
        <v/>
      </c>
      <c r="W141" s="15" t="str">
        <f t="shared" si="37"/>
        <v/>
      </c>
      <c r="X141" s="15" t="str">
        <f t="shared" si="37"/>
        <v/>
      </c>
      <c r="Y141" s="15" t="str">
        <f t="shared" si="37"/>
        <v>#</v>
      </c>
      <c r="Z141" s="15" t="str">
        <f t="shared" si="37"/>
        <v/>
      </c>
      <c r="AA141" s="15" t="str">
        <f t="shared" si="37"/>
        <v/>
      </c>
      <c r="AB141" s="15" t="str">
        <f t="shared" si="37"/>
        <v/>
      </c>
      <c r="AC141" s="15" t="str">
        <f t="shared" si="37"/>
        <v/>
      </c>
      <c r="AD141" s="15" t="str">
        <f t="shared" si="36"/>
        <v/>
      </c>
      <c r="AE141" s="15" t="str">
        <f t="shared" si="36"/>
        <v/>
      </c>
      <c r="AF141" s="15" t="str">
        <f t="shared" si="36"/>
        <v/>
      </c>
      <c r="AG141" s="15" t="str">
        <f t="shared" si="36"/>
        <v/>
      </c>
      <c r="AH141" s="15" t="str">
        <f t="shared" si="36"/>
        <v/>
      </c>
      <c r="AI141" s="15" t="str">
        <f t="shared" si="36"/>
        <v/>
      </c>
      <c r="AJ141" s="15" t="str">
        <f t="shared" si="36"/>
        <v/>
      </c>
      <c r="AK141" s="15" t="str">
        <f t="shared" si="36"/>
        <v/>
      </c>
      <c r="AL141" s="15" t="str">
        <f t="shared" si="36"/>
        <v/>
      </c>
      <c r="AM141" s="15" t="str">
        <f t="shared" si="36"/>
        <v/>
      </c>
      <c r="AN141" s="15" t="str">
        <f t="shared" si="36"/>
        <v/>
      </c>
      <c r="AO141" s="15" t="str">
        <f t="shared" si="36"/>
        <v/>
      </c>
      <c r="AP141" s="15" t="str">
        <f t="shared" si="36"/>
        <v/>
      </c>
      <c r="AQ141" s="15" t="str">
        <f t="shared" si="36"/>
        <v/>
      </c>
      <c r="AR141" s="15" t="str">
        <f t="shared" si="36"/>
        <v/>
      </c>
      <c r="AS141" s="15" t="str">
        <f t="shared" si="40"/>
        <v/>
      </c>
      <c r="AT141" s="15" t="str">
        <f t="shared" si="40"/>
        <v/>
      </c>
      <c r="AU141" s="15" t="str">
        <f t="shared" si="40"/>
        <v/>
      </c>
      <c r="AV141" s="15" t="str">
        <f t="shared" si="40"/>
        <v/>
      </c>
      <c r="AW141" s="15" t="str">
        <f t="shared" si="40"/>
        <v/>
      </c>
      <c r="AX141" s="15" t="str">
        <f t="shared" si="40"/>
        <v/>
      </c>
      <c r="AY141" s="15" t="str">
        <f t="shared" si="40"/>
        <v/>
      </c>
      <c r="AZ141" s="15" t="str">
        <f t="shared" si="40"/>
        <v/>
      </c>
      <c r="BA141" s="15" t="str">
        <f t="shared" si="40"/>
        <v/>
      </c>
    </row>
    <row r="142" spans="1:53">
      <c r="A142" s="1" t="s">
        <v>1</v>
      </c>
      <c r="B142" s="3" t="s">
        <v>1</v>
      </c>
      <c r="C142" s="25"/>
      <c r="E142" s="14">
        <f t="shared" si="41"/>
        <v>231</v>
      </c>
      <c r="F142" s="15" cm="1">
        <f t="array" ref="F142">_xlfn.IFS(B141="addx",H141+C141,B141="noop",H141)</f>
        <v>32</v>
      </c>
      <c r="G142" s="14" cm="1">
        <f t="array" ref="G142">_xlfn.IFS(B142="addx",E142+1,B142="noop",E142)</f>
        <v>231</v>
      </c>
      <c r="H142" s="15">
        <f t="shared" ref="H142:H149" si="42">F142</f>
        <v>32</v>
      </c>
      <c r="J142" s="15">
        <v>133</v>
      </c>
      <c r="K142" s="15">
        <v>12</v>
      </c>
      <c r="L142" s="15">
        <f t="shared" si="39"/>
        <v>11</v>
      </c>
      <c r="N142" s="15" t="str">
        <f t="shared" si="37"/>
        <v/>
      </c>
      <c r="O142" s="15" t="str">
        <f t="shared" si="37"/>
        <v/>
      </c>
      <c r="P142" s="15" t="str">
        <f t="shared" si="37"/>
        <v/>
      </c>
      <c r="Q142" s="15" t="str">
        <f t="shared" si="37"/>
        <v/>
      </c>
      <c r="R142" s="15" t="str">
        <f t="shared" si="37"/>
        <v/>
      </c>
      <c r="S142" s="15" t="str">
        <f t="shared" si="37"/>
        <v/>
      </c>
      <c r="T142" s="15" t="str">
        <f t="shared" si="37"/>
        <v/>
      </c>
      <c r="U142" s="15" t="str">
        <f t="shared" si="37"/>
        <v/>
      </c>
      <c r="V142" s="15" t="str">
        <f t="shared" si="37"/>
        <v/>
      </c>
      <c r="W142" s="15" t="str">
        <f t="shared" si="37"/>
        <v/>
      </c>
      <c r="X142" s="15" t="str">
        <f t="shared" si="37"/>
        <v/>
      </c>
      <c r="Y142" s="15" t="str">
        <f t="shared" si="37"/>
        <v/>
      </c>
      <c r="Z142" s="15" t="str">
        <f t="shared" si="37"/>
        <v>#</v>
      </c>
      <c r="AA142" s="15" t="str">
        <f t="shared" si="37"/>
        <v/>
      </c>
      <c r="AB142" s="15" t="str">
        <f t="shared" si="37"/>
        <v/>
      </c>
      <c r="AC142" s="15" t="str">
        <f t="shared" si="37"/>
        <v/>
      </c>
      <c r="AD142" s="15" t="str">
        <f t="shared" si="36"/>
        <v/>
      </c>
      <c r="AE142" s="15" t="str">
        <f t="shared" si="36"/>
        <v/>
      </c>
      <c r="AF142" s="15" t="str">
        <f t="shared" si="36"/>
        <v/>
      </c>
      <c r="AG142" s="15" t="str">
        <f t="shared" si="36"/>
        <v/>
      </c>
      <c r="AH142" s="15" t="str">
        <f t="shared" si="36"/>
        <v/>
      </c>
      <c r="AI142" s="15" t="str">
        <f t="shared" si="36"/>
        <v/>
      </c>
      <c r="AJ142" s="15" t="str">
        <f t="shared" si="36"/>
        <v/>
      </c>
      <c r="AK142" s="15" t="str">
        <f t="shared" si="36"/>
        <v/>
      </c>
      <c r="AL142" s="15" t="str">
        <f t="shared" si="36"/>
        <v/>
      </c>
      <c r="AM142" s="15" t="str">
        <f t="shared" si="36"/>
        <v/>
      </c>
      <c r="AN142" s="15" t="str">
        <f t="shared" si="36"/>
        <v/>
      </c>
      <c r="AO142" s="15" t="str">
        <f t="shared" si="36"/>
        <v/>
      </c>
      <c r="AP142" s="15" t="str">
        <f t="shared" si="36"/>
        <v/>
      </c>
      <c r="AQ142" s="15" t="str">
        <f t="shared" si="36"/>
        <v/>
      </c>
      <c r="AR142" s="15" t="str">
        <f t="shared" si="36"/>
        <v/>
      </c>
      <c r="AS142" s="15" t="str">
        <f t="shared" si="40"/>
        <v/>
      </c>
      <c r="AT142" s="15" t="str">
        <f t="shared" si="40"/>
        <v/>
      </c>
      <c r="AU142" s="15" t="str">
        <f t="shared" si="40"/>
        <v/>
      </c>
      <c r="AV142" s="15" t="str">
        <f t="shared" si="40"/>
        <v/>
      </c>
      <c r="AW142" s="15" t="str">
        <f t="shared" si="40"/>
        <v/>
      </c>
      <c r="AX142" s="15" t="str">
        <f t="shared" si="40"/>
        <v/>
      </c>
      <c r="AY142" s="15" t="str">
        <f t="shared" si="40"/>
        <v/>
      </c>
      <c r="AZ142" s="15" t="str">
        <f t="shared" si="40"/>
        <v/>
      </c>
      <c r="BA142" s="15" t="str">
        <f t="shared" si="40"/>
        <v/>
      </c>
    </row>
    <row r="143" spans="1:53">
      <c r="A143" s="1" t="s">
        <v>1</v>
      </c>
      <c r="B143" s="3" t="s">
        <v>1</v>
      </c>
      <c r="C143" s="25"/>
      <c r="E143" s="14">
        <f t="shared" si="41"/>
        <v>232</v>
      </c>
      <c r="F143" s="15" cm="1">
        <f t="array" ref="F143">_xlfn.IFS(B142="addx",H142+C142,B142="noop",H142)</f>
        <v>32</v>
      </c>
      <c r="G143" s="14" cm="1">
        <f t="array" ref="G143">_xlfn.IFS(B143="addx",E143+1,B143="noop",E143)</f>
        <v>232</v>
      </c>
      <c r="H143" s="15">
        <f t="shared" si="42"/>
        <v>32</v>
      </c>
      <c r="J143" s="15">
        <v>134</v>
      </c>
      <c r="K143" s="15">
        <v>13</v>
      </c>
      <c r="L143" s="15">
        <f t="shared" si="39"/>
        <v>11</v>
      </c>
      <c r="N143" s="15" t="str">
        <f t="shared" si="37"/>
        <v/>
      </c>
      <c r="O143" s="15" t="str">
        <f t="shared" si="37"/>
        <v/>
      </c>
      <c r="P143" s="15" t="str">
        <f t="shared" si="37"/>
        <v/>
      </c>
      <c r="Q143" s="15" t="str">
        <f t="shared" si="37"/>
        <v/>
      </c>
      <c r="R143" s="15" t="str">
        <f t="shared" si="37"/>
        <v/>
      </c>
      <c r="S143" s="15" t="str">
        <f t="shared" si="37"/>
        <v/>
      </c>
      <c r="T143" s="15" t="str">
        <f t="shared" si="37"/>
        <v/>
      </c>
      <c r="U143" s="15" t="str">
        <f t="shared" si="37"/>
        <v/>
      </c>
      <c r="V143" s="15" t="str">
        <f t="shared" si="37"/>
        <v/>
      </c>
      <c r="W143" s="15" t="str">
        <f t="shared" si="37"/>
        <v/>
      </c>
      <c r="X143" s="15" t="str">
        <f t="shared" si="37"/>
        <v/>
      </c>
      <c r="Y143" s="15" t="str">
        <f t="shared" si="37"/>
        <v/>
      </c>
      <c r="Z143" s="15" t="str">
        <f t="shared" si="37"/>
        <v/>
      </c>
      <c r="AA143" s="15" t="str">
        <f t="shared" si="37"/>
        <v>.</v>
      </c>
      <c r="AB143" s="15" t="str">
        <f t="shared" si="37"/>
        <v/>
      </c>
      <c r="AC143" s="15" t="str">
        <f t="shared" si="37"/>
        <v/>
      </c>
      <c r="AD143" s="15" t="str">
        <f t="shared" si="36"/>
        <v/>
      </c>
      <c r="AE143" s="15" t="str">
        <f t="shared" si="36"/>
        <v/>
      </c>
      <c r="AF143" s="15" t="str">
        <f t="shared" si="36"/>
        <v/>
      </c>
      <c r="AG143" s="15" t="str">
        <f t="shared" si="36"/>
        <v/>
      </c>
      <c r="AH143" s="15" t="str">
        <f t="shared" si="36"/>
        <v/>
      </c>
      <c r="AI143" s="15" t="str">
        <f t="shared" si="36"/>
        <v/>
      </c>
      <c r="AJ143" s="15" t="str">
        <f t="shared" si="36"/>
        <v/>
      </c>
      <c r="AK143" s="15" t="str">
        <f t="shared" si="36"/>
        <v/>
      </c>
      <c r="AL143" s="15" t="str">
        <f t="shared" si="36"/>
        <v/>
      </c>
      <c r="AM143" s="15" t="str">
        <f t="shared" si="36"/>
        <v/>
      </c>
      <c r="AN143" s="15" t="str">
        <f t="shared" si="36"/>
        <v/>
      </c>
      <c r="AO143" s="15" t="str">
        <f t="shared" si="36"/>
        <v/>
      </c>
      <c r="AP143" s="15" t="str">
        <f t="shared" si="36"/>
        <v/>
      </c>
      <c r="AQ143" s="15" t="str">
        <f t="shared" si="36"/>
        <v/>
      </c>
      <c r="AR143" s="15" t="str">
        <f t="shared" si="36"/>
        <v/>
      </c>
      <c r="AS143" s="15" t="str">
        <f t="shared" si="40"/>
        <v/>
      </c>
      <c r="AT143" s="15" t="str">
        <f t="shared" si="40"/>
        <v/>
      </c>
      <c r="AU143" s="15" t="str">
        <f t="shared" si="40"/>
        <v/>
      </c>
      <c r="AV143" s="15" t="str">
        <f t="shared" si="40"/>
        <v/>
      </c>
      <c r="AW143" s="15" t="str">
        <f t="shared" si="40"/>
        <v/>
      </c>
      <c r="AX143" s="15" t="str">
        <f t="shared" si="40"/>
        <v/>
      </c>
      <c r="AY143" s="15" t="str">
        <f t="shared" si="40"/>
        <v/>
      </c>
      <c r="AZ143" s="15" t="str">
        <f t="shared" si="40"/>
        <v/>
      </c>
      <c r="BA143" s="15" t="str">
        <f t="shared" si="40"/>
        <v/>
      </c>
    </row>
    <row r="144" spans="1:53">
      <c r="A144" s="1" t="s">
        <v>5</v>
      </c>
      <c r="B144" s="3" t="s">
        <v>38</v>
      </c>
      <c r="C144" s="25">
        <v>4</v>
      </c>
      <c r="E144" s="14">
        <f t="shared" si="41"/>
        <v>233</v>
      </c>
      <c r="F144" s="15" cm="1">
        <f t="array" ref="F144">_xlfn.IFS(B143="addx",H143+C143,B143="noop",H143)</f>
        <v>32</v>
      </c>
      <c r="G144" s="14" cm="1">
        <f t="array" ref="G144">_xlfn.IFS(B144="addx",E144+1,B144="noop",E144)</f>
        <v>234</v>
      </c>
      <c r="H144" s="15">
        <f t="shared" si="42"/>
        <v>32</v>
      </c>
      <c r="J144" s="15">
        <v>135</v>
      </c>
      <c r="K144" s="15">
        <v>14</v>
      </c>
      <c r="L144" s="15">
        <f t="shared" si="39"/>
        <v>11</v>
      </c>
      <c r="N144" s="15" t="str">
        <f t="shared" si="37"/>
        <v/>
      </c>
      <c r="O144" s="15" t="str">
        <f t="shared" si="37"/>
        <v/>
      </c>
      <c r="P144" s="15" t="str">
        <f t="shared" si="37"/>
        <v/>
      </c>
      <c r="Q144" s="15" t="str">
        <f t="shared" si="37"/>
        <v/>
      </c>
      <c r="R144" s="15" t="str">
        <f t="shared" si="37"/>
        <v/>
      </c>
      <c r="S144" s="15" t="str">
        <f t="shared" si="37"/>
        <v/>
      </c>
      <c r="T144" s="15" t="str">
        <f t="shared" si="37"/>
        <v/>
      </c>
      <c r="U144" s="15" t="str">
        <f t="shared" si="37"/>
        <v/>
      </c>
      <c r="V144" s="15" t="str">
        <f t="shared" si="37"/>
        <v/>
      </c>
      <c r="W144" s="15" t="str">
        <f t="shared" si="37"/>
        <v/>
      </c>
      <c r="X144" s="15" t="str">
        <f t="shared" si="37"/>
        <v/>
      </c>
      <c r="Y144" s="15" t="str">
        <f t="shared" si="37"/>
        <v/>
      </c>
      <c r="Z144" s="15" t="str">
        <f t="shared" si="37"/>
        <v/>
      </c>
      <c r="AA144" s="15" t="str">
        <f t="shared" si="37"/>
        <v/>
      </c>
      <c r="AB144" s="15" t="str">
        <f t="shared" si="37"/>
        <v>.</v>
      </c>
      <c r="AC144" s="15" t="str">
        <f t="shared" si="37"/>
        <v/>
      </c>
      <c r="AD144" s="15" t="str">
        <f t="shared" si="36"/>
        <v/>
      </c>
      <c r="AE144" s="15" t="str">
        <f t="shared" si="36"/>
        <v/>
      </c>
      <c r="AF144" s="15" t="str">
        <f t="shared" si="36"/>
        <v/>
      </c>
      <c r="AG144" s="15" t="str">
        <f t="shared" si="36"/>
        <v/>
      </c>
      <c r="AH144" s="15" t="str">
        <f t="shared" si="36"/>
        <v/>
      </c>
      <c r="AI144" s="15" t="str">
        <f t="shared" si="36"/>
        <v/>
      </c>
      <c r="AJ144" s="15" t="str">
        <f t="shared" si="36"/>
        <v/>
      </c>
      <c r="AK144" s="15" t="str">
        <f t="shared" si="36"/>
        <v/>
      </c>
      <c r="AL144" s="15" t="str">
        <f t="shared" si="36"/>
        <v/>
      </c>
      <c r="AM144" s="15" t="str">
        <f t="shared" si="36"/>
        <v/>
      </c>
      <c r="AN144" s="15" t="str">
        <f t="shared" si="36"/>
        <v/>
      </c>
      <c r="AO144" s="15" t="str">
        <f t="shared" si="36"/>
        <v/>
      </c>
      <c r="AP144" s="15" t="str">
        <f t="shared" si="36"/>
        <v/>
      </c>
      <c r="AQ144" s="15" t="str">
        <f t="shared" si="36"/>
        <v/>
      </c>
      <c r="AR144" s="15" t="str">
        <f t="shared" si="36"/>
        <v/>
      </c>
      <c r="AS144" s="15" t="str">
        <f t="shared" si="40"/>
        <v/>
      </c>
      <c r="AT144" s="15" t="str">
        <f t="shared" si="40"/>
        <v/>
      </c>
      <c r="AU144" s="15" t="str">
        <f t="shared" si="40"/>
        <v/>
      </c>
      <c r="AV144" s="15" t="str">
        <f t="shared" si="40"/>
        <v/>
      </c>
      <c r="AW144" s="15" t="str">
        <f t="shared" si="40"/>
        <v/>
      </c>
      <c r="AX144" s="15" t="str">
        <f t="shared" si="40"/>
        <v/>
      </c>
      <c r="AY144" s="15" t="str">
        <f t="shared" si="40"/>
        <v/>
      </c>
      <c r="AZ144" s="15" t="str">
        <f t="shared" si="40"/>
        <v/>
      </c>
      <c r="BA144" s="15" t="str">
        <f t="shared" si="40"/>
        <v/>
      </c>
    </row>
    <row r="145" spans="1:53">
      <c r="A145" s="1" t="s">
        <v>0</v>
      </c>
      <c r="B145" s="3" t="s">
        <v>38</v>
      </c>
      <c r="C145" s="25">
        <v>1</v>
      </c>
      <c r="E145" s="14">
        <f t="shared" si="41"/>
        <v>235</v>
      </c>
      <c r="F145" s="15" cm="1">
        <f t="array" ref="F145">_xlfn.IFS(B144="addx",H144+C144,B144="noop",H144)</f>
        <v>36</v>
      </c>
      <c r="G145" s="14" cm="1">
        <f t="array" ref="G145">_xlfn.IFS(B145="addx",E145+1,B145="noop",E145)</f>
        <v>236</v>
      </c>
      <c r="H145" s="15">
        <f t="shared" si="42"/>
        <v>36</v>
      </c>
      <c r="J145" s="15">
        <v>136</v>
      </c>
      <c r="K145" s="15">
        <v>15</v>
      </c>
      <c r="L145" s="15">
        <f t="shared" si="39"/>
        <v>17</v>
      </c>
      <c r="N145" s="15" t="str">
        <f t="shared" si="37"/>
        <v/>
      </c>
      <c r="O145" s="15" t="str">
        <f t="shared" si="37"/>
        <v/>
      </c>
      <c r="P145" s="15" t="str">
        <f t="shared" si="37"/>
        <v/>
      </c>
      <c r="Q145" s="15" t="str">
        <f t="shared" si="37"/>
        <v/>
      </c>
      <c r="R145" s="15" t="str">
        <f t="shared" si="37"/>
        <v/>
      </c>
      <c r="S145" s="15" t="str">
        <f t="shared" si="37"/>
        <v/>
      </c>
      <c r="T145" s="15" t="str">
        <f t="shared" si="37"/>
        <v/>
      </c>
      <c r="U145" s="15" t="str">
        <f t="shared" si="37"/>
        <v/>
      </c>
      <c r="V145" s="15" t="str">
        <f t="shared" si="37"/>
        <v/>
      </c>
      <c r="W145" s="15" t="str">
        <f t="shared" si="37"/>
        <v/>
      </c>
      <c r="X145" s="15" t="str">
        <f t="shared" si="37"/>
        <v/>
      </c>
      <c r="Y145" s="15" t="str">
        <f t="shared" si="37"/>
        <v/>
      </c>
      <c r="Z145" s="15" t="str">
        <f t="shared" si="37"/>
        <v/>
      </c>
      <c r="AA145" s="15" t="str">
        <f t="shared" si="37"/>
        <v/>
      </c>
      <c r="AB145" s="15" t="str">
        <f t="shared" si="37"/>
        <v/>
      </c>
      <c r="AC145" s="15" t="str">
        <f t="shared" si="37"/>
        <v>.</v>
      </c>
      <c r="AD145" s="15" t="str">
        <f t="shared" si="36"/>
        <v/>
      </c>
      <c r="AE145" s="15" t="str">
        <f t="shared" si="36"/>
        <v/>
      </c>
      <c r="AF145" s="15" t="str">
        <f t="shared" si="36"/>
        <v/>
      </c>
      <c r="AG145" s="15" t="str">
        <f t="shared" si="36"/>
        <v/>
      </c>
      <c r="AH145" s="15" t="str">
        <f t="shared" si="36"/>
        <v/>
      </c>
      <c r="AI145" s="15" t="str">
        <f t="shared" si="36"/>
        <v/>
      </c>
      <c r="AJ145" s="15" t="str">
        <f t="shared" si="36"/>
        <v/>
      </c>
      <c r="AK145" s="15" t="str">
        <f t="shared" si="36"/>
        <v/>
      </c>
      <c r="AL145" s="15" t="str">
        <f t="shared" si="36"/>
        <v/>
      </c>
      <c r="AM145" s="15" t="str">
        <f t="shared" si="36"/>
        <v/>
      </c>
      <c r="AN145" s="15" t="str">
        <f t="shared" si="36"/>
        <v/>
      </c>
      <c r="AO145" s="15" t="str">
        <f t="shared" si="36"/>
        <v/>
      </c>
      <c r="AP145" s="15" t="str">
        <f t="shared" si="36"/>
        <v/>
      </c>
      <c r="AQ145" s="15" t="str">
        <f t="shared" si="36"/>
        <v/>
      </c>
      <c r="AR145" s="15" t="str">
        <f t="shared" si="36"/>
        <v/>
      </c>
      <c r="AS145" s="15" t="str">
        <f t="shared" si="40"/>
        <v/>
      </c>
      <c r="AT145" s="15" t="str">
        <f t="shared" si="40"/>
        <v/>
      </c>
      <c r="AU145" s="15" t="str">
        <f t="shared" si="40"/>
        <v/>
      </c>
      <c r="AV145" s="15" t="str">
        <f t="shared" si="40"/>
        <v/>
      </c>
      <c r="AW145" s="15" t="str">
        <f t="shared" si="40"/>
        <v/>
      </c>
      <c r="AX145" s="15" t="str">
        <f t="shared" si="40"/>
        <v/>
      </c>
      <c r="AY145" s="15" t="str">
        <f t="shared" si="40"/>
        <v/>
      </c>
      <c r="AZ145" s="15" t="str">
        <f t="shared" si="40"/>
        <v/>
      </c>
      <c r="BA145" s="15" t="str">
        <f t="shared" si="40"/>
        <v/>
      </c>
    </row>
    <row r="146" spans="1:53">
      <c r="A146" s="1" t="s">
        <v>1</v>
      </c>
      <c r="B146" s="3" t="s">
        <v>1</v>
      </c>
      <c r="C146" s="25"/>
      <c r="E146" s="14">
        <f t="shared" si="41"/>
        <v>237</v>
      </c>
      <c r="F146" s="15" cm="1">
        <f t="array" ref="F146">_xlfn.IFS(B145="addx",H145+C145,B145="noop",H145)</f>
        <v>37</v>
      </c>
      <c r="G146" s="14" cm="1">
        <f t="array" ref="G146">_xlfn.IFS(B146="addx",E146+1,B146="noop",E146)</f>
        <v>237</v>
      </c>
      <c r="H146" s="15">
        <f t="shared" si="42"/>
        <v>37</v>
      </c>
      <c r="J146" s="15">
        <v>137</v>
      </c>
      <c r="K146" s="15">
        <v>16</v>
      </c>
      <c r="L146" s="15">
        <f t="shared" si="39"/>
        <v>17</v>
      </c>
      <c r="N146" s="15" t="str">
        <f t="shared" si="37"/>
        <v/>
      </c>
      <c r="O146" s="15" t="str">
        <f t="shared" si="37"/>
        <v/>
      </c>
      <c r="P146" s="15" t="str">
        <f t="shared" si="37"/>
        <v/>
      </c>
      <c r="Q146" s="15" t="str">
        <f t="shared" si="37"/>
        <v/>
      </c>
      <c r="R146" s="15" t="str">
        <f t="shared" si="37"/>
        <v/>
      </c>
      <c r="S146" s="15" t="str">
        <f t="shared" si="37"/>
        <v/>
      </c>
      <c r="T146" s="15" t="str">
        <f t="shared" si="37"/>
        <v/>
      </c>
      <c r="U146" s="15" t="str">
        <f t="shared" si="37"/>
        <v/>
      </c>
      <c r="V146" s="15" t="str">
        <f t="shared" si="37"/>
        <v/>
      </c>
      <c r="W146" s="15" t="str">
        <f t="shared" si="37"/>
        <v/>
      </c>
      <c r="X146" s="15" t="str">
        <f t="shared" si="37"/>
        <v/>
      </c>
      <c r="Y146" s="15" t="str">
        <f t="shared" si="37"/>
        <v/>
      </c>
      <c r="Z146" s="15" t="str">
        <f t="shared" si="37"/>
        <v/>
      </c>
      <c r="AA146" s="15" t="str">
        <f t="shared" si="37"/>
        <v/>
      </c>
      <c r="AB146" s="15" t="str">
        <f t="shared" si="37"/>
        <v/>
      </c>
      <c r="AC146" s="15" t="str">
        <f t="shared" ref="AC146:AR161" si="43">IF(AC$9=$K146,IF(OR(AC$9=$L146,AC$9=$L146-1,AC$9=$L146+1),"#","."),"")</f>
        <v/>
      </c>
      <c r="AD146" s="15" t="str">
        <f t="shared" si="43"/>
        <v>#</v>
      </c>
      <c r="AE146" s="15" t="str">
        <f t="shared" si="43"/>
        <v/>
      </c>
      <c r="AF146" s="15" t="str">
        <f t="shared" si="43"/>
        <v/>
      </c>
      <c r="AG146" s="15" t="str">
        <f t="shared" si="43"/>
        <v/>
      </c>
      <c r="AH146" s="15" t="str">
        <f t="shared" si="43"/>
        <v/>
      </c>
      <c r="AI146" s="15" t="str">
        <f t="shared" si="43"/>
        <v/>
      </c>
      <c r="AJ146" s="15" t="str">
        <f t="shared" si="43"/>
        <v/>
      </c>
      <c r="AK146" s="15" t="str">
        <f t="shared" si="43"/>
        <v/>
      </c>
      <c r="AL146" s="15" t="str">
        <f t="shared" si="43"/>
        <v/>
      </c>
      <c r="AM146" s="15" t="str">
        <f t="shared" si="43"/>
        <v/>
      </c>
      <c r="AN146" s="15" t="str">
        <f t="shared" si="43"/>
        <v/>
      </c>
      <c r="AO146" s="15" t="str">
        <f t="shared" si="43"/>
        <v/>
      </c>
      <c r="AP146" s="15" t="str">
        <f t="shared" si="43"/>
        <v/>
      </c>
      <c r="AQ146" s="15" t="str">
        <f t="shared" si="43"/>
        <v/>
      </c>
      <c r="AR146" s="15" t="str">
        <f t="shared" si="43"/>
        <v/>
      </c>
      <c r="AS146" s="15" t="str">
        <f t="shared" si="40"/>
        <v/>
      </c>
      <c r="AT146" s="15" t="str">
        <f t="shared" si="40"/>
        <v/>
      </c>
      <c r="AU146" s="15" t="str">
        <f t="shared" si="40"/>
        <v/>
      </c>
      <c r="AV146" s="15" t="str">
        <f t="shared" si="40"/>
        <v/>
      </c>
      <c r="AW146" s="15" t="str">
        <f t="shared" si="40"/>
        <v/>
      </c>
      <c r="AX146" s="15" t="str">
        <f t="shared" si="40"/>
        <v/>
      </c>
      <c r="AY146" s="15" t="str">
        <f t="shared" si="40"/>
        <v/>
      </c>
      <c r="AZ146" s="15" t="str">
        <f t="shared" si="40"/>
        <v/>
      </c>
      <c r="BA146" s="15" t="str">
        <f t="shared" si="40"/>
        <v/>
      </c>
    </row>
    <row r="147" spans="1:53">
      <c r="A147" s="1" t="s">
        <v>1</v>
      </c>
      <c r="B147" s="3" t="s">
        <v>1</v>
      </c>
      <c r="C147" s="25"/>
      <c r="E147" s="14">
        <f t="shared" si="41"/>
        <v>238</v>
      </c>
      <c r="F147" s="15" cm="1">
        <f t="array" ref="F147">_xlfn.IFS(B146="addx",H146+C146,B146="noop",H146)</f>
        <v>37</v>
      </c>
      <c r="G147" s="14" cm="1">
        <f t="array" ref="G147">_xlfn.IFS(B147="addx",E147+1,B147="noop",E147)</f>
        <v>238</v>
      </c>
      <c r="H147" s="15">
        <f t="shared" si="42"/>
        <v>37</v>
      </c>
      <c r="J147" s="15">
        <v>138</v>
      </c>
      <c r="K147" s="15">
        <v>17</v>
      </c>
      <c r="L147" s="15">
        <f t="shared" si="39"/>
        <v>4</v>
      </c>
      <c r="N147" s="15" t="str">
        <f t="shared" ref="N147:AC162" si="44">IF(N$9=$K147,IF(OR(N$9=$L147,N$9=$L147-1,N$9=$L147+1),"#","."),"")</f>
        <v/>
      </c>
      <c r="O147" s="15" t="str">
        <f t="shared" si="44"/>
        <v/>
      </c>
      <c r="P147" s="15" t="str">
        <f t="shared" si="44"/>
        <v/>
      </c>
      <c r="Q147" s="15" t="str">
        <f t="shared" si="44"/>
        <v/>
      </c>
      <c r="R147" s="15" t="str">
        <f t="shared" si="44"/>
        <v/>
      </c>
      <c r="S147" s="15" t="str">
        <f t="shared" si="44"/>
        <v/>
      </c>
      <c r="T147" s="15" t="str">
        <f t="shared" si="44"/>
        <v/>
      </c>
      <c r="U147" s="15" t="str">
        <f t="shared" si="44"/>
        <v/>
      </c>
      <c r="V147" s="15" t="str">
        <f t="shared" si="44"/>
        <v/>
      </c>
      <c r="W147" s="15" t="str">
        <f t="shared" si="44"/>
        <v/>
      </c>
      <c r="X147" s="15" t="str">
        <f t="shared" si="44"/>
        <v/>
      </c>
      <c r="Y147" s="15" t="str">
        <f t="shared" si="44"/>
        <v/>
      </c>
      <c r="Z147" s="15" t="str">
        <f t="shared" si="44"/>
        <v/>
      </c>
      <c r="AA147" s="15" t="str">
        <f t="shared" si="44"/>
        <v/>
      </c>
      <c r="AB147" s="15" t="str">
        <f t="shared" si="44"/>
        <v/>
      </c>
      <c r="AC147" s="15" t="str">
        <f t="shared" si="44"/>
        <v/>
      </c>
      <c r="AD147" s="15" t="str">
        <f t="shared" si="43"/>
        <v/>
      </c>
      <c r="AE147" s="15" t="str">
        <f t="shared" si="43"/>
        <v>.</v>
      </c>
      <c r="AF147" s="15" t="str">
        <f t="shared" si="43"/>
        <v/>
      </c>
      <c r="AG147" s="15" t="str">
        <f t="shared" si="43"/>
        <v/>
      </c>
      <c r="AH147" s="15" t="str">
        <f t="shared" si="43"/>
        <v/>
      </c>
      <c r="AI147" s="15" t="str">
        <f t="shared" si="43"/>
        <v/>
      </c>
      <c r="AJ147" s="15" t="str">
        <f t="shared" si="43"/>
        <v/>
      </c>
      <c r="AK147" s="15" t="str">
        <f t="shared" si="43"/>
        <v/>
      </c>
      <c r="AL147" s="15" t="str">
        <f t="shared" si="43"/>
        <v/>
      </c>
      <c r="AM147" s="15" t="str">
        <f t="shared" si="43"/>
        <v/>
      </c>
      <c r="AN147" s="15" t="str">
        <f t="shared" si="43"/>
        <v/>
      </c>
      <c r="AO147" s="15" t="str">
        <f t="shared" si="43"/>
        <v/>
      </c>
      <c r="AP147" s="15" t="str">
        <f t="shared" si="43"/>
        <v/>
      </c>
      <c r="AQ147" s="15" t="str">
        <f t="shared" si="43"/>
        <v/>
      </c>
      <c r="AR147" s="15" t="str">
        <f t="shared" si="43"/>
        <v/>
      </c>
      <c r="AS147" s="15" t="str">
        <f t="shared" si="40"/>
        <v/>
      </c>
      <c r="AT147" s="15" t="str">
        <f t="shared" si="40"/>
        <v/>
      </c>
      <c r="AU147" s="15" t="str">
        <f t="shared" si="40"/>
        <v/>
      </c>
      <c r="AV147" s="15" t="str">
        <f t="shared" si="40"/>
        <v/>
      </c>
      <c r="AW147" s="15" t="str">
        <f t="shared" si="40"/>
        <v/>
      </c>
      <c r="AX147" s="15" t="str">
        <f t="shared" si="40"/>
        <v/>
      </c>
      <c r="AY147" s="15" t="str">
        <f t="shared" si="40"/>
        <v/>
      </c>
      <c r="AZ147" s="15" t="str">
        <f t="shared" si="40"/>
        <v/>
      </c>
      <c r="BA147" s="15" t="str">
        <f t="shared" si="40"/>
        <v/>
      </c>
    </row>
    <row r="148" spans="1:53">
      <c r="A148" s="1" t="s">
        <v>1</v>
      </c>
      <c r="B148" s="3" t="s">
        <v>1</v>
      </c>
      <c r="C148" s="25"/>
      <c r="E148" s="14">
        <f t="shared" si="41"/>
        <v>239</v>
      </c>
      <c r="F148" s="15" cm="1">
        <f t="array" ref="F148">_xlfn.IFS(B147="addx",H147+C147,B147="noop",H147)</f>
        <v>37</v>
      </c>
      <c r="G148" s="14" cm="1">
        <f t="array" ref="G148">_xlfn.IFS(B148="addx",E148+1,B148="noop",E148)</f>
        <v>239</v>
      </c>
      <c r="H148" s="15">
        <f t="shared" si="42"/>
        <v>37</v>
      </c>
      <c r="J148" s="15">
        <v>139</v>
      </c>
      <c r="K148" s="15">
        <v>18</v>
      </c>
      <c r="L148" s="15">
        <f t="shared" si="39"/>
        <v>4</v>
      </c>
      <c r="N148" s="15" t="str">
        <f t="shared" si="44"/>
        <v/>
      </c>
      <c r="O148" s="15" t="str">
        <f t="shared" si="44"/>
        <v/>
      </c>
      <c r="P148" s="15" t="str">
        <f t="shared" si="44"/>
        <v/>
      </c>
      <c r="Q148" s="15" t="str">
        <f t="shared" si="44"/>
        <v/>
      </c>
      <c r="R148" s="15" t="str">
        <f t="shared" si="44"/>
        <v/>
      </c>
      <c r="S148" s="15" t="str">
        <f t="shared" si="44"/>
        <v/>
      </c>
      <c r="T148" s="15" t="str">
        <f t="shared" si="44"/>
        <v/>
      </c>
      <c r="U148" s="15" t="str">
        <f t="shared" si="44"/>
        <v/>
      </c>
      <c r="V148" s="15" t="str">
        <f t="shared" si="44"/>
        <v/>
      </c>
      <c r="W148" s="15" t="str">
        <f t="shared" si="44"/>
        <v/>
      </c>
      <c r="X148" s="15" t="str">
        <f t="shared" si="44"/>
        <v/>
      </c>
      <c r="Y148" s="15" t="str">
        <f t="shared" si="44"/>
        <v/>
      </c>
      <c r="Z148" s="15" t="str">
        <f t="shared" si="44"/>
        <v/>
      </c>
      <c r="AA148" s="15" t="str">
        <f t="shared" si="44"/>
        <v/>
      </c>
      <c r="AB148" s="15" t="str">
        <f t="shared" si="44"/>
        <v/>
      </c>
      <c r="AC148" s="15" t="str">
        <f t="shared" si="44"/>
        <v/>
      </c>
      <c r="AD148" s="15" t="str">
        <f t="shared" si="43"/>
        <v/>
      </c>
      <c r="AE148" s="15" t="str">
        <f t="shared" si="43"/>
        <v/>
      </c>
      <c r="AF148" s="15" t="str">
        <f t="shared" si="43"/>
        <v>.</v>
      </c>
      <c r="AG148" s="15" t="str">
        <f t="shared" si="43"/>
        <v/>
      </c>
      <c r="AH148" s="15" t="str">
        <f t="shared" si="43"/>
        <v/>
      </c>
      <c r="AI148" s="15" t="str">
        <f t="shared" si="43"/>
        <v/>
      </c>
      <c r="AJ148" s="15" t="str">
        <f t="shared" si="43"/>
        <v/>
      </c>
      <c r="AK148" s="15" t="str">
        <f t="shared" si="43"/>
        <v/>
      </c>
      <c r="AL148" s="15" t="str">
        <f t="shared" si="43"/>
        <v/>
      </c>
      <c r="AM148" s="15" t="str">
        <f t="shared" si="43"/>
        <v/>
      </c>
      <c r="AN148" s="15" t="str">
        <f t="shared" si="43"/>
        <v/>
      </c>
      <c r="AO148" s="15" t="str">
        <f t="shared" si="43"/>
        <v/>
      </c>
      <c r="AP148" s="15" t="str">
        <f t="shared" si="43"/>
        <v/>
      </c>
      <c r="AQ148" s="15" t="str">
        <f t="shared" si="43"/>
        <v/>
      </c>
      <c r="AR148" s="15" t="str">
        <f t="shared" si="43"/>
        <v/>
      </c>
      <c r="AS148" s="15" t="str">
        <f t="shared" si="40"/>
        <v/>
      </c>
      <c r="AT148" s="15" t="str">
        <f t="shared" si="40"/>
        <v/>
      </c>
      <c r="AU148" s="15" t="str">
        <f t="shared" si="40"/>
        <v/>
      </c>
      <c r="AV148" s="15" t="str">
        <f t="shared" si="40"/>
        <v/>
      </c>
      <c r="AW148" s="15" t="str">
        <f t="shared" si="40"/>
        <v/>
      </c>
      <c r="AX148" s="15" t="str">
        <f t="shared" si="40"/>
        <v/>
      </c>
      <c r="AY148" s="15" t="str">
        <f t="shared" si="40"/>
        <v/>
      </c>
      <c r="AZ148" s="15" t="str">
        <f t="shared" si="40"/>
        <v/>
      </c>
      <c r="BA148" s="15" t="str">
        <f t="shared" si="40"/>
        <v/>
      </c>
    </row>
    <row r="149" spans="1:53">
      <c r="A149" s="1" t="s">
        <v>1</v>
      </c>
      <c r="B149" s="3" t="s">
        <v>1</v>
      </c>
      <c r="C149" s="25"/>
      <c r="E149" s="14">
        <f t="shared" si="41"/>
        <v>240</v>
      </c>
      <c r="F149" s="15" cm="1">
        <f t="array" ref="F149">_xlfn.IFS(B148="addx",H148+C148,B148="noop",H148)</f>
        <v>37</v>
      </c>
      <c r="G149" s="14" cm="1">
        <f t="array" ref="G149">_xlfn.IFS(B149="addx",E149+1,B149="noop",E149)</f>
        <v>240</v>
      </c>
      <c r="H149" s="15">
        <f t="shared" si="42"/>
        <v>37</v>
      </c>
      <c r="J149" s="15">
        <v>140</v>
      </c>
      <c r="K149" s="15">
        <v>19</v>
      </c>
      <c r="L149" s="15">
        <f t="shared" si="39"/>
        <v>21</v>
      </c>
      <c r="N149" s="15" t="str">
        <f t="shared" si="44"/>
        <v/>
      </c>
      <c r="O149" s="15" t="str">
        <f t="shared" si="44"/>
        <v/>
      </c>
      <c r="P149" s="15" t="str">
        <f t="shared" si="44"/>
        <v/>
      </c>
      <c r="Q149" s="15" t="str">
        <f t="shared" si="44"/>
        <v/>
      </c>
      <c r="R149" s="15" t="str">
        <f t="shared" si="44"/>
        <v/>
      </c>
      <c r="S149" s="15" t="str">
        <f t="shared" si="44"/>
        <v/>
      </c>
      <c r="T149" s="15" t="str">
        <f t="shared" si="44"/>
        <v/>
      </c>
      <c r="U149" s="15" t="str">
        <f t="shared" si="44"/>
        <v/>
      </c>
      <c r="V149" s="15" t="str">
        <f t="shared" si="44"/>
        <v/>
      </c>
      <c r="W149" s="15" t="str">
        <f t="shared" si="44"/>
        <v/>
      </c>
      <c r="X149" s="15" t="str">
        <f t="shared" si="44"/>
        <v/>
      </c>
      <c r="Y149" s="15" t="str">
        <f t="shared" si="44"/>
        <v/>
      </c>
      <c r="Z149" s="15" t="str">
        <f t="shared" si="44"/>
        <v/>
      </c>
      <c r="AA149" s="15" t="str">
        <f t="shared" si="44"/>
        <v/>
      </c>
      <c r="AB149" s="15" t="str">
        <f t="shared" si="44"/>
        <v/>
      </c>
      <c r="AC149" s="15" t="str">
        <f t="shared" si="44"/>
        <v/>
      </c>
      <c r="AD149" s="15" t="str">
        <f t="shared" si="43"/>
        <v/>
      </c>
      <c r="AE149" s="15" t="str">
        <f t="shared" si="43"/>
        <v/>
      </c>
      <c r="AF149" s="15" t="str">
        <f t="shared" si="43"/>
        <v/>
      </c>
      <c r="AG149" s="15" t="str">
        <f t="shared" si="43"/>
        <v>.</v>
      </c>
      <c r="AH149" s="15" t="str">
        <f t="shared" si="43"/>
        <v/>
      </c>
      <c r="AI149" s="15" t="str">
        <f t="shared" si="43"/>
        <v/>
      </c>
      <c r="AJ149" s="15" t="str">
        <f t="shared" si="43"/>
        <v/>
      </c>
      <c r="AK149" s="15" t="str">
        <f t="shared" si="43"/>
        <v/>
      </c>
      <c r="AL149" s="15" t="str">
        <f t="shared" si="43"/>
        <v/>
      </c>
      <c r="AM149" s="15" t="str">
        <f t="shared" si="43"/>
        <v/>
      </c>
      <c r="AN149" s="15" t="str">
        <f t="shared" si="43"/>
        <v/>
      </c>
      <c r="AO149" s="15" t="str">
        <f t="shared" si="43"/>
        <v/>
      </c>
      <c r="AP149" s="15" t="str">
        <f t="shared" si="43"/>
        <v/>
      </c>
      <c r="AQ149" s="15" t="str">
        <f t="shared" si="43"/>
        <v/>
      </c>
      <c r="AR149" s="15" t="str">
        <f t="shared" si="43"/>
        <v/>
      </c>
      <c r="AS149" s="15" t="str">
        <f t="shared" si="40"/>
        <v/>
      </c>
      <c r="AT149" s="15" t="str">
        <f t="shared" si="40"/>
        <v/>
      </c>
      <c r="AU149" s="15" t="str">
        <f t="shared" si="40"/>
        <v/>
      </c>
      <c r="AV149" s="15" t="str">
        <f t="shared" si="40"/>
        <v/>
      </c>
      <c r="AW149" s="15" t="str">
        <f t="shared" si="40"/>
        <v/>
      </c>
      <c r="AX149" s="15" t="str">
        <f t="shared" si="40"/>
        <v/>
      </c>
      <c r="AY149" s="15" t="str">
        <f t="shared" si="40"/>
        <v/>
      </c>
      <c r="AZ149" s="15" t="str">
        <f t="shared" si="40"/>
        <v/>
      </c>
      <c r="BA149" s="15" t="str">
        <f t="shared" si="40"/>
        <v/>
      </c>
    </row>
    <row r="150" spans="1:53">
      <c r="J150" s="15">
        <v>141</v>
      </c>
      <c r="K150" s="15">
        <v>20</v>
      </c>
      <c r="L150" s="15">
        <f t="shared" si="39"/>
        <v>21</v>
      </c>
      <c r="N150" s="15" t="str">
        <f t="shared" si="44"/>
        <v/>
      </c>
      <c r="O150" s="15" t="str">
        <f t="shared" si="44"/>
        <v/>
      </c>
      <c r="P150" s="15" t="str">
        <f t="shared" si="44"/>
        <v/>
      </c>
      <c r="Q150" s="15" t="str">
        <f t="shared" si="44"/>
        <v/>
      </c>
      <c r="R150" s="15" t="str">
        <f t="shared" si="44"/>
        <v/>
      </c>
      <c r="S150" s="15" t="str">
        <f t="shared" si="44"/>
        <v/>
      </c>
      <c r="T150" s="15" t="str">
        <f t="shared" si="44"/>
        <v/>
      </c>
      <c r="U150" s="15" t="str">
        <f t="shared" si="44"/>
        <v/>
      </c>
      <c r="V150" s="15" t="str">
        <f t="shared" si="44"/>
        <v/>
      </c>
      <c r="W150" s="15" t="str">
        <f t="shared" si="44"/>
        <v/>
      </c>
      <c r="X150" s="15" t="str">
        <f t="shared" si="44"/>
        <v/>
      </c>
      <c r="Y150" s="15" t="str">
        <f t="shared" si="44"/>
        <v/>
      </c>
      <c r="Z150" s="15" t="str">
        <f t="shared" si="44"/>
        <v/>
      </c>
      <c r="AA150" s="15" t="str">
        <f t="shared" si="44"/>
        <v/>
      </c>
      <c r="AB150" s="15" t="str">
        <f t="shared" si="44"/>
        <v/>
      </c>
      <c r="AC150" s="15" t="str">
        <f t="shared" si="44"/>
        <v/>
      </c>
      <c r="AD150" s="15" t="str">
        <f t="shared" si="43"/>
        <v/>
      </c>
      <c r="AE150" s="15" t="str">
        <f t="shared" si="43"/>
        <v/>
      </c>
      <c r="AF150" s="15" t="str">
        <f t="shared" si="43"/>
        <v/>
      </c>
      <c r="AG150" s="15" t="str">
        <f t="shared" si="43"/>
        <v/>
      </c>
      <c r="AH150" s="15" t="str">
        <f t="shared" si="43"/>
        <v>#</v>
      </c>
      <c r="AI150" s="15" t="str">
        <f t="shared" si="43"/>
        <v/>
      </c>
      <c r="AJ150" s="15" t="str">
        <f t="shared" si="43"/>
        <v/>
      </c>
      <c r="AK150" s="15" t="str">
        <f t="shared" si="43"/>
        <v/>
      </c>
      <c r="AL150" s="15" t="str">
        <f t="shared" si="43"/>
        <v/>
      </c>
      <c r="AM150" s="15" t="str">
        <f t="shared" si="43"/>
        <v/>
      </c>
      <c r="AN150" s="15" t="str">
        <f t="shared" si="43"/>
        <v/>
      </c>
      <c r="AO150" s="15" t="str">
        <f t="shared" si="43"/>
        <v/>
      </c>
      <c r="AP150" s="15" t="str">
        <f t="shared" si="43"/>
        <v/>
      </c>
      <c r="AQ150" s="15" t="str">
        <f t="shared" si="43"/>
        <v/>
      </c>
      <c r="AR150" s="15" t="str">
        <f t="shared" si="43"/>
        <v/>
      </c>
      <c r="AS150" s="15" t="str">
        <f t="shared" si="40"/>
        <v/>
      </c>
      <c r="AT150" s="15" t="str">
        <f t="shared" si="40"/>
        <v/>
      </c>
      <c r="AU150" s="15" t="str">
        <f t="shared" si="40"/>
        <v/>
      </c>
      <c r="AV150" s="15" t="str">
        <f t="shared" si="40"/>
        <v/>
      </c>
      <c r="AW150" s="15" t="str">
        <f t="shared" si="40"/>
        <v/>
      </c>
      <c r="AX150" s="15" t="str">
        <f t="shared" si="40"/>
        <v/>
      </c>
      <c r="AY150" s="15" t="str">
        <f t="shared" si="40"/>
        <v/>
      </c>
      <c r="AZ150" s="15" t="str">
        <f t="shared" si="40"/>
        <v/>
      </c>
      <c r="BA150" s="15" t="str">
        <f t="shared" si="40"/>
        <v/>
      </c>
    </row>
    <row r="151" spans="1:53">
      <c r="J151" s="15">
        <v>142</v>
      </c>
      <c r="K151" s="15">
        <v>21</v>
      </c>
      <c r="L151" s="15">
        <f t="shared" si="39"/>
        <v>21</v>
      </c>
      <c r="N151" s="15" t="str">
        <f t="shared" si="44"/>
        <v/>
      </c>
      <c r="O151" s="15" t="str">
        <f t="shared" si="44"/>
        <v/>
      </c>
      <c r="P151" s="15" t="str">
        <f t="shared" si="44"/>
        <v/>
      </c>
      <c r="Q151" s="15" t="str">
        <f t="shared" si="44"/>
        <v/>
      </c>
      <c r="R151" s="15" t="str">
        <f t="shared" si="44"/>
        <v/>
      </c>
      <c r="S151" s="15" t="str">
        <f t="shared" si="44"/>
        <v/>
      </c>
      <c r="T151" s="15" t="str">
        <f t="shared" si="44"/>
        <v/>
      </c>
      <c r="U151" s="15" t="str">
        <f t="shared" si="44"/>
        <v/>
      </c>
      <c r="V151" s="15" t="str">
        <f t="shared" si="44"/>
        <v/>
      </c>
      <c r="W151" s="15" t="str">
        <f t="shared" si="44"/>
        <v/>
      </c>
      <c r="X151" s="15" t="str">
        <f t="shared" si="44"/>
        <v/>
      </c>
      <c r="Y151" s="15" t="str">
        <f t="shared" si="44"/>
        <v/>
      </c>
      <c r="Z151" s="15" t="str">
        <f t="shared" si="44"/>
        <v/>
      </c>
      <c r="AA151" s="15" t="str">
        <f t="shared" si="44"/>
        <v/>
      </c>
      <c r="AB151" s="15" t="str">
        <f t="shared" si="44"/>
        <v/>
      </c>
      <c r="AC151" s="15" t="str">
        <f t="shared" si="44"/>
        <v/>
      </c>
      <c r="AD151" s="15" t="str">
        <f t="shared" si="43"/>
        <v/>
      </c>
      <c r="AE151" s="15" t="str">
        <f t="shared" si="43"/>
        <v/>
      </c>
      <c r="AF151" s="15" t="str">
        <f t="shared" si="43"/>
        <v/>
      </c>
      <c r="AG151" s="15" t="str">
        <f t="shared" si="43"/>
        <v/>
      </c>
      <c r="AH151" s="15" t="str">
        <f t="shared" si="43"/>
        <v/>
      </c>
      <c r="AI151" s="15" t="str">
        <f t="shared" si="43"/>
        <v>#</v>
      </c>
      <c r="AJ151" s="15" t="str">
        <f t="shared" si="43"/>
        <v/>
      </c>
      <c r="AK151" s="15" t="str">
        <f t="shared" si="43"/>
        <v/>
      </c>
      <c r="AL151" s="15" t="str">
        <f t="shared" si="43"/>
        <v/>
      </c>
      <c r="AM151" s="15" t="str">
        <f t="shared" si="43"/>
        <v/>
      </c>
      <c r="AN151" s="15" t="str">
        <f t="shared" si="43"/>
        <v/>
      </c>
      <c r="AO151" s="15" t="str">
        <f t="shared" si="43"/>
        <v/>
      </c>
      <c r="AP151" s="15" t="str">
        <f t="shared" si="43"/>
        <v/>
      </c>
      <c r="AQ151" s="15" t="str">
        <f t="shared" si="43"/>
        <v/>
      </c>
      <c r="AR151" s="15" t="str">
        <f t="shared" si="43"/>
        <v/>
      </c>
      <c r="AS151" s="15" t="str">
        <f t="shared" si="40"/>
        <v/>
      </c>
      <c r="AT151" s="15" t="str">
        <f t="shared" si="40"/>
        <v/>
      </c>
      <c r="AU151" s="15" t="str">
        <f t="shared" si="40"/>
        <v/>
      </c>
      <c r="AV151" s="15" t="str">
        <f t="shared" si="40"/>
        <v/>
      </c>
      <c r="AW151" s="15" t="str">
        <f t="shared" si="40"/>
        <v/>
      </c>
      <c r="AX151" s="15" t="str">
        <f t="shared" si="40"/>
        <v/>
      </c>
      <c r="AY151" s="15" t="str">
        <f t="shared" si="40"/>
        <v/>
      </c>
      <c r="AZ151" s="15" t="str">
        <f t="shared" si="40"/>
        <v/>
      </c>
      <c r="BA151" s="15" t="str">
        <f t="shared" si="40"/>
        <v/>
      </c>
    </row>
    <row r="152" spans="1:53">
      <c r="J152" s="15">
        <v>143</v>
      </c>
      <c r="K152" s="15">
        <v>22</v>
      </c>
      <c r="L152" s="15">
        <f t="shared" si="39"/>
        <v>21</v>
      </c>
      <c r="N152" s="15" t="str">
        <f t="shared" si="44"/>
        <v/>
      </c>
      <c r="O152" s="15" t="str">
        <f t="shared" si="44"/>
        <v/>
      </c>
      <c r="P152" s="15" t="str">
        <f t="shared" si="44"/>
        <v/>
      </c>
      <c r="Q152" s="15" t="str">
        <f t="shared" si="44"/>
        <v/>
      </c>
      <c r="R152" s="15" t="str">
        <f t="shared" si="44"/>
        <v/>
      </c>
      <c r="S152" s="15" t="str">
        <f t="shared" si="44"/>
        <v/>
      </c>
      <c r="T152" s="15" t="str">
        <f t="shared" si="44"/>
        <v/>
      </c>
      <c r="U152" s="15" t="str">
        <f t="shared" si="44"/>
        <v/>
      </c>
      <c r="V152" s="15" t="str">
        <f t="shared" si="44"/>
        <v/>
      </c>
      <c r="W152" s="15" t="str">
        <f t="shared" si="44"/>
        <v/>
      </c>
      <c r="X152" s="15" t="str">
        <f t="shared" si="44"/>
        <v/>
      </c>
      <c r="Y152" s="15" t="str">
        <f t="shared" si="44"/>
        <v/>
      </c>
      <c r="Z152" s="15" t="str">
        <f t="shared" si="44"/>
        <v/>
      </c>
      <c r="AA152" s="15" t="str">
        <f t="shared" si="44"/>
        <v/>
      </c>
      <c r="AB152" s="15" t="str">
        <f t="shared" si="44"/>
        <v/>
      </c>
      <c r="AC152" s="15" t="str">
        <f t="shared" si="44"/>
        <v/>
      </c>
      <c r="AD152" s="15" t="str">
        <f t="shared" si="43"/>
        <v/>
      </c>
      <c r="AE152" s="15" t="str">
        <f t="shared" si="43"/>
        <v/>
      </c>
      <c r="AF152" s="15" t="str">
        <f t="shared" si="43"/>
        <v/>
      </c>
      <c r="AG152" s="15" t="str">
        <f t="shared" si="43"/>
        <v/>
      </c>
      <c r="AH152" s="15" t="str">
        <f t="shared" si="43"/>
        <v/>
      </c>
      <c r="AI152" s="15" t="str">
        <f t="shared" si="43"/>
        <v/>
      </c>
      <c r="AJ152" s="15" t="str">
        <f t="shared" si="43"/>
        <v>#</v>
      </c>
      <c r="AK152" s="15" t="str">
        <f t="shared" si="43"/>
        <v/>
      </c>
      <c r="AL152" s="15" t="str">
        <f t="shared" si="43"/>
        <v/>
      </c>
      <c r="AM152" s="15" t="str">
        <f t="shared" si="43"/>
        <v/>
      </c>
      <c r="AN152" s="15" t="str">
        <f t="shared" si="43"/>
        <v/>
      </c>
      <c r="AO152" s="15" t="str">
        <f t="shared" si="43"/>
        <v/>
      </c>
      <c r="AP152" s="15" t="str">
        <f t="shared" si="43"/>
        <v/>
      </c>
      <c r="AQ152" s="15" t="str">
        <f t="shared" si="43"/>
        <v/>
      </c>
      <c r="AR152" s="15" t="str">
        <f t="shared" si="43"/>
        <v/>
      </c>
      <c r="AS152" s="15" t="str">
        <f t="shared" si="40"/>
        <v/>
      </c>
      <c r="AT152" s="15" t="str">
        <f t="shared" si="40"/>
        <v/>
      </c>
      <c r="AU152" s="15" t="str">
        <f t="shared" si="40"/>
        <v/>
      </c>
      <c r="AV152" s="15" t="str">
        <f t="shared" si="40"/>
        <v/>
      </c>
      <c r="AW152" s="15" t="str">
        <f t="shared" si="40"/>
        <v/>
      </c>
      <c r="AX152" s="15" t="str">
        <f t="shared" si="40"/>
        <v/>
      </c>
      <c r="AY152" s="15" t="str">
        <f t="shared" si="40"/>
        <v/>
      </c>
      <c r="AZ152" s="15" t="str">
        <f t="shared" si="40"/>
        <v/>
      </c>
      <c r="BA152" s="15" t="str">
        <f t="shared" si="40"/>
        <v/>
      </c>
    </row>
    <row r="153" spans="1:53">
      <c r="J153" s="15">
        <v>144</v>
      </c>
      <c r="K153" s="15">
        <v>23</v>
      </c>
      <c r="L153" s="15">
        <f t="shared" si="39"/>
        <v>21</v>
      </c>
      <c r="N153" s="15" t="str">
        <f t="shared" si="44"/>
        <v/>
      </c>
      <c r="O153" s="15" t="str">
        <f t="shared" si="44"/>
        <v/>
      </c>
      <c r="P153" s="15" t="str">
        <f t="shared" si="44"/>
        <v/>
      </c>
      <c r="Q153" s="15" t="str">
        <f t="shared" si="44"/>
        <v/>
      </c>
      <c r="R153" s="15" t="str">
        <f t="shared" si="44"/>
        <v/>
      </c>
      <c r="S153" s="15" t="str">
        <f t="shared" si="44"/>
        <v/>
      </c>
      <c r="T153" s="15" t="str">
        <f t="shared" si="44"/>
        <v/>
      </c>
      <c r="U153" s="15" t="str">
        <f t="shared" si="44"/>
        <v/>
      </c>
      <c r="V153" s="15" t="str">
        <f t="shared" si="44"/>
        <v/>
      </c>
      <c r="W153" s="15" t="str">
        <f t="shared" si="44"/>
        <v/>
      </c>
      <c r="X153" s="15" t="str">
        <f t="shared" si="44"/>
        <v/>
      </c>
      <c r="Y153" s="15" t="str">
        <f t="shared" si="44"/>
        <v/>
      </c>
      <c r="Z153" s="15" t="str">
        <f t="shared" si="44"/>
        <v/>
      </c>
      <c r="AA153" s="15" t="str">
        <f t="shared" si="44"/>
        <v/>
      </c>
      <c r="AB153" s="15" t="str">
        <f t="shared" si="44"/>
        <v/>
      </c>
      <c r="AC153" s="15" t="str">
        <f t="shared" si="44"/>
        <v/>
      </c>
      <c r="AD153" s="15" t="str">
        <f t="shared" si="43"/>
        <v/>
      </c>
      <c r="AE153" s="15" t="str">
        <f t="shared" si="43"/>
        <v/>
      </c>
      <c r="AF153" s="15" t="str">
        <f t="shared" si="43"/>
        <v/>
      </c>
      <c r="AG153" s="15" t="str">
        <f t="shared" si="43"/>
        <v/>
      </c>
      <c r="AH153" s="15" t="str">
        <f t="shared" si="43"/>
        <v/>
      </c>
      <c r="AI153" s="15" t="str">
        <f t="shared" si="43"/>
        <v/>
      </c>
      <c r="AJ153" s="15" t="str">
        <f t="shared" si="43"/>
        <v/>
      </c>
      <c r="AK153" s="15" t="str">
        <f t="shared" si="43"/>
        <v>.</v>
      </c>
      <c r="AL153" s="15" t="str">
        <f t="shared" si="43"/>
        <v/>
      </c>
      <c r="AM153" s="15" t="str">
        <f t="shared" si="43"/>
        <v/>
      </c>
      <c r="AN153" s="15" t="str">
        <f t="shared" si="43"/>
        <v/>
      </c>
      <c r="AO153" s="15" t="str">
        <f t="shared" si="43"/>
        <v/>
      </c>
      <c r="AP153" s="15" t="str">
        <f t="shared" si="43"/>
        <v/>
      </c>
      <c r="AQ153" s="15" t="str">
        <f t="shared" si="43"/>
        <v/>
      </c>
      <c r="AR153" s="15" t="str">
        <f t="shared" si="43"/>
        <v/>
      </c>
      <c r="AS153" s="15" t="str">
        <f t="shared" si="40"/>
        <v/>
      </c>
      <c r="AT153" s="15" t="str">
        <f t="shared" si="40"/>
        <v/>
      </c>
      <c r="AU153" s="15" t="str">
        <f t="shared" si="40"/>
        <v/>
      </c>
      <c r="AV153" s="15" t="str">
        <f t="shared" si="40"/>
        <v/>
      </c>
      <c r="AW153" s="15" t="str">
        <f t="shared" si="40"/>
        <v/>
      </c>
      <c r="AX153" s="15" t="str">
        <f t="shared" si="40"/>
        <v/>
      </c>
      <c r="AY153" s="15" t="str">
        <f t="shared" si="40"/>
        <v/>
      </c>
      <c r="AZ153" s="15" t="str">
        <f t="shared" si="40"/>
        <v/>
      </c>
      <c r="BA153" s="15" t="str">
        <f t="shared" si="40"/>
        <v/>
      </c>
    </row>
    <row r="154" spans="1:53">
      <c r="J154" s="15">
        <v>145</v>
      </c>
      <c r="K154" s="15">
        <v>24</v>
      </c>
      <c r="L154" s="15">
        <f t="shared" si="39"/>
        <v>33</v>
      </c>
      <c r="N154" s="15" t="str">
        <f t="shared" si="44"/>
        <v/>
      </c>
      <c r="O154" s="15" t="str">
        <f t="shared" si="44"/>
        <v/>
      </c>
      <c r="P154" s="15" t="str">
        <f t="shared" si="44"/>
        <v/>
      </c>
      <c r="Q154" s="15" t="str">
        <f t="shared" si="44"/>
        <v/>
      </c>
      <c r="R154" s="15" t="str">
        <f t="shared" si="44"/>
        <v/>
      </c>
      <c r="S154" s="15" t="str">
        <f t="shared" si="44"/>
        <v/>
      </c>
      <c r="T154" s="15" t="str">
        <f t="shared" si="44"/>
        <v/>
      </c>
      <c r="U154" s="15" t="str">
        <f t="shared" si="44"/>
        <v/>
      </c>
      <c r="V154" s="15" t="str">
        <f t="shared" si="44"/>
        <v/>
      </c>
      <c r="W154" s="15" t="str">
        <f t="shared" si="44"/>
        <v/>
      </c>
      <c r="X154" s="15" t="str">
        <f t="shared" si="44"/>
        <v/>
      </c>
      <c r="Y154" s="15" t="str">
        <f t="shared" si="44"/>
        <v/>
      </c>
      <c r="Z154" s="15" t="str">
        <f t="shared" si="44"/>
        <v/>
      </c>
      <c r="AA154" s="15" t="str">
        <f t="shared" si="44"/>
        <v/>
      </c>
      <c r="AB154" s="15" t="str">
        <f t="shared" si="44"/>
        <v/>
      </c>
      <c r="AC154" s="15" t="str">
        <f t="shared" si="44"/>
        <v/>
      </c>
      <c r="AD154" s="15" t="str">
        <f t="shared" si="43"/>
        <v/>
      </c>
      <c r="AE154" s="15" t="str">
        <f t="shared" si="43"/>
        <v/>
      </c>
      <c r="AF154" s="15" t="str">
        <f t="shared" si="43"/>
        <v/>
      </c>
      <c r="AG154" s="15" t="str">
        <f t="shared" si="43"/>
        <v/>
      </c>
      <c r="AH154" s="15" t="str">
        <f t="shared" si="43"/>
        <v/>
      </c>
      <c r="AI154" s="15" t="str">
        <f t="shared" si="43"/>
        <v/>
      </c>
      <c r="AJ154" s="15" t="str">
        <f t="shared" si="43"/>
        <v/>
      </c>
      <c r="AK154" s="15" t="str">
        <f t="shared" si="43"/>
        <v/>
      </c>
      <c r="AL154" s="15" t="str">
        <f t="shared" si="43"/>
        <v>.</v>
      </c>
      <c r="AM154" s="15" t="str">
        <f t="shared" si="43"/>
        <v/>
      </c>
      <c r="AN154" s="15" t="str">
        <f t="shared" si="43"/>
        <v/>
      </c>
      <c r="AO154" s="15" t="str">
        <f t="shared" si="43"/>
        <v/>
      </c>
      <c r="AP154" s="15" t="str">
        <f t="shared" si="43"/>
        <v/>
      </c>
      <c r="AQ154" s="15" t="str">
        <f t="shared" si="43"/>
        <v/>
      </c>
      <c r="AR154" s="15" t="str">
        <f t="shared" si="43"/>
        <v/>
      </c>
      <c r="AS154" s="15" t="str">
        <f t="shared" si="40"/>
        <v/>
      </c>
      <c r="AT154" s="15" t="str">
        <f t="shared" si="40"/>
        <v/>
      </c>
      <c r="AU154" s="15" t="str">
        <f t="shared" si="40"/>
        <v/>
      </c>
      <c r="AV154" s="15" t="str">
        <f t="shared" si="40"/>
        <v/>
      </c>
      <c r="AW154" s="15" t="str">
        <f t="shared" si="40"/>
        <v/>
      </c>
      <c r="AX154" s="15" t="str">
        <f t="shared" si="40"/>
        <v/>
      </c>
      <c r="AY154" s="15" t="str">
        <f t="shared" si="40"/>
        <v/>
      </c>
      <c r="AZ154" s="15" t="str">
        <f t="shared" si="40"/>
        <v/>
      </c>
      <c r="BA154" s="15" t="str">
        <f t="shared" si="40"/>
        <v/>
      </c>
    </row>
    <row r="155" spans="1:53">
      <c r="J155" s="15">
        <v>146</v>
      </c>
      <c r="K155" s="15">
        <v>25</v>
      </c>
      <c r="L155" s="15">
        <f t="shared" si="39"/>
        <v>33</v>
      </c>
      <c r="N155" s="15" t="str">
        <f t="shared" si="44"/>
        <v/>
      </c>
      <c r="O155" s="15" t="str">
        <f t="shared" si="44"/>
        <v/>
      </c>
      <c r="P155" s="15" t="str">
        <f t="shared" si="44"/>
        <v/>
      </c>
      <c r="Q155" s="15" t="str">
        <f t="shared" si="44"/>
        <v/>
      </c>
      <c r="R155" s="15" t="str">
        <f t="shared" si="44"/>
        <v/>
      </c>
      <c r="S155" s="15" t="str">
        <f t="shared" si="44"/>
        <v/>
      </c>
      <c r="T155" s="15" t="str">
        <f t="shared" si="44"/>
        <v/>
      </c>
      <c r="U155" s="15" t="str">
        <f t="shared" si="44"/>
        <v/>
      </c>
      <c r="V155" s="15" t="str">
        <f t="shared" si="44"/>
        <v/>
      </c>
      <c r="W155" s="15" t="str">
        <f t="shared" si="44"/>
        <v/>
      </c>
      <c r="X155" s="15" t="str">
        <f t="shared" si="44"/>
        <v/>
      </c>
      <c r="Y155" s="15" t="str">
        <f t="shared" si="44"/>
        <v/>
      </c>
      <c r="Z155" s="15" t="str">
        <f t="shared" si="44"/>
        <v/>
      </c>
      <c r="AA155" s="15" t="str">
        <f t="shared" si="44"/>
        <v/>
      </c>
      <c r="AB155" s="15" t="str">
        <f t="shared" si="44"/>
        <v/>
      </c>
      <c r="AC155" s="15" t="str">
        <f t="shared" si="44"/>
        <v/>
      </c>
      <c r="AD155" s="15" t="str">
        <f t="shared" si="43"/>
        <v/>
      </c>
      <c r="AE155" s="15" t="str">
        <f t="shared" si="43"/>
        <v/>
      </c>
      <c r="AF155" s="15" t="str">
        <f t="shared" si="43"/>
        <v/>
      </c>
      <c r="AG155" s="15" t="str">
        <f t="shared" si="43"/>
        <v/>
      </c>
      <c r="AH155" s="15" t="str">
        <f t="shared" si="43"/>
        <v/>
      </c>
      <c r="AI155" s="15" t="str">
        <f t="shared" si="43"/>
        <v/>
      </c>
      <c r="AJ155" s="15" t="str">
        <f t="shared" si="43"/>
        <v/>
      </c>
      <c r="AK155" s="15" t="str">
        <f t="shared" si="43"/>
        <v/>
      </c>
      <c r="AL155" s="15" t="str">
        <f t="shared" si="43"/>
        <v/>
      </c>
      <c r="AM155" s="15" t="str">
        <f t="shared" si="43"/>
        <v>.</v>
      </c>
      <c r="AN155" s="15" t="str">
        <f t="shared" si="43"/>
        <v/>
      </c>
      <c r="AO155" s="15" t="str">
        <f t="shared" si="43"/>
        <v/>
      </c>
      <c r="AP155" s="15" t="str">
        <f t="shared" si="43"/>
        <v/>
      </c>
      <c r="AQ155" s="15" t="str">
        <f t="shared" si="43"/>
        <v/>
      </c>
      <c r="AR155" s="15" t="str">
        <f t="shared" si="43"/>
        <v/>
      </c>
      <c r="AS155" s="15" t="str">
        <f t="shared" si="40"/>
        <v/>
      </c>
      <c r="AT155" s="15" t="str">
        <f t="shared" si="40"/>
        <v/>
      </c>
      <c r="AU155" s="15" t="str">
        <f t="shared" si="40"/>
        <v/>
      </c>
      <c r="AV155" s="15" t="str">
        <f t="shared" si="40"/>
        <v/>
      </c>
      <c r="AW155" s="15" t="str">
        <f t="shared" si="40"/>
        <v/>
      </c>
      <c r="AX155" s="15" t="str">
        <f t="shared" si="40"/>
        <v/>
      </c>
      <c r="AY155" s="15" t="str">
        <f t="shared" si="40"/>
        <v/>
      </c>
      <c r="AZ155" s="15" t="str">
        <f t="shared" si="40"/>
        <v/>
      </c>
      <c r="BA155" s="15" t="str">
        <f t="shared" si="40"/>
        <v/>
      </c>
    </row>
    <row r="156" spans="1:53">
      <c r="J156" s="15">
        <v>147</v>
      </c>
      <c r="K156" s="15">
        <v>26</v>
      </c>
      <c r="L156" s="15">
        <f t="shared" si="39"/>
        <v>29</v>
      </c>
      <c r="N156" s="15" t="str">
        <f t="shared" si="44"/>
        <v/>
      </c>
      <c r="O156" s="15" t="str">
        <f t="shared" si="44"/>
        <v/>
      </c>
      <c r="P156" s="15" t="str">
        <f t="shared" si="44"/>
        <v/>
      </c>
      <c r="Q156" s="15" t="str">
        <f t="shared" si="44"/>
        <v/>
      </c>
      <c r="R156" s="15" t="str">
        <f t="shared" si="44"/>
        <v/>
      </c>
      <c r="S156" s="15" t="str">
        <f t="shared" si="44"/>
        <v/>
      </c>
      <c r="T156" s="15" t="str">
        <f t="shared" si="44"/>
        <v/>
      </c>
      <c r="U156" s="15" t="str">
        <f t="shared" si="44"/>
        <v/>
      </c>
      <c r="V156" s="15" t="str">
        <f t="shared" si="44"/>
        <v/>
      </c>
      <c r="W156" s="15" t="str">
        <f t="shared" si="44"/>
        <v/>
      </c>
      <c r="X156" s="15" t="str">
        <f t="shared" si="44"/>
        <v/>
      </c>
      <c r="Y156" s="15" t="str">
        <f t="shared" si="44"/>
        <v/>
      </c>
      <c r="Z156" s="15" t="str">
        <f t="shared" si="44"/>
        <v/>
      </c>
      <c r="AA156" s="15" t="str">
        <f t="shared" si="44"/>
        <v/>
      </c>
      <c r="AB156" s="15" t="str">
        <f t="shared" si="44"/>
        <v/>
      </c>
      <c r="AC156" s="15" t="str">
        <f t="shared" si="44"/>
        <v/>
      </c>
      <c r="AD156" s="15" t="str">
        <f t="shared" si="43"/>
        <v/>
      </c>
      <c r="AE156" s="15" t="str">
        <f t="shared" si="43"/>
        <v/>
      </c>
      <c r="AF156" s="15" t="str">
        <f t="shared" si="43"/>
        <v/>
      </c>
      <c r="AG156" s="15" t="str">
        <f t="shared" si="43"/>
        <v/>
      </c>
      <c r="AH156" s="15" t="str">
        <f t="shared" si="43"/>
        <v/>
      </c>
      <c r="AI156" s="15" t="str">
        <f t="shared" si="43"/>
        <v/>
      </c>
      <c r="AJ156" s="15" t="str">
        <f t="shared" si="43"/>
        <v/>
      </c>
      <c r="AK156" s="15" t="str">
        <f t="shared" si="43"/>
        <v/>
      </c>
      <c r="AL156" s="15" t="str">
        <f t="shared" si="43"/>
        <v/>
      </c>
      <c r="AM156" s="15" t="str">
        <f t="shared" si="43"/>
        <v/>
      </c>
      <c r="AN156" s="15" t="str">
        <f t="shared" si="43"/>
        <v>.</v>
      </c>
      <c r="AO156" s="15" t="str">
        <f t="shared" si="43"/>
        <v/>
      </c>
      <c r="AP156" s="15" t="str">
        <f t="shared" si="43"/>
        <v/>
      </c>
      <c r="AQ156" s="15" t="str">
        <f t="shared" si="43"/>
        <v/>
      </c>
      <c r="AR156" s="15" t="str">
        <f t="shared" si="43"/>
        <v/>
      </c>
      <c r="AS156" s="15" t="str">
        <f t="shared" si="40"/>
        <v/>
      </c>
      <c r="AT156" s="15" t="str">
        <f t="shared" si="40"/>
        <v/>
      </c>
      <c r="AU156" s="15" t="str">
        <f t="shared" si="40"/>
        <v/>
      </c>
      <c r="AV156" s="15" t="str">
        <f t="shared" si="40"/>
        <v/>
      </c>
      <c r="AW156" s="15" t="str">
        <f t="shared" si="40"/>
        <v/>
      </c>
      <c r="AX156" s="15" t="str">
        <f t="shared" si="40"/>
        <v/>
      </c>
      <c r="AY156" s="15" t="str">
        <f t="shared" si="40"/>
        <v/>
      </c>
      <c r="AZ156" s="15" t="str">
        <f t="shared" si="40"/>
        <v/>
      </c>
      <c r="BA156" s="15" t="str">
        <f t="shared" si="40"/>
        <v/>
      </c>
    </row>
    <row r="157" spans="1:53">
      <c r="J157" s="15">
        <v>148</v>
      </c>
      <c r="K157" s="15">
        <v>27</v>
      </c>
      <c r="L157" s="15">
        <f t="shared" si="39"/>
        <v>29</v>
      </c>
      <c r="N157" s="15" t="str">
        <f t="shared" si="44"/>
        <v/>
      </c>
      <c r="O157" s="15" t="str">
        <f t="shared" si="44"/>
        <v/>
      </c>
      <c r="P157" s="15" t="str">
        <f t="shared" si="44"/>
        <v/>
      </c>
      <c r="Q157" s="15" t="str">
        <f t="shared" si="44"/>
        <v/>
      </c>
      <c r="R157" s="15" t="str">
        <f t="shared" si="44"/>
        <v/>
      </c>
      <c r="S157" s="15" t="str">
        <f t="shared" si="44"/>
        <v/>
      </c>
      <c r="T157" s="15" t="str">
        <f t="shared" si="44"/>
        <v/>
      </c>
      <c r="U157" s="15" t="str">
        <f t="shared" si="44"/>
        <v/>
      </c>
      <c r="V157" s="15" t="str">
        <f t="shared" si="44"/>
        <v/>
      </c>
      <c r="W157" s="15" t="str">
        <f t="shared" si="44"/>
        <v/>
      </c>
      <c r="X157" s="15" t="str">
        <f t="shared" si="44"/>
        <v/>
      </c>
      <c r="Y157" s="15" t="str">
        <f t="shared" si="44"/>
        <v/>
      </c>
      <c r="Z157" s="15" t="str">
        <f t="shared" si="44"/>
        <v/>
      </c>
      <c r="AA157" s="15" t="str">
        <f t="shared" si="44"/>
        <v/>
      </c>
      <c r="AB157" s="15" t="str">
        <f t="shared" si="44"/>
        <v/>
      </c>
      <c r="AC157" s="15" t="str">
        <f t="shared" si="44"/>
        <v/>
      </c>
      <c r="AD157" s="15" t="str">
        <f t="shared" si="43"/>
        <v/>
      </c>
      <c r="AE157" s="15" t="str">
        <f t="shared" si="43"/>
        <v/>
      </c>
      <c r="AF157" s="15" t="str">
        <f t="shared" si="43"/>
        <v/>
      </c>
      <c r="AG157" s="15" t="str">
        <f t="shared" si="43"/>
        <v/>
      </c>
      <c r="AH157" s="15" t="str">
        <f t="shared" si="43"/>
        <v/>
      </c>
      <c r="AI157" s="15" t="str">
        <f t="shared" si="43"/>
        <v/>
      </c>
      <c r="AJ157" s="15" t="str">
        <f t="shared" si="43"/>
        <v/>
      </c>
      <c r="AK157" s="15" t="str">
        <f t="shared" si="43"/>
        <v/>
      </c>
      <c r="AL157" s="15" t="str">
        <f t="shared" si="43"/>
        <v/>
      </c>
      <c r="AM157" s="15" t="str">
        <f t="shared" si="43"/>
        <v/>
      </c>
      <c r="AN157" s="15" t="str">
        <f t="shared" si="43"/>
        <v/>
      </c>
      <c r="AO157" s="15" t="str">
        <f t="shared" si="43"/>
        <v>.</v>
      </c>
      <c r="AP157" s="15" t="str">
        <f t="shared" si="43"/>
        <v/>
      </c>
      <c r="AQ157" s="15" t="str">
        <f t="shared" si="43"/>
        <v/>
      </c>
      <c r="AR157" s="15" t="str">
        <f t="shared" si="43"/>
        <v/>
      </c>
      <c r="AS157" s="15" t="str">
        <f t="shared" si="40"/>
        <v/>
      </c>
      <c r="AT157" s="15" t="str">
        <f t="shared" si="40"/>
        <v/>
      </c>
      <c r="AU157" s="15" t="str">
        <f t="shared" si="40"/>
        <v/>
      </c>
      <c r="AV157" s="15" t="str">
        <f t="shared" si="40"/>
        <v/>
      </c>
      <c r="AW157" s="15" t="str">
        <f t="shared" si="40"/>
        <v/>
      </c>
      <c r="AX157" s="15" t="str">
        <f t="shared" si="40"/>
        <v/>
      </c>
      <c r="AY157" s="15" t="str">
        <f t="shared" si="40"/>
        <v/>
      </c>
      <c r="AZ157" s="15" t="str">
        <f t="shared" si="40"/>
        <v/>
      </c>
      <c r="BA157" s="15" t="str">
        <f t="shared" si="40"/>
        <v/>
      </c>
    </row>
    <row r="158" spans="1:53">
      <c r="J158" s="15">
        <v>149</v>
      </c>
      <c r="K158" s="15">
        <v>28</v>
      </c>
      <c r="L158" s="15">
        <f t="shared" si="39"/>
        <v>27</v>
      </c>
      <c r="N158" s="15" t="str">
        <f t="shared" si="44"/>
        <v/>
      </c>
      <c r="O158" s="15" t="str">
        <f t="shared" si="44"/>
        <v/>
      </c>
      <c r="P158" s="15" t="str">
        <f t="shared" si="44"/>
        <v/>
      </c>
      <c r="Q158" s="15" t="str">
        <f t="shared" si="44"/>
        <v/>
      </c>
      <c r="R158" s="15" t="str">
        <f t="shared" si="44"/>
        <v/>
      </c>
      <c r="S158" s="15" t="str">
        <f t="shared" si="44"/>
        <v/>
      </c>
      <c r="T158" s="15" t="str">
        <f t="shared" si="44"/>
        <v/>
      </c>
      <c r="U158" s="15" t="str">
        <f t="shared" si="44"/>
        <v/>
      </c>
      <c r="V158" s="15" t="str">
        <f t="shared" si="44"/>
        <v/>
      </c>
      <c r="W158" s="15" t="str">
        <f t="shared" si="44"/>
        <v/>
      </c>
      <c r="X158" s="15" t="str">
        <f t="shared" si="44"/>
        <v/>
      </c>
      <c r="Y158" s="15" t="str">
        <f t="shared" si="44"/>
        <v/>
      </c>
      <c r="Z158" s="15" t="str">
        <f t="shared" si="44"/>
        <v/>
      </c>
      <c r="AA158" s="15" t="str">
        <f t="shared" si="44"/>
        <v/>
      </c>
      <c r="AB158" s="15" t="str">
        <f t="shared" si="44"/>
        <v/>
      </c>
      <c r="AC158" s="15" t="str">
        <f t="shared" si="44"/>
        <v/>
      </c>
      <c r="AD158" s="15" t="str">
        <f t="shared" si="43"/>
        <v/>
      </c>
      <c r="AE158" s="15" t="str">
        <f t="shared" si="43"/>
        <v/>
      </c>
      <c r="AF158" s="15" t="str">
        <f t="shared" si="43"/>
        <v/>
      </c>
      <c r="AG158" s="15" t="str">
        <f t="shared" si="43"/>
        <v/>
      </c>
      <c r="AH158" s="15" t="str">
        <f t="shared" si="43"/>
        <v/>
      </c>
      <c r="AI158" s="15" t="str">
        <f t="shared" si="43"/>
        <v/>
      </c>
      <c r="AJ158" s="15" t="str">
        <f t="shared" si="43"/>
        <v/>
      </c>
      <c r="AK158" s="15" t="str">
        <f t="shared" si="43"/>
        <v/>
      </c>
      <c r="AL158" s="15" t="str">
        <f t="shared" si="43"/>
        <v/>
      </c>
      <c r="AM158" s="15" t="str">
        <f t="shared" si="43"/>
        <v/>
      </c>
      <c r="AN158" s="15" t="str">
        <f t="shared" si="43"/>
        <v/>
      </c>
      <c r="AO158" s="15" t="str">
        <f t="shared" si="43"/>
        <v/>
      </c>
      <c r="AP158" s="15" t="str">
        <f t="shared" si="43"/>
        <v>#</v>
      </c>
      <c r="AQ158" s="15" t="str">
        <f t="shared" si="43"/>
        <v/>
      </c>
      <c r="AR158" s="15" t="str">
        <f t="shared" si="43"/>
        <v/>
      </c>
      <c r="AS158" s="15" t="str">
        <f t="shared" si="40"/>
        <v/>
      </c>
      <c r="AT158" s="15" t="str">
        <f t="shared" si="40"/>
        <v/>
      </c>
      <c r="AU158" s="15" t="str">
        <f t="shared" si="40"/>
        <v/>
      </c>
      <c r="AV158" s="15" t="str">
        <f t="shared" si="40"/>
        <v/>
      </c>
      <c r="AW158" s="15" t="str">
        <f t="shared" si="40"/>
        <v/>
      </c>
      <c r="AX158" s="15" t="str">
        <f t="shared" si="40"/>
        <v/>
      </c>
      <c r="AY158" s="15" t="str">
        <f t="shared" si="40"/>
        <v/>
      </c>
      <c r="AZ158" s="15" t="str">
        <f t="shared" si="40"/>
        <v/>
      </c>
      <c r="BA158" s="15" t="str">
        <f t="shared" si="40"/>
        <v/>
      </c>
    </row>
    <row r="159" spans="1:53">
      <c r="J159" s="15">
        <v>150</v>
      </c>
      <c r="K159" s="15">
        <v>29</v>
      </c>
      <c r="L159" s="15">
        <f t="shared" si="39"/>
        <v>27</v>
      </c>
      <c r="N159" s="15" t="str">
        <f t="shared" si="44"/>
        <v/>
      </c>
      <c r="O159" s="15" t="str">
        <f t="shared" si="44"/>
        <v/>
      </c>
      <c r="P159" s="15" t="str">
        <f t="shared" si="44"/>
        <v/>
      </c>
      <c r="Q159" s="15" t="str">
        <f t="shared" si="44"/>
        <v/>
      </c>
      <c r="R159" s="15" t="str">
        <f t="shared" si="44"/>
        <v/>
      </c>
      <c r="S159" s="15" t="str">
        <f t="shared" si="44"/>
        <v/>
      </c>
      <c r="T159" s="15" t="str">
        <f t="shared" si="44"/>
        <v/>
      </c>
      <c r="U159" s="15" t="str">
        <f t="shared" si="44"/>
        <v/>
      </c>
      <c r="V159" s="15" t="str">
        <f t="shared" si="44"/>
        <v/>
      </c>
      <c r="W159" s="15" t="str">
        <f t="shared" si="44"/>
        <v/>
      </c>
      <c r="X159" s="15" t="str">
        <f t="shared" si="44"/>
        <v/>
      </c>
      <c r="Y159" s="15" t="str">
        <f t="shared" si="44"/>
        <v/>
      </c>
      <c r="Z159" s="15" t="str">
        <f t="shared" si="44"/>
        <v/>
      </c>
      <c r="AA159" s="15" t="str">
        <f t="shared" si="44"/>
        <v/>
      </c>
      <c r="AB159" s="15" t="str">
        <f t="shared" si="44"/>
        <v/>
      </c>
      <c r="AC159" s="15" t="str">
        <f t="shared" si="44"/>
        <v/>
      </c>
      <c r="AD159" s="15" t="str">
        <f t="shared" si="43"/>
        <v/>
      </c>
      <c r="AE159" s="15" t="str">
        <f t="shared" si="43"/>
        <v/>
      </c>
      <c r="AF159" s="15" t="str">
        <f t="shared" si="43"/>
        <v/>
      </c>
      <c r="AG159" s="15" t="str">
        <f t="shared" si="43"/>
        <v/>
      </c>
      <c r="AH159" s="15" t="str">
        <f t="shared" si="43"/>
        <v/>
      </c>
      <c r="AI159" s="15" t="str">
        <f t="shared" si="43"/>
        <v/>
      </c>
      <c r="AJ159" s="15" t="str">
        <f t="shared" si="43"/>
        <v/>
      </c>
      <c r="AK159" s="15" t="str">
        <f t="shared" si="43"/>
        <v/>
      </c>
      <c r="AL159" s="15" t="str">
        <f t="shared" si="43"/>
        <v/>
      </c>
      <c r="AM159" s="15" t="str">
        <f t="shared" si="43"/>
        <v/>
      </c>
      <c r="AN159" s="15" t="str">
        <f t="shared" si="43"/>
        <v/>
      </c>
      <c r="AO159" s="15" t="str">
        <f t="shared" si="43"/>
        <v/>
      </c>
      <c r="AP159" s="15" t="str">
        <f t="shared" si="43"/>
        <v/>
      </c>
      <c r="AQ159" s="15" t="str">
        <f t="shared" si="43"/>
        <v>.</v>
      </c>
      <c r="AR159" s="15" t="str">
        <f t="shared" si="43"/>
        <v/>
      </c>
      <c r="AS159" s="15" t="str">
        <f t="shared" si="40"/>
        <v/>
      </c>
      <c r="AT159" s="15" t="str">
        <f t="shared" si="40"/>
        <v/>
      </c>
      <c r="AU159" s="15" t="str">
        <f t="shared" si="40"/>
        <v/>
      </c>
      <c r="AV159" s="15" t="str">
        <f t="shared" si="40"/>
        <v/>
      </c>
      <c r="AW159" s="15" t="str">
        <f t="shared" si="40"/>
        <v/>
      </c>
      <c r="AX159" s="15" t="str">
        <f t="shared" si="40"/>
        <v/>
      </c>
      <c r="AY159" s="15" t="str">
        <f t="shared" si="40"/>
        <v/>
      </c>
      <c r="AZ159" s="15" t="str">
        <f t="shared" si="40"/>
        <v/>
      </c>
      <c r="BA159" s="15" t="str">
        <f t="shared" si="40"/>
        <v/>
      </c>
    </row>
    <row r="160" spans="1:53">
      <c r="J160" s="15">
        <v>151</v>
      </c>
      <c r="K160" s="15">
        <v>30</v>
      </c>
      <c r="L160" s="15">
        <f t="shared" si="39"/>
        <v>29</v>
      </c>
      <c r="N160" s="15" t="str">
        <f t="shared" si="44"/>
        <v/>
      </c>
      <c r="O160" s="15" t="str">
        <f t="shared" si="44"/>
        <v/>
      </c>
      <c r="P160" s="15" t="str">
        <f t="shared" si="44"/>
        <v/>
      </c>
      <c r="Q160" s="15" t="str">
        <f t="shared" si="44"/>
        <v/>
      </c>
      <c r="R160" s="15" t="str">
        <f t="shared" si="44"/>
        <v/>
      </c>
      <c r="S160" s="15" t="str">
        <f t="shared" si="44"/>
        <v/>
      </c>
      <c r="T160" s="15" t="str">
        <f t="shared" si="44"/>
        <v/>
      </c>
      <c r="U160" s="15" t="str">
        <f t="shared" si="44"/>
        <v/>
      </c>
      <c r="V160" s="15" t="str">
        <f t="shared" si="44"/>
        <v/>
      </c>
      <c r="W160" s="15" t="str">
        <f t="shared" si="44"/>
        <v/>
      </c>
      <c r="X160" s="15" t="str">
        <f t="shared" si="44"/>
        <v/>
      </c>
      <c r="Y160" s="15" t="str">
        <f t="shared" si="44"/>
        <v/>
      </c>
      <c r="Z160" s="15" t="str">
        <f t="shared" si="44"/>
        <v/>
      </c>
      <c r="AA160" s="15" t="str">
        <f t="shared" si="44"/>
        <v/>
      </c>
      <c r="AB160" s="15" t="str">
        <f t="shared" si="44"/>
        <v/>
      </c>
      <c r="AC160" s="15" t="str">
        <f t="shared" si="44"/>
        <v/>
      </c>
      <c r="AD160" s="15" t="str">
        <f t="shared" si="43"/>
        <v/>
      </c>
      <c r="AE160" s="15" t="str">
        <f t="shared" si="43"/>
        <v/>
      </c>
      <c r="AF160" s="15" t="str">
        <f t="shared" si="43"/>
        <v/>
      </c>
      <c r="AG160" s="15" t="str">
        <f t="shared" si="43"/>
        <v/>
      </c>
      <c r="AH160" s="15" t="str">
        <f t="shared" si="43"/>
        <v/>
      </c>
      <c r="AI160" s="15" t="str">
        <f t="shared" si="43"/>
        <v/>
      </c>
      <c r="AJ160" s="15" t="str">
        <f t="shared" si="43"/>
        <v/>
      </c>
      <c r="AK160" s="15" t="str">
        <f t="shared" si="43"/>
        <v/>
      </c>
      <c r="AL160" s="15" t="str">
        <f t="shared" si="43"/>
        <v/>
      </c>
      <c r="AM160" s="15" t="str">
        <f t="shared" si="43"/>
        <v/>
      </c>
      <c r="AN160" s="15" t="str">
        <f t="shared" si="43"/>
        <v/>
      </c>
      <c r="AO160" s="15" t="str">
        <f t="shared" si="43"/>
        <v/>
      </c>
      <c r="AP160" s="15" t="str">
        <f t="shared" si="43"/>
        <v/>
      </c>
      <c r="AQ160" s="15" t="str">
        <f t="shared" si="43"/>
        <v/>
      </c>
      <c r="AR160" s="15" t="str">
        <f t="shared" si="43"/>
        <v>#</v>
      </c>
      <c r="AS160" s="15" t="str">
        <f t="shared" si="40"/>
        <v/>
      </c>
      <c r="AT160" s="15" t="str">
        <f t="shared" si="40"/>
        <v/>
      </c>
      <c r="AU160" s="15" t="str">
        <f t="shared" si="40"/>
        <v/>
      </c>
      <c r="AV160" s="15" t="str">
        <f t="shared" si="40"/>
        <v/>
      </c>
      <c r="AW160" s="15" t="str">
        <f t="shared" si="40"/>
        <v/>
      </c>
      <c r="AX160" s="15" t="str">
        <f t="shared" si="40"/>
        <v/>
      </c>
      <c r="AY160" s="15" t="str">
        <f t="shared" si="40"/>
        <v/>
      </c>
      <c r="AZ160" s="15" t="str">
        <f t="shared" si="40"/>
        <v/>
      </c>
      <c r="BA160" s="15" t="str">
        <f t="shared" si="40"/>
        <v/>
      </c>
    </row>
    <row r="161" spans="10:53">
      <c r="J161" s="15">
        <v>152</v>
      </c>
      <c r="K161" s="15">
        <v>31</v>
      </c>
      <c r="L161" s="15">
        <f t="shared" si="39"/>
        <v>29</v>
      </c>
      <c r="N161" s="15" t="str">
        <f t="shared" si="44"/>
        <v/>
      </c>
      <c r="O161" s="15" t="str">
        <f t="shared" si="44"/>
        <v/>
      </c>
      <c r="P161" s="15" t="str">
        <f t="shared" si="44"/>
        <v/>
      </c>
      <c r="Q161" s="15" t="str">
        <f t="shared" si="44"/>
        <v/>
      </c>
      <c r="R161" s="15" t="str">
        <f t="shared" si="44"/>
        <v/>
      </c>
      <c r="S161" s="15" t="str">
        <f t="shared" si="44"/>
        <v/>
      </c>
      <c r="T161" s="15" t="str">
        <f t="shared" si="44"/>
        <v/>
      </c>
      <c r="U161" s="15" t="str">
        <f t="shared" si="44"/>
        <v/>
      </c>
      <c r="V161" s="15" t="str">
        <f t="shared" si="44"/>
        <v/>
      </c>
      <c r="W161" s="15" t="str">
        <f t="shared" si="44"/>
        <v/>
      </c>
      <c r="X161" s="15" t="str">
        <f t="shared" si="44"/>
        <v/>
      </c>
      <c r="Y161" s="15" t="str">
        <f t="shared" si="44"/>
        <v/>
      </c>
      <c r="Z161" s="15" t="str">
        <f t="shared" si="44"/>
        <v/>
      </c>
      <c r="AA161" s="15" t="str">
        <f t="shared" si="44"/>
        <v/>
      </c>
      <c r="AB161" s="15" t="str">
        <f t="shared" si="44"/>
        <v/>
      </c>
      <c r="AC161" s="15" t="str">
        <f t="shared" si="44"/>
        <v/>
      </c>
      <c r="AD161" s="15" t="str">
        <f t="shared" si="43"/>
        <v/>
      </c>
      <c r="AE161" s="15" t="str">
        <f t="shared" si="43"/>
        <v/>
      </c>
      <c r="AF161" s="15" t="str">
        <f t="shared" si="43"/>
        <v/>
      </c>
      <c r="AG161" s="15" t="str">
        <f t="shared" si="43"/>
        <v/>
      </c>
      <c r="AH161" s="15" t="str">
        <f t="shared" si="43"/>
        <v/>
      </c>
      <c r="AI161" s="15" t="str">
        <f t="shared" si="43"/>
        <v/>
      </c>
      <c r="AJ161" s="15" t="str">
        <f t="shared" si="43"/>
        <v/>
      </c>
      <c r="AK161" s="15" t="str">
        <f t="shared" si="43"/>
        <v/>
      </c>
      <c r="AL161" s="15" t="str">
        <f t="shared" si="43"/>
        <v/>
      </c>
      <c r="AM161" s="15" t="str">
        <f t="shared" si="43"/>
        <v/>
      </c>
      <c r="AN161" s="15" t="str">
        <f t="shared" si="43"/>
        <v/>
      </c>
      <c r="AO161" s="15" t="str">
        <f t="shared" si="43"/>
        <v/>
      </c>
      <c r="AP161" s="15" t="str">
        <f t="shared" si="43"/>
        <v/>
      </c>
      <c r="AQ161" s="15" t="str">
        <f t="shared" si="43"/>
        <v/>
      </c>
      <c r="AR161" s="15" t="str">
        <f t="shared" si="43"/>
        <v/>
      </c>
      <c r="AS161" s="15" t="str">
        <f t="shared" si="40"/>
        <v>.</v>
      </c>
      <c r="AT161" s="15" t="str">
        <f t="shared" si="40"/>
        <v/>
      </c>
      <c r="AU161" s="15" t="str">
        <f t="shared" si="40"/>
        <v/>
      </c>
      <c r="AV161" s="15" t="str">
        <f t="shared" si="40"/>
        <v/>
      </c>
      <c r="AW161" s="15" t="str">
        <f t="shared" si="40"/>
        <v/>
      </c>
      <c r="AX161" s="15" t="str">
        <f t="shared" si="40"/>
        <v/>
      </c>
      <c r="AY161" s="15" t="str">
        <f t="shared" si="40"/>
        <v/>
      </c>
      <c r="AZ161" s="15" t="str">
        <f t="shared" si="40"/>
        <v/>
      </c>
      <c r="BA161" s="15" t="str">
        <f t="shared" si="40"/>
        <v/>
      </c>
    </row>
    <row r="162" spans="10:53">
      <c r="J162" s="15">
        <v>153</v>
      </c>
      <c r="K162" s="15">
        <v>32</v>
      </c>
      <c r="L162" s="15">
        <f t="shared" si="39"/>
        <v>32</v>
      </c>
      <c r="N162" s="15" t="str">
        <f t="shared" si="44"/>
        <v/>
      </c>
      <c r="O162" s="15" t="str">
        <f t="shared" si="44"/>
        <v/>
      </c>
      <c r="P162" s="15" t="str">
        <f t="shared" si="44"/>
        <v/>
      </c>
      <c r="Q162" s="15" t="str">
        <f t="shared" si="44"/>
        <v/>
      </c>
      <c r="R162" s="15" t="str">
        <f t="shared" si="44"/>
        <v/>
      </c>
      <c r="S162" s="15" t="str">
        <f t="shared" si="44"/>
        <v/>
      </c>
      <c r="T162" s="15" t="str">
        <f t="shared" si="44"/>
        <v/>
      </c>
      <c r="U162" s="15" t="str">
        <f t="shared" si="44"/>
        <v/>
      </c>
      <c r="V162" s="15" t="str">
        <f t="shared" si="44"/>
        <v/>
      </c>
      <c r="W162" s="15" t="str">
        <f t="shared" si="44"/>
        <v/>
      </c>
      <c r="X162" s="15" t="str">
        <f t="shared" si="44"/>
        <v/>
      </c>
      <c r="Y162" s="15" t="str">
        <f t="shared" si="44"/>
        <v/>
      </c>
      <c r="Z162" s="15" t="str">
        <f t="shared" si="44"/>
        <v/>
      </c>
      <c r="AA162" s="15" t="str">
        <f t="shared" si="44"/>
        <v/>
      </c>
      <c r="AB162" s="15" t="str">
        <f t="shared" si="44"/>
        <v/>
      </c>
      <c r="AC162" s="15" t="str">
        <f t="shared" ref="AC162:AR177" si="45">IF(AC$9=$K162,IF(OR(AC$9=$L162,AC$9=$L162-1,AC$9=$L162+1),"#","."),"")</f>
        <v/>
      </c>
      <c r="AD162" s="15" t="str">
        <f t="shared" si="45"/>
        <v/>
      </c>
      <c r="AE162" s="15" t="str">
        <f t="shared" si="45"/>
        <v/>
      </c>
      <c r="AF162" s="15" t="str">
        <f t="shared" si="45"/>
        <v/>
      </c>
      <c r="AG162" s="15" t="str">
        <f t="shared" si="45"/>
        <v/>
      </c>
      <c r="AH162" s="15" t="str">
        <f t="shared" si="45"/>
        <v/>
      </c>
      <c r="AI162" s="15" t="str">
        <f t="shared" si="45"/>
        <v/>
      </c>
      <c r="AJ162" s="15" t="str">
        <f t="shared" si="45"/>
        <v/>
      </c>
      <c r="AK162" s="15" t="str">
        <f t="shared" si="45"/>
        <v/>
      </c>
      <c r="AL162" s="15" t="str">
        <f t="shared" si="45"/>
        <v/>
      </c>
      <c r="AM162" s="15" t="str">
        <f t="shared" si="45"/>
        <v/>
      </c>
      <c r="AN162" s="15" t="str">
        <f t="shared" si="45"/>
        <v/>
      </c>
      <c r="AO162" s="15" t="str">
        <f t="shared" si="45"/>
        <v/>
      </c>
      <c r="AP162" s="15" t="str">
        <f t="shared" si="45"/>
        <v/>
      </c>
      <c r="AQ162" s="15" t="str">
        <f t="shared" si="45"/>
        <v/>
      </c>
      <c r="AR162" s="15" t="str">
        <f t="shared" si="45"/>
        <v/>
      </c>
      <c r="AS162" s="15" t="str">
        <f t="shared" si="40"/>
        <v/>
      </c>
      <c r="AT162" s="15" t="str">
        <f t="shared" si="40"/>
        <v>#</v>
      </c>
      <c r="AU162" s="15" t="str">
        <f t="shared" si="40"/>
        <v/>
      </c>
      <c r="AV162" s="15" t="str">
        <f t="shared" si="40"/>
        <v/>
      </c>
      <c r="AW162" s="15" t="str">
        <f t="shared" si="40"/>
        <v/>
      </c>
      <c r="AX162" s="15" t="str">
        <f t="shared" si="40"/>
        <v/>
      </c>
      <c r="AY162" s="15" t="str">
        <f t="shared" si="40"/>
        <v/>
      </c>
      <c r="AZ162" s="15" t="str">
        <f t="shared" si="40"/>
        <v/>
      </c>
      <c r="BA162" s="15" t="str">
        <f t="shared" si="40"/>
        <v/>
      </c>
    </row>
    <row r="163" spans="10:53">
      <c r="J163" s="15">
        <v>154</v>
      </c>
      <c r="K163" s="15">
        <v>33</v>
      </c>
      <c r="L163" s="15">
        <f t="shared" si="39"/>
        <v>32</v>
      </c>
      <c r="N163" s="15" t="str">
        <f t="shared" ref="N163:AC178" si="46">IF(N$9=$K163,IF(OR(N$9=$L163,N$9=$L163-1,N$9=$L163+1),"#","."),"")</f>
        <v/>
      </c>
      <c r="O163" s="15" t="str">
        <f t="shared" si="46"/>
        <v/>
      </c>
      <c r="P163" s="15" t="str">
        <f t="shared" si="46"/>
        <v/>
      </c>
      <c r="Q163" s="15" t="str">
        <f t="shared" si="46"/>
        <v/>
      </c>
      <c r="R163" s="15" t="str">
        <f t="shared" si="46"/>
        <v/>
      </c>
      <c r="S163" s="15" t="str">
        <f t="shared" si="46"/>
        <v/>
      </c>
      <c r="T163" s="15" t="str">
        <f t="shared" si="46"/>
        <v/>
      </c>
      <c r="U163" s="15" t="str">
        <f t="shared" si="46"/>
        <v/>
      </c>
      <c r="V163" s="15" t="str">
        <f t="shared" si="46"/>
        <v/>
      </c>
      <c r="W163" s="15" t="str">
        <f t="shared" si="46"/>
        <v/>
      </c>
      <c r="X163" s="15" t="str">
        <f t="shared" si="46"/>
        <v/>
      </c>
      <c r="Y163" s="15" t="str">
        <f t="shared" si="46"/>
        <v/>
      </c>
      <c r="Z163" s="15" t="str">
        <f t="shared" si="46"/>
        <v/>
      </c>
      <c r="AA163" s="15" t="str">
        <f t="shared" si="46"/>
        <v/>
      </c>
      <c r="AB163" s="15" t="str">
        <f t="shared" si="46"/>
        <v/>
      </c>
      <c r="AC163" s="15" t="str">
        <f t="shared" si="46"/>
        <v/>
      </c>
      <c r="AD163" s="15" t="str">
        <f t="shared" si="45"/>
        <v/>
      </c>
      <c r="AE163" s="15" t="str">
        <f t="shared" si="45"/>
        <v/>
      </c>
      <c r="AF163" s="15" t="str">
        <f t="shared" si="45"/>
        <v/>
      </c>
      <c r="AG163" s="15" t="str">
        <f t="shared" si="45"/>
        <v/>
      </c>
      <c r="AH163" s="15" t="str">
        <f t="shared" si="45"/>
        <v/>
      </c>
      <c r="AI163" s="15" t="str">
        <f t="shared" si="45"/>
        <v/>
      </c>
      <c r="AJ163" s="15" t="str">
        <f t="shared" si="45"/>
        <v/>
      </c>
      <c r="AK163" s="15" t="str">
        <f t="shared" si="45"/>
        <v/>
      </c>
      <c r="AL163" s="15" t="str">
        <f t="shared" si="45"/>
        <v/>
      </c>
      <c r="AM163" s="15" t="str">
        <f t="shared" si="45"/>
        <v/>
      </c>
      <c r="AN163" s="15" t="str">
        <f t="shared" si="45"/>
        <v/>
      </c>
      <c r="AO163" s="15" t="str">
        <f t="shared" si="45"/>
        <v/>
      </c>
      <c r="AP163" s="15" t="str">
        <f t="shared" si="45"/>
        <v/>
      </c>
      <c r="AQ163" s="15" t="str">
        <f t="shared" si="45"/>
        <v/>
      </c>
      <c r="AR163" s="15" t="str">
        <f t="shared" si="45"/>
        <v/>
      </c>
      <c r="AS163" s="15" t="str">
        <f t="shared" si="40"/>
        <v/>
      </c>
      <c r="AT163" s="15" t="str">
        <f t="shared" si="40"/>
        <v/>
      </c>
      <c r="AU163" s="15" t="str">
        <f t="shared" si="40"/>
        <v>#</v>
      </c>
      <c r="AV163" s="15" t="str">
        <f t="shared" si="40"/>
        <v/>
      </c>
      <c r="AW163" s="15" t="str">
        <f t="shared" si="40"/>
        <v/>
      </c>
      <c r="AX163" s="15" t="str">
        <f t="shared" si="40"/>
        <v/>
      </c>
      <c r="AY163" s="15" t="str">
        <f t="shared" si="40"/>
        <v/>
      </c>
      <c r="AZ163" s="15" t="str">
        <f t="shared" si="40"/>
        <v/>
      </c>
      <c r="BA163" s="15" t="str">
        <f t="shared" si="40"/>
        <v/>
      </c>
    </row>
    <row r="164" spans="10:53">
      <c r="J164" s="15">
        <v>155</v>
      </c>
      <c r="K164" s="15">
        <v>34</v>
      </c>
      <c r="L164" s="15">
        <f t="shared" si="39"/>
        <v>36</v>
      </c>
      <c r="N164" s="15" t="str">
        <f t="shared" si="46"/>
        <v/>
      </c>
      <c r="O164" s="15" t="str">
        <f t="shared" si="46"/>
        <v/>
      </c>
      <c r="P164" s="15" t="str">
        <f t="shared" si="46"/>
        <v/>
      </c>
      <c r="Q164" s="15" t="str">
        <f t="shared" si="46"/>
        <v/>
      </c>
      <c r="R164" s="15" t="str">
        <f t="shared" si="46"/>
        <v/>
      </c>
      <c r="S164" s="15" t="str">
        <f t="shared" si="46"/>
        <v/>
      </c>
      <c r="T164" s="15" t="str">
        <f t="shared" si="46"/>
        <v/>
      </c>
      <c r="U164" s="15" t="str">
        <f t="shared" si="46"/>
        <v/>
      </c>
      <c r="V164" s="15" t="str">
        <f t="shared" si="46"/>
        <v/>
      </c>
      <c r="W164" s="15" t="str">
        <f t="shared" si="46"/>
        <v/>
      </c>
      <c r="X164" s="15" t="str">
        <f t="shared" si="46"/>
        <v/>
      </c>
      <c r="Y164" s="15" t="str">
        <f t="shared" si="46"/>
        <v/>
      </c>
      <c r="Z164" s="15" t="str">
        <f t="shared" si="46"/>
        <v/>
      </c>
      <c r="AA164" s="15" t="str">
        <f t="shared" si="46"/>
        <v/>
      </c>
      <c r="AB164" s="15" t="str">
        <f t="shared" si="46"/>
        <v/>
      </c>
      <c r="AC164" s="15" t="str">
        <f t="shared" si="46"/>
        <v/>
      </c>
      <c r="AD164" s="15" t="str">
        <f t="shared" si="45"/>
        <v/>
      </c>
      <c r="AE164" s="15" t="str">
        <f t="shared" si="45"/>
        <v/>
      </c>
      <c r="AF164" s="15" t="str">
        <f t="shared" si="45"/>
        <v/>
      </c>
      <c r="AG164" s="15" t="str">
        <f t="shared" si="45"/>
        <v/>
      </c>
      <c r="AH164" s="15" t="str">
        <f t="shared" si="45"/>
        <v/>
      </c>
      <c r="AI164" s="15" t="str">
        <f t="shared" si="45"/>
        <v/>
      </c>
      <c r="AJ164" s="15" t="str">
        <f t="shared" si="45"/>
        <v/>
      </c>
      <c r="AK164" s="15" t="str">
        <f t="shared" si="45"/>
        <v/>
      </c>
      <c r="AL164" s="15" t="str">
        <f t="shared" si="45"/>
        <v/>
      </c>
      <c r="AM164" s="15" t="str">
        <f t="shared" si="45"/>
        <v/>
      </c>
      <c r="AN164" s="15" t="str">
        <f t="shared" si="45"/>
        <v/>
      </c>
      <c r="AO164" s="15" t="str">
        <f t="shared" si="45"/>
        <v/>
      </c>
      <c r="AP164" s="15" t="str">
        <f t="shared" si="45"/>
        <v/>
      </c>
      <c r="AQ164" s="15" t="str">
        <f t="shared" si="45"/>
        <v/>
      </c>
      <c r="AR164" s="15" t="str">
        <f t="shared" si="45"/>
        <v/>
      </c>
      <c r="AS164" s="15" t="str">
        <f t="shared" si="40"/>
        <v/>
      </c>
      <c r="AT164" s="15" t="str">
        <f t="shared" si="40"/>
        <v/>
      </c>
      <c r="AU164" s="15" t="str">
        <f t="shared" si="40"/>
        <v/>
      </c>
      <c r="AV164" s="15" t="str">
        <f t="shared" si="40"/>
        <v>.</v>
      </c>
      <c r="AW164" s="15" t="str">
        <f t="shared" si="40"/>
        <v/>
      </c>
      <c r="AX164" s="15" t="str">
        <f t="shared" si="40"/>
        <v/>
      </c>
      <c r="AY164" s="15" t="str">
        <f t="shared" si="40"/>
        <v/>
      </c>
      <c r="AZ164" s="15" t="str">
        <f t="shared" si="40"/>
        <v/>
      </c>
      <c r="BA164" s="15" t="str">
        <f t="shared" si="40"/>
        <v/>
      </c>
    </row>
    <row r="165" spans="10:53">
      <c r="J165" s="15">
        <v>156</v>
      </c>
      <c r="K165" s="15">
        <v>35</v>
      </c>
      <c r="L165" s="15">
        <f t="shared" si="39"/>
        <v>36</v>
      </c>
      <c r="N165" s="15" t="str">
        <f t="shared" si="46"/>
        <v/>
      </c>
      <c r="O165" s="15" t="str">
        <f t="shared" si="46"/>
        <v/>
      </c>
      <c r="P165" s="15" t="str">
        <f t="shared" si="46"/>
        <v/>
      </c>
      <c r="Q165" s="15" t="str">
        <f t="shared" si="46"/>
        <v/>
      </c>
      <c r="R165" s="15" t="str">
        <f t="shared" si="46"/>
        <v/>
      </c>
      <c r="S165" s="15" t="str">
        <f t="shared" si="46"/>
        <v/>
      </c>
      <c r="T165" s="15" t="str">
        <f t="shared" si="46"/>
        <v/>
      </c>
      <c r="U165" s="15" t="str">
        <f t="shared" si="46"/>
        <v/>
      </c>
      <c r="V165" s="15" t="str">
        <f t="shared" si="46"/>
        <v/>
      </c>
      <c r="W165" s="15" t="str">
        <f t="shared" si="46"/>
        <v/>
      </c>
      <c r="X165" s="15" t="str">
        <f t="shared" si="46"/>
        <v/>
      </c>
      <c r="Y165" s="15" t="str">
        <f t="shared" si="46"/>
        <v/>
      </c>
      <c r="Z165" s="15" t="str">
        <f t="shared" si="46"/>
        <v/>
      </c>
      <c r="AA165" s="15" t="str">
        <f t="shared" si="46"/>
        <v/>
      </c>
      <c r="AB165" s="15" t="str">
        <f t="shared" si="46"/>
        <v/>
      </c>
      <c r="AC165" s="15" t="str">
        <f t="shared" si="46"/>
        <v/>
      </c>
      <c r="AD165" s="15" t="str">
        <f t="shared" si="45"/>
        <v/>
      </c>
      <c r="AE165" s="15" t="str">
        <f t="shared" si="45"/>
        <v/>
      </c>
      <c r="AF165" s="15" t="str">
        <f t="shared" si="45"/>
        <v/>
      </c>
      <c r="AG165" s="15" t="str">
        <f t="shared" si="45"/>
        <v/>
      </c>
      <c r="AH165" s="15" t="str">
        <f t="shared" si="45"/>
        <v/>
      </c>
      <c r="AI165" s="15" t="str">
        <f t="shared" si="45"/>
        <v/>
      </c>
      <c r="AJ165" s="15" t="str">
        <f t="shared" si="45"/>
        <v/>
      </c>
      <c r="AK165" s="15" t="str">
        <f t="shared" si="45"/>
        <v/>
      </c>
      <c r="AL165" s="15" t="str">
        <f t="shared" si="45"/>
        <v/>
      </c>
      <c r="AM165" s="15" t="str">
        <f t="shared" si="45"/>
        <v/>
      </c>
      <c r="AN165" s="15" t="str">
        <f t="shared" si="45"/>
        <v/>
      </c>
      <c r="AO165" s="15" t="str">
        <f t="shared" si="45"/>
        <v/>
      </c>
      <c r="AP165" s="15" t="str">
        <f t="shared" si="45"/>
        <v/>
      </c>
      <c r="AQ165" s="15" t="str">
        <f t="shared" si="45"/>
        <v/>
      </c>
      <c r="AR165" s="15" t="str">
        <f t="shared" si="45"/>
        <v/>
      </c>
      <c r="AS165" s="15" t="str">
        <f t="shared" si="40"/>
        <v/>
      </c>
      <c r="AT165" s="15" t="str">
        <f t="shared" si="40"/>
        <v/>
      </c>
      <c r="AU165" s="15" t="str">
        <f t="shared" si="40"/>
        <v/>
      </c>
      <c r="AV165" s="15" t="str">
        <f t="shared" si="40"/>
        <v/>
      </c>
      <c r="AW165" s="15" t="str">
        <f t="shared" si="40"/>
        <v>#</v>
      </c>
      <c r="AX165" s="15" t="str">
        <f t="shared" si="40"/>
        <v/>
      </c>
      <c r="AY165" s="15" t="str">
        <f t="shared" si="40"/>
        <v/>
      </c>
      <c r="AZ165" s="15" t="str">
        <f t="shared" si="40"/>
        <v/>
      </c>
      <c r="BA165" s="15" t="str">
        <f t="shared" si="40"/>
        <v/>
      </c>
    </row>
    <row r="166" spans="10:53">
      <c r="J166" s="15">
        <v>157</v>
      </c>
      <c r="K166" s="15">
        <v>36</v>
      </c>
      <c r="L166" s="15">
        <f t="shared" si="39"/>
        <v>1</v>
      </c>
      <c r="N166" s="15" t="str">
        <f t="shared" si="46"/>
        <v/>
      </c>
      <c r="O166" s="15" t="str">
        <f t="shared" si="46"/>
        <v/>
      </c>
      <c r="P166" s="15" t="str">
        <f t="shared" si="46"/>
        <v/>
      </c>
      <c r="Q166" s="15" t="str">
        <f t="shared" si="46"/>
        <v/>
      </c>
      <c r="R166" s="15" t="str">
        <f t="shared" si="46"/>
        <v/>
      </c>
      <c r="S166" s="15" t="str">
        <f t="shared" si="46"/>
        <v/>
      </c>
      <c r="T166" s="15" t="str">
        <f t="shared" si="46"/>
        <v/>
      </c>
      <c r="U166" s="15" t="str">
        <f t="shared" si="46"/>
        <v/>
      </c>
      <c r="V166" s="15" t="str">
        <f t="shared" si="46"/>
        <v/>
      </c>
      <c r="W166" s="15" t="str">
        <f t="shared" si="46"/>
        <v/>
      </c>
      <c r="X166" s="15" t="str">
        <f t="shared" si="46"/>
        <v/>
      </c>
      <c r="Y166" s="15" t="str">
        <f t="shared" si="46"/>
        <v/>
      </c>
      <c r="Z166" s="15" t="str">
        <f t="shared" si="46"/>
        <v/>
      </c>
      <c r="AA166" s="15" t="str">
        <f t="shared" si="46"/>
        <v/>
      </c>
      <c r="AB166" s="15" t="str">
        <f t="shared" si="46"/>
        <v/>
      </c>
      <c r="AC166" s="15" t="str">
        <f t="shared" si="46"/>
        <v/>
      </c>
      <c r="AD166" s="15" t="str">
        <f t="shared" si="45"/>
        <v/>
      </c>
      <c r="AE166" s="15" t="str">
        <f t="shared" si="45"/>
        <v/>
      </c>
      <c r="AF166" s="15" t="str">
        <f t="shared" si="45"/>
        <v/>
      </c>
      <c r="AG166" s="15" t="str">
        <f t="shared" si="45"/>
        <v/>
      </c>
      <c r="AH166" s="15" t="str">
        <f t="shared" si="45"/>
        <v/>
      </c>
      <c r="AI166" s="15" t="str">
        <f t="shared" si="45"/>
        <v/>
      </c>
      <c r="AJ166" s="15" t="str">
        <f t="shared" si="45"/>
        <v/>
      </c>
      <c r="AK166" s="15" t="str">
        <f t="shared" si="45"/>
        <v/>
      </c>
      <c r="AL166" s="15" t="str">
        <f t="shared" si="45"/>
        <v/>
      </c>
      <c r="AM166" s="15" t="str">
        <f t="shared" si="45"/>
        <v/>
      </c>
      <c r="AN166" s="15" t="str">
        <f t="shared" si="45"/>
        <v/>
      </c>
      <c r="AO166" s="15" t="str">
        <f t="shared" si="45"/>
        <v/>
      </c>
      <c r="AP166" s="15" t="str">
        <f t="shared" si="45"/>
        <v/>
      </c>
      <c r="AQ166" s="15" t="str">
        <f t="shared" si="45"/>
        <v/>
      </c>
      <c r="AR166" s="15" t="str">
        <f t="shared" si="45"/>
        <v/>
      </c>
      <c r="AS166" s="15" t="str">
        <f t="shared" si="40"/>
        <v/>
      </c>
      <c r="AT166" s="15" t="str">
        <f t="shared" si="40"/>
        <v/>
      </c>
      <c r="AU166" s="15" t="str">
        <f t="shared" si="40"/>
        <v/>
      </c>
      <c r="AV166" s="15" t="str">
        <f t="shared" si="40"/>
        <v/>
      </c>
      <c r="AW166" s="15" t="str">
        <f t="shared" si="40"/>
        <v/>
      </c>
      <c r="AX166" s="15" t="str">
        <f t="shared" si="40"/>
        <v>.</v>
      </c>
      <c r="AY166" s="15" t="str">
        <f t="shared" si="40"/>
        <v/>
      </c>
      <c r="AZ166" s="15" t="str">
        <f t="shared" si="40"/>
        <v/>
      </c>
      <c r="BA166" s="15" t="str">
        <f t="shared" si="40"/>
        <v/>
      </c>
    </row>
    <row r="167" spans="10:53">
      <c r="J167" s="15">
        <v>158</v>
      </c>
      <c r="K167" s="15">
        <v>37</v>
      </c>
      <c r="L167" s="15">
        <f t="shared" si="39"/>
        <v>1</v>
      </c>
      <c r="N167" s="15" t="str">
        <f t="shared" si="46"/>
        <v/>
      </c>
      <c r="O167" s="15" t="str">
        <f t="shared" si="46"/>
        <v/>
      </c>
      <c r="P167" s="15" t="str">
        <f t="shared" si="46"/>
        <v/>
      </c>
      <c r="Q167" s="15" t="str">
        <f t="shared" si="46"/>
        <v/>
      </c>
      <c r="R167" s="15" t="str">
        <f t="shared" si="46"/>
        <v/>
      </c>
      <c r="S167" s="15" t="str">
        <f t="shared" si="46"/>
        <v/>
      </c>
      <c r="T167" s="15" t="str">
        <f t="shared" si="46"/>
        <v/>
      </c>
      <c r="U167" s="15" t="str">
        <f t="shared" si="46"/>
        <v/>
      </c>
      <c r="V167" s="15" t="str">
        <f t="shared" si="46"/>
        <v/>
      </c>
      <c r="W167" s="15" t="str">
        <f t="shared" si="46"/>
        <v/>
      </c>
      <c r="X167" s="15" t="str">
        <f t="shared" si="46"/>
        <v/>
      </c>
      <c r="Y167" s="15" t="str">
        <f t="shared" si="46"/>
        <v/>
      </c>
      <c r="Z167" s="15" t="str">
        <f t="shared" si="46"/>
        <v/>
      </c>
      <c r="AA167" s="15" t="str">
        <f t="shared" si="46"/>
        <v/>
      </c>
      <c r="AB167" s="15" t="str">
        <f t="shared" si="46"/>
        <v/>
      </c>
      <c r="AC167" s="15" t="str">
        <f t="shared" si="46"/>
        <v/>
      </c>
      <c r="AD167" s="15" t="str">
        <f t="shared" si="45"/>
        <v/>
      </c>
      <c r="AE167" s="15" t="str">
        <f t="shared" si="45"/>
        <v/>
      </c>
      <c r="AF167" s="15" t="str">
        <f t="shared" si="45"/>
        <v/>
      </c>
      <c r="AG167" s="15" t="str">
        <f t="shared" si="45"/>
        <v/>
      </c>
      <c r="AH167" s="15" t="str">
        <f t="shared" si="45"/>
        <v/>
      </c>
      <c r="AI167" s="15" t="str">
        <f t="shared" si="45"/>
        <v/>
      </c>
      <c r="AJ167" s="15" t="str">
        <f t="shared" si="45"/>
        <v/>
      </c>
      <c r="AK167" s="15" t="str">
        <f t="shared" si="45"/>
        <v/>
      </c>
      <c r="AL167" s="15" t="str">
        <f t="shared" si="45"/>
        <v/>
      </c>
      <c r="AM167" s="15" t="str">
        <f t="shared" si="45"/>
        <v/>
      </c>
      <c r="AN167" s="15" t="str">
        <f t="shared" si="45"/>
        <v/>
      </c>
      <c r="AO167" s="15" t="str">
        <f t="shared" si="45"/>
        <v/>
      </c>
      <c r="AP167" s="15" t="str">
        <f t="shared" si="45"/>
        <v/>
      </c>
      <c r="AQ167" s="15" t="str">
        <f t="shared" si="45"/>
        <v/>
      </c>
      <c r="AR167" s="15" t="str">
        <f t="shared" si="45"/>
        <v/>
      </c>
      <c r="AS167" s="15" t="str">
        <f t="shared" si="40"/>
        <v/>
      </c>
      <c r="AT167" s="15" t="str">
        <f t="shared" si="40"/>
        <v/>
      </c>
      <c r="AU167" s="15" t="str">
        <f t="shared" si="40"/>
        <v/>
      </c>
      <c r="AV167" s="15" t="str">
        <f t="shared" ref="AV167:BA167" si="47">IF(AV$9=$K167,IF(OR(AV$9=$L167,AV$9=$L167-1,AV$9=$L167+1),"#","."),"")</f>
        <v/>
      </c>
      <c r="AW167" s="15" t="str">
        <f t="shared" si="47"/>
        <v/>
      </c>
      <c r="AX167" s="15" t="str">
        <f t="shared" si="47"/>
        <v/>
      </c>
      <c r="AY167" s="15" t="str">
        <f t="shared" si="47"/>
        <v>.</v>
      </c>
      <c r="AZ167" s="15" t="str">
        <f t="shared" si="47"/>
        <v/>
      </c>
      <c r="BA167" s="15" t="str">
        <f t="shared" si="47"/>
        <v/>
      </c>
    </row>
    <row r="168" spans="10:53">
      <c r="J168" s="15">
        <v>159</v>
      </c>
      <c r="K168" s="15">
        <v>38</v>
      </c>
      <c r="L168" s="15">
        <f t="shared" si="39"/>
        <v>-1</v>
      </c>
      <c r="N168" s="15" t="str">
        <f t="shared" si="46"/>
        <v/>
      </c>
      <c r="O168" s="15" t="str">
        <f t="shared" si="46"/>
        <v/>
      </c>
      <c r="P168" s="15" t="str">
        <f t="shared" si="46"/>
        <v/>
      </c>
      <c r="Q168" s="15" t="str">
        <f t="shared" si="46"/>
        <v/>
      </c>
      <c r="R168" s="15" t="str">
        <f t="shared" si="46"/>
        <v/>
      </c>
      <c r="S168" s="15" t="str">
        <f t="shared" si="46"/>
        <v/>
      </c>
      <c r="T168" s="15" t="str">
        <f t="shared" si="46"/>
        <v/>
      </c>
      <c r="U168" s="15" t="str">
        <f t="shared" si="46"/>
        <v/>
      </c>
      <c r="V168" s="15" t="str">
        <f t="shared" si="46"/>
        <v/>
      </c>
      <c r="W168" s="15" t="str">
        <f t="shared" si="46"/>
        <v/>
      </c>
      <c r="X168" s="15" t="str">
        <f t="shared" si="46"/>
        <v/>
      </c>
      <c r="Y168" s="15" t="str">
        <f t="shared" si="46"/>
        <v/>
      </c>
      <c r="Z168" s="15" t="str">
        <f t="shared" si="46"/>
        <v/>
      </c>
      <c r="AA168" s="15" t="str">
        <f t="shared" si="46"/>
        <v/>
      </c>
      <c r="AB168" s="15" t="str">
        <f t="shared" si="46"/>
        <v/>
      </c>
      <c r="AC168" s="15" t="str">
        <f t="shared" si="46"/>
        <v/>
      </c>
      <c r="AD168" s="15" t="str">
        <f t="shared" si="45"/>
        <v/>
      </c>
      <c r="AE168" s="15" t="str">
        <f t="shared" si="45"/>
        <v/>
      </c>
      <c r="AF168" s="15" t="str">
        <f t="shared" si="45"/>
        <v/>
      </c>
      <c r="AG168" s="15" t="str">
        <f t="shared" si="45"/>
        <v/>
      </c>
      <c r="AH168" s="15" t="str">
        <f t="shared" si="45"/>
        <v/>
      </c>
      <c r="AI168" s="15" t="str">
        <f t="shared" si="45"/>
        <v/>
      </c>
      <c r="AJ168" s="15" t="str">
        <f t="shared" si="45"/>
        <v/>
      </c>
      <c r="AK168" s="15" t="str">
        <f t="shared" si="45"/>
        <v/>
      </c>
      <c r="AL168" s="15" t="str">
        <f t="shared" si="45"/>
        <v/>
      </c>
      <c r="AM168" s="15" t="str">
        <f t="shared" si="45"/>
        <v/>
      </c>
      <c r="AN168" s="15" t="str">
        <f t="shared" si="45"/>
        <v/>
      </c>
      <c r="AO168" s="15" t="str">
        <f t="shared" si="45"/>
        <v/>
      </c>
      <c r="AP168" s="15" t="str">
        <f t="shared" si="45"/>
        <v/>
      </c>
      <c r="AQ168" s="15" t="str">
        <f t="shared" si="45"/>
        <v/>
      </c>
      <c r="AR168" s="15" t="str">
        <f t="shared" si="45"/>
        <v/>
      </c>
      <c r="AS168" s="15" t="str">
        <f t="shared" ref="AS168:BA196" si="48">IF(AS$9=$K168,IF(OR(AS$9=$L168,AS$9=$L168-1,AS$9=$L168+1),"#","."),"")</f>
        <v/>
      </c>
      <c r="AT168" s="15" t="str">
        <f t="shared" si="48"/>
        <v/>
      </c>
      <c r="AU168" s="15" t="str">
        <f t="shared" si="48"/>
        <v/>
      </c>
      <c r="AV168" s="15" t="str">
        <f t="shared" si="48"/>
        <v/>
      </c>
      <c r="AW168" s="15" t="str">
        <f t="shared" si="48"/>
        <v/>
      </c>
      <c r="AX168" s="15" t="str">
        <f t="shared" si="48"/>
        <v/>
      </c>
      <c r="AY168" s="15" t="str">
        <f t="shared" si="48"/>
        <v/>
      </c>
      <c r="AZ168" s="15" t="str">
        <f t="shared" si="48"/>
        <v>.</v>
      </c>
      <c r="BA168" s="15" t="str">
        <f t="shared" si="48"/>
        <v/>
      </c>
    </row>
    <row r="169" spans="10:53">
      <c r="J169" s="15">
        <v>160</v>
      </c>
      <c r="K169" s="15">
        <v>39</v>
      </c>
      <c r="L169" s="15">
        <f t="shared" si="39"/>
        <v>-1</v>
      </c>
      <c r="N169" s="15" t="str">
        <f t="shared" si="46"/>
        <v/>
      </c>
      <c r="O169" s="15" t="str">
        <f t="shared" si="46"/>
        <v/>
      </c>
      <c r="P169" s="15" t="str">
        <f t="shared" si="46"/>
        <v/>
      </c>
      <c r="Q169" s="15" t="str">
        <f t="shared" si="46"/>
        <v/>
      </c>
      <c r="R169" s="15" t="str">
        <f t="shared" si="46"/>
        <v/>
      </c>
      <c r="S169" s="15" t="str">
        <f t="shared" si="46"/>
        <v/>
      </c>
      <c r="T169" s="15" t="str">
        <f t="shared" si="46"/>
        <v/>
      </c>
      <c r="U169" s="15" t="str">
        <f t="shared" si="46"/>
        <v/>
      </c>
      <c r="V169" s="15" t="str">
        <f t="shared" si="46"/>
        <v/>
      </c>
      <c r="W169" s="15" t="str">
        <f t="shared" si="46"/>
        <v/>
      </c>
      <c r="X169" s="15" t="str">
        <f t="shared" si="46"/>
        <v/>
      </c>
      <c r="Y169" s="15" t="str">
        <f t="shared" si="46"/>
        <v/>
      </c>
      <c r="Z169" s="15" t="str">
        <f t="shared" si="46"/>
        <v/>
      </c>
      <c r="AA169" s="15" t="str">
        <f t="shared" si="46"/>
        <v/>
      </c>
      <c r="AB169" s="15" t="str">
        <f t="shared" si="46"/>
        <v/>
      </c>
      <c r="AC169" s="15" t="str">
        <f t="shared" si="46"/>
        <v/>
      </c>
      <c r="AD169" s="15" t="str">
        <f t="shared" si="45"/>
        <v/>
      </c>
      <c r="AE169" s="15" t="str">
        <f t="shared" si="45"/>
        <v/>
      </c>
      <c r="AF169" s="15" t="str">
        <f t="shared" si="45"/>
        <v/>
      </c>
      <c r="AG169" s="15" t="str">
        <f t="shared" si="45"/>
        <v/>
      </c>
      <c r="AH169" s="15" t="str">
        <f t="shared" si="45"/>
        <v/>
      </c>
      <c r="AI169" s="15" t="str">
        <f t="shared" si="45"/>
        <v/>
      </c>
      <c r="AJ169" s="15" t="str">
        <f t="shared" si="45"/>
        <v/>
      </c>
      <c r="AK169" s="15" t="str">
        <f t="shared" si="45"/>
        <v/>
      </c>
      <c r="AL169" s="15" t="str">
        <f t="shared" si="45"/>
        <v/>
      </c>
      <c r="AM169" s="15" t="str">
        <f t="shared" si="45"/>
        <v/>
      </c>
      <c r="AN169" s="15" t="str">
        <f t="shared" si="45"/>
        <v/>
      </c>
      <c r="AO169" s="15" t="str">
        <f t="shared" si="45"/>
        <v/>
      </c>
      <c r="AP169" s="15" t="str">
        <f t="shared" si="45"/>
        <v/>
      </c>
      <c r="AQ169" s="15" t="str">
        <f t="shared" si="45"/>
        <v/>
      </c>
      <c r="AR169" s="15" t="str">
        <f t="shared" si="45"/>
        <v/>
      </c>
      <c r="AS169" s="15" t="str">
        <f t="shared" si="48"/>
        <v/>
      </c>
      <c r="AT169" s="15" t="str">
        <f t="shared" si="48"/>
        <v/>
      </c>
      <c r="AU169" s="15" t="str">
        <f t="shared" si="48"/>
        <v/>
      </c>
      <c r="AV169" s="15" t="str">
        <f t="shared" si="48"/>
        <v/>
      </c>
      <c r="AW169" s="15" t="str">
        <f t="shared" si="48"/>
        <v/>
      </c>
      <c r="AX169" s="15" t="str">
        <f t="shared" si="48"/>
        <v/>
      </c>
      <c r="AY169" s="15" t="str">
        <f t="shared" si="48"/>
        <v/>
      </c>
      <c r="AZ169" s="15" t="str">
        <f t="shared" si="48"/>
        <v/>
      </c>
      <c r="BA169" s="15" t="str">
        <f t="shared" si="48"/>
        <v>.</v>
      </c>
    </row>
    <row r="170" spans="10:53">
      <c r="J170" s="15">
        <v>161</v>
      </c>
      <c r="K170" s="15">
        <v>0</v>
      </c>
      <c r="L170" s="15">
        <f t="shared" si="39"/>
        <v>-1</v>
      </c>
      <c r="N170" s="15" t="str">
        <f t="shared" si="46"/>
        <v>#</v>
      </c>
      <c r="O170" s="15" t="str">
        <f t="shared" si="46"/>
        <v/>
      </c>
      <c r="P170" s="15" t="str">
        <f t="shared" si="46"/>
        <v/>
      </c>
      <c r="Q170" s="15" t="str">
        <f t="shared" si="46"/>
        <v/>
      </c>
      <c r="R170" s="15" t="str">
        <f t="shared" si="46"/>
        <v/>
      </c>
      <c r="S170" s="15" t="str">
        <f t="shared" si="46"/>
        <v/>
      </c>
      <c r="T170" s="15" t="str">
        <f t="shared" si="46"/>
        <v/>
      </c>
      <c r="U170" s="15" t="str">
        <f t="shared" si="46"/>
        <v/>
      </c>
      <c r="V170" s="15" t="str">
        <f t="shared" si="46"/>
        <v/>
      </c>
      <c r="W170" s="15" t="str">
        <f t="shared" si="46"/>
        <v/>
      </c>
      <c r="X170" s="15" t="str">
        <f t="shared" si="46"/>
        <v/>
      </c>
      <c r="Y170" s="15" t="str">
        <f t="shared" si="46"/>
        <v/>
      </c>
      <c r="Z170" s="15" t="str">
        <f t="shared" si="46"/>
        <v/>
      </c>
      <c r="AA170" s="15" t="str">
        <f t="shared" si="46"/>
        <v/>
      </c>
      <c r="AB170" s="15" t="str">
        <f t="shared" si="46"/>
        <v/>
      </c>
      <c r="AC170" s="15" t="str">
        <f t="shared" si="46"/>
        <v/>
      </c>
      <c r="AD170" s="15" t="str">
        <f t="shared" si="45"/>
        <v/>
      </c>
      <c r="AE170" s="15" t="str">
        <f t="shared" si="45"/>
        <v/>
      </c>
      <c r="AF170" s="15" t="str">
        <f t="shared" si="45"/>
        <v/>
      </c>
      <c r="AG170" s="15" t="str">
        <f t="shared" si="45"/>
        <v/>
      </c>
      <c r="AH170" s="15" t="str">
        <f t="shared" si="45"/>
        <v/>
      </c>
      <c r="AI170" s="15" t="str">
        <f t="shared" si="45"/>
        <v/>
      </c>
      <c r="AJ170" s="15" t="str">
        <f t="shared" si="45"/>
        <v/>
      </c>
      <c r="AK170" s="15" t="str">
        <f t="shared" si="45"/>
        <v/>
      </c>
      <c r="AL170" s="15" t="str">
        <f t="shared" si="45"/>
        <v/>
      </c>
      <c r="AM170" s="15" t="str">
        <f t="shared" si="45"/>
        <v/>
      </c>
      <c r="AN170" s="15" t="str">
        <f t="shared" si="45"/>
        <v/>
      </c>
      <c r="AO170" s="15" t="str">
        <f t="shared" si="45"/>
        <v/>
      </c>
      <c r="AP170" s="15" t="str">
        <f t="shared" si="45"/>
        <v/>
      </c>
      <c r="AQ170" s="15" t="str">
        <f t="shared" si="45"/>
        <v/>
      </c>
      <c r="AR170" s="15" t="str">
        <f t="shared" si="45"/>
        <v/>
      </c>
      <c r="AS170" s="15" t="str">
        <f t="shared" si="48"/>
        <v/>
      </c>
      <c r="AT170" s="15" t="str">
        <f t="shared" si="48"/>
        <v/>
      </c>
      <c r="AU170" s="15" t="str">
        <f t="shared" si="48"/>
        <v/>
      </c>
      <c r="AV170" s="15" t="str">
        <f t="shared" si="48"/>
        <v/>
      </c>
      <c r="AW170" s="15" t="str">
        <f t="shared" si="48"/>
        <v/>
      </c>
      <c r="AX170" s="15" t="str">
        <f t="shared" si="48"/>
        <v/>
      </c>
      <c r="AY170" s="15" t="str">
        <f t="shared" si="48"/>
        <v/>
      </c>
      <c r="AZ170" s="15" t="str">
        <f t="shared" si="48"/>
        <v/>
      </c>
      <c r="BA170" s="15" t="str">
        <f t="shared" si="48"/>
        <v/>
      </c>
    </row>
    <row r="171" spans="10:53">
      <c r="J171" s="15">
        <v>162</v>
      </c>
      <c r="K171" s="15">
        <v>1</v>
      </c>
      <c r="L171" s="15">
        <f t="shared" si="39"/>
        <v>19</v>
      </c>
      <c r="N171" s="15" t="str">
        <f t="shared" si="46"/>
        <v/>
      </c>
      <c r="O171" s="15" t="str">
        <f t="shared" si="46"/>
        <v>.</v>
      </c>
      <c r="P171" s="15" t="str">
        <f t="shared" si="46"/>
        <v/>
      </c>
      <c r="Q171" s="15" t="str">
        <f t="shared" si="46"/>
        <v/>
      </c>
      <c r="R171" s="15" t="str">
        <f t="shared" si="46"/>
        <v/>
      </c>
      <c r="S171" s="15" t="str">
        <f t="shared" si="46"/>
        <v/>
      </c>
      <c r="T171" s="15" t="str">
        <f t="shared" si="46"/>
        <v/>
      </c>
      <c r="U171" s="15" t="str">
        <f t="shared" si="46"/>
        <v/>
      </c>
      <c r="V171" s="15" t="str">
        <f t="shared" si="46"/>
        <v/>
      </c>
      <c r="W171" s="15" t="str">
        <f t="shared" si="46"/>
        <v/>
      </c>
      <c r="X171" s="15" t="str">
        <f t="shared" si="46"/>
        <v/>
      </c>
      <c r="Y171" s="15" t="str">
        <f t="shared" si="46"/>
        <v/>
      </c>
      <c r="Z171" s="15" t="str">
        <f t="shared" si="46"/>
        <v/>
      </c>
      <c r="AA171" s="15" t="str">
        <f t="shared" si="46"/>
        <v/>
      </c>
      <c r="AB171" s="15" t="str">
        <f t="shared" si="46"/>
        <v/>
      </c>
      <c r="AC171" s="15" t="str">
        <f t="shared" si="46"/>
        <v/>
      </c>
      <c r="AD171" s="15" t="str">
        <f t="shared" si="45"/>
        <v/>
      </c>
      <c r="AE171" s="15" t="str">
        <f t="shared" si="45"/>
        <v/>
      </c>
      <c r="AF171" s="15" t="str">
        <f t="shared" si="45"/>
        <v/>
      </c>
      <c r="AG171" s="15" t="str">
        <f t="shared" si="45"/>
        <v/>
      </c>
      <c r="AH171" s="15" t="str">
        <f t="shared" si="45"/>
        <v/>
      </c>
      <c r="AI171" s="15" t="str">
        <f t="shared" si="45"/>
        <v/>
      </c>
      <c r="AJ171" s="15" t="str">
        <f t="shared" si="45"/>
        <v/>
      </c>
      <c r="AK171" s="15" t="str">
        <f t="shared" si="45"/>
        <v/>
      </c>
      <c r="AL171" s="15" t="str">
        <f t="shared" si="45"/>
        <v/>
      </c>
      <c r="AM171" s="15" t="str">
        <f t="shared" si="45"/>
        <v/>
      </c>
      <c r="AN171" s="15" t="str">
        <f t="shared" si="45"/>
        <v/>
      </c>
      <c r="AO171" s="15" t="str">
        <f t="shared" si="45"/>
        <v/>
      </c>
      <c r="AP171" s="15" t="str">
        <f t="shared" si="45"/>
        <v/>
      </c>
      <c r="AQ171" s="15" t="str">
        <f t="shared" si="45"/>
        <v/>
      </c>
      <c r="AR171" s="15" t="str">
        <f t="shared" si="45"/>
        <v/>
      </c>
      <c r="AS171" s="15" t="str">
        <f t="shared" si="48"/>
        <v/>
      </c>
      <c r="AT171" s="15" t="str">
        <f t="shared" si="48"/>
        <v/>
      </c>
      <c r="AU171" s="15" t="str">
        <f t="shared" si="48"/>
        <v/>
      </c>
      <c r="AV171" s="15" t="str">
        <f t="shared" si="48"/>
        <v/>
      </c>
      <c r="AW171" s="15" t="str">
        <f t="shared" si="48"/>
        <v/>
      </c>
      <c r="AX171" s="15" t="str">
        <f t="shared" si="48"/>
        <v/>
      </c>
      <c r="AY171" s="15" t="str">
        <f t="shared" si="48"/>
        <v/>
      </c>
      <c r="AZ171" s="15" t="str">
        <f t="shared" si="48"/>
        <v/>
      </c>
      <c r="BA171" s="15" t="str">
        <f t="shared" si="48"/>
        <v/>
      </c>
    </row>
    <row r="172" spans="10:53">
      <c r="J172" s="15">
        <v>163</v>
      </c>
      <c r="K172" s="15">
        <v>2</v>
      </c>
      <c r="L172" s="15">
        <f t="shared" si="39"/>
        <v>19</v>
      </c>
      <c r="N172" s="15" t="str">
        <f t="shared" si="46"/>
        <v/>
      </c>
      <c r="O172" s="15" t="str">
        <f t="shared" si="46"/>
        <v/>
      </c>
      <c r="P172" s="15" t="str">
        <f t="shared" si="46"/>
        <v>.</v>
      </c>
      <c r="Q172" s="15" t="str">
        <f t="shared" si="46"/>
        <v/>
      </c>
      <c r="R172" s="15" t="str">
        <f t="shared" si="46"/>
        <v/>
      </c>
      <c r="S172" s="15" t="str">
        <f t="shared" si="46"/>
        <v/>
      </c>
      <c r="T172" s="15" t="str">
        <f t="shared" si="46"/>
        <v/>
      </c>
      <c r="U172" s="15" t="str">
        <f t="shared" si="46"/>
        <v/>
      </c>
      <c r="V172" s="15" t="str">
        <f t="shared" si="46"/>
        <v/>
      </c>
      <c r="W172" s="15" t="str">
        <f t="shared" si="46"/>
        <v/>
      </c>
      <c r="X172" s="15" t="str">
        <f t="shared" si="46"/>
        <v/>
      </c>
      <c r="Y172" s="15" t="str">
        <f t="shared" si="46"/>
        <v/>
      </c>
      <c r="Z172" s="15" t="str">
        <f t="shared" si="46"/>
        <v/>
      </c>
      <c r="AA172" s="15" t="str">
        <f t="shared" si="46"/>
        <v/>
      </c>
      <c r="AB172" s="15" t="str">
        <f t="shared" si="46"/>
        <v/>
      </c>
      <c r="AC172" s="15" t="str">
        <f t="shared" si="46"/>
        <v/>
      </c>
      <c r="AD172" s="15" t="str">
        <f t="shared" si="45"/>
        <v/>
      </c>
      <c r="AE172" s="15" t="str">
        <f t="shared" si="45"/>
        <v/>
      </c>
      <c r="AF172" s="15" t="str">
        <f t="shared" si="45"/>
        <v/>
      </c>
      <c r="AG172" s="15" t="str">
        <f t="shared" si="45"/>
        <v/>
      </c>
      <c r="AH172" s="15" t="str">
        <f t="shared" si="45"/>
        <v/>
      </c>
      <c r="AI172" s="15" t="str">
        <f t="shared" si="45"/>
        <v/>
      </c>
      <c r="AJ172" s="15" t="str">
        <f t="shared" si="45"/>
        <v/>
      </c>
      <c r="AK172" s="15" t="str">
        <f t="shared" si="45"/>
        <v/>
      </c>
      <c r="AL172" s="15" t="str">
        <f t="shared" si="45"/>
        <v/>
      </c>
      <c r="AM172" s="15" t="str">
        <f t="shared" si="45"/>
        <v/>
      </c>
      <c r="AN172" s="15" t="str">
        <f t="shared" si="45"/>
        <v/>
      </c>
      <c r="AO172" s="15" t="str">
        <f t="shared" si="45"/>
        <v/>
      </c>
      <c r="AP172" s="15" t="str">
        <f t="shared" si="45"/>
        <v/>
      </c>
      <c r="AQ172" s="15" t="str">
        <f t="shared" si="45"/>
        <v/>
      </c>
      <c r="AR172" s="15" t="str">
        <f t="shared" si="45"/>
        <v/>
      </c>
      <c r="AS172" s="15" t="str">
        <f t="shared" si="48"/>
        <v/>
      </c>
      <c r="AT172" s="15" t="str">
        <f t="shared" si="48"/>
        <v/>
      </c>
      <c r="AU172" s="15" t="str">
        <f t="shared" si="48"/>
        <v/>
      </c>
      <c r="AV172" s="15" t="str">
        <f t="shared" si="48"/>
        <v/>
      </c>
      <c r="AW172" s="15" t="str">
        <f t="shared" si="48"/>
        <v/>
      </c>
      <c r="AX172" s="15" t="str">
        <f t="shared" si="48"/>
        <v/>
      </c>
      <c r="AY172" s="15" t="str">
        <f t="shared" si="48"/>
        <v/>
      </c>
      <c r="AZ172" s="15" t="str">
        <f t="shared" si="48"/>
        <v/>
      </c>
      <c r="BA172" s="15" t="str">
        <f t="shared" si="48"/>
        <v/>
      </c>
    </row>
    <row r="173" spans="10:53">
      <c r="J173" s="15">
        <v>164</v>
      </c>
      <c r="K173" s="15">
        <v>3</v>
      </c>
      <c r="L173" s="15">
        <f t="shared" si="39"/>
        <v>6</v>
      </c>
      <c r="N173" s="15" t="str">
        <f t="shared" si="46"/>
        <v/>
      </c>
      <c r="O173" s="15" t="str">
        <f t="shared" si="46"/>
        <v/>
      </c>
      <c r="P173" s="15" t="str">
        <f t="shared" si="46"/>
        <v/>
      </c>
      <c r="Q173" s="15" t="str">
        <f t="shared" si="46"/>
        <v>.</v>
      </c>
      <c r="R173" s="15" t="str">
        <f t="shared" si="46"/>
        <v/>
      </c>
      <c r="S173" s="15" t="str">
        <f t="shared" si="46"/>
        <v/>
      </c>
      <c r="T173" s="15" t="str">
        <f t="shared" si="46"/>
        <v/>
      </c>
      <c r="U173" s="15" t="str">
        <f t="shared" si="46"/>
        <v/>
      </c>
      <c r="V173" s="15" t="str">
        <f t="shared" si="46"/>
        <v/>
      </c>
      <c r="W173" s="15" t="str">
        <f t="shared" si="46"/>
        <v/>
      </c>
      <c r="X173" s="15" t="str">
        <f t="shared" si="46"/>
        <v/>
      </c>
      <c r="Y173" s="15" t="str">
        <f t="shared" si="46"/>
        <v/>
      </c>
      <c r="Z173" s="15" t="str">
        <f t="shared" si="46"/>
        <v/>
      </c>
      <c r="AA173" s="15" t="str">
        <f t="shared" si="46"/>
        <v/>
      </c>
      <c r="AB173" s="15" t="str">
        <f t="shared" si="46"/>
        <v/>
      </c>
      <c r="AC173" s="15" t="str">
        <f t="shared" si="46"/>
        <v/>
      </c>
      <c r="AD173" s="15" t="str">
        <f t="shared" si="45"/>
        <v/>
      </c>
      <c r="AE173" s="15" t="str">
        <f t="shared" si="45"/>
        <v/>
      </c>
      <c r="AF173" s="15" t="str">
        <f t="shared" si="45"/>
        <v/>
      </c>
      <c r="AG173" s="15" t="str">
        <f t="shared" si="45"/>
        <v/>
      </c>
      <c r="AH173" s="15" t="str">
        <f t="shared" si="45"/>
        <v/>
      </c>
      <c r="AI173" s="15" t="str">
        <f t="shared" si="45"/>
        <v/>
      </c>
      <c r="AJ173" s="15" t="str">
        <f t="shared" si="45"/>
        <v/>
      </c>
      <c r="AK173" s="15" t="str">
        <f t="shared" si="45"/>
        <v/>
      </c>
      <c r="AL173" s="15" t="str">
        <f t="shared" si="45"/>
        <v/>
      </c>
      <c r="AM173" s="15" t="str">
        <f t="shared" si="45"/>
        <v/>
      </c>
      <c r="AN173" s="15" t="str">
        <f t="shared" si="45"/>
        <v/>
      </c>
      <c r="AO173" s="15" t="str">
        <f t="shared" si="45"/>
        <v/>
      </c>
      <c r="AP173" s="15" t="str">
        <f t="shared" si="45"/>
        <v/>
      </c>
      <c r="AQ173" s="15" t="str">
        <f t="shared" si="45"/>
        <v/>
      </c>
      <c r="AR173" s="15" t="str">
        <f t="shared" si="45"/>
        <v/>
      </c>
      <c r="AS173" s="15" t="str">
        <f t="shared" si="48"/>
        <v/>
      </c>
      <c r="AT173" s="15" t="str">
        <f t="shared" si="48"/>
        <v/>
      </c>
      <c r="AU173" s="15" t="str">
        <f t="shared" si="48"/>
        <v/>
      </c>
      <c r="AV173" s="15" t="str">
        <f t="shared" si="48"/>
        <v/>
      </c>
      <c r="AW173" s="15" t="str">
        <f t="shared" si="48"/>
        <v/>
      </c>
      <c r="AX173" s="15" t="str">
        <f t="shared" si="48"/>
        <v/>
      </c>
      <c r="AY173" s="15" t="str">
        <f t="shared" si="48"/>
        <v/>
      </c>
      <c r="AZ173" s="15" t="str">
        <f t="shared" si="48"/>
        <v/>
      </c>
      <c r="BA173" s="15" t="str">
        <f t="shared" si="48"/>
        <v/>
      </c>
    </row>
    <row r="174" spans="10:53">
      <c r="J174" s="15">
        <v>165</v>
      </c>
      <c r="K174" s="15">
        <v>4</v>
      </c>
      <c r="L174" s="15">
        <f t="shared" si="39"/>
        <v>6</v>
      </c>
      <c r="N174" s="15" t="str">
        <f t="shared" si="46"/>
        <v/>
      </c>
      <c r="O174" s="15" t="str">
        <f t="shared" si="46"/>
        <v/>
      </c>
      <c r="P174" s="15" t="str">
        <f t="shared" si="46"/>
        <v/>
      </c>
      <c r="Q174" s="15" t="str">
        <f t="shared" si="46"/>
        <v/>
      </c>
      <c r="R174" s="15" t="str">
        <f t="shared" si="46"/>
        <v>.</v>
      </c>
      <c r="S174" s="15" t="str">
        <f t="shared" si="46"/>
        <v/>
      </c>
      <c r="T174" s="15" t="str">
        <f t="shared" si="46"/>
        <v/>
      </c>
      <c r="U174" s="15" t="str">
        <f t="shared" si="46"/>
        <v/>
      </c>
      <c r="V174" s="15" t="str">
        <f t="shared" si="46"/>
        <v/>
      </c>
      <c r="W174" s="15" t="str">
        <f t="shared" si="46"/>
        <v/>
      </c>
      <c r="X174" s="15" t="str">
        <f t="shared" si="46"/>
        <v/>
      </c>
      <c r="Y174" s="15" t="str">
        <f t="shared" si="46"/>
        <v/>
      </c>
      <c r="Z174" s="15" t="str">
        <f t="shared" si="46"/>
        <v/>
      </c>
      <c r="AA174" s="15" t="str">
        <f t="shared" si="46"/>
        <v/>
      </c>
      <c r="AB174" s="15" t="str">
        <f t="shared" si="46"/>
        <v/>
      </c>
      <c r="AC174" s="15" t="str">
        <f t="shared" si="46"/>
        <v/>
      </c>
      <c r="AD174" s="15" t="str">
        <f t="shared" si="45"/>
        <v/>
      </c>
      <c r="AE174" s="15" t="str">
        <f t="shared" si="45"/>
        <v/>
      </c>
      <c r="AF174" s="15" t="str">
        <f t="shared" si="45"/>
        <v/>
      </c>
      <c r="AG174" s="15" t="str">
        <f t="shared" si="45"/>
        <v/>
      </c>
      <c r="AH174" s="15" t="str">
        <f t="shared" si="45"/>
        <v/>
      </c>
      <c r="AI174" s="15" t="str">
        <f t="shared" si="45"/>
        <v/>
      </c>
      <c r="AJ174" s="15" t="str">
        <f t="shared" si="45"/>
        <v/>
      </c>
      <c r="AK174" s="15" t="str">
        <f t="shared" si="45"/>
        <v/>
      </c>
      <c r="AL174" s="15" t="str">
        <f t="shared" si="45"/>
        <v/>
      </c>
      <c r="AM174" s="15" t="str">
        <f t="shared" si="45"/>
        <v/>
      </c>
      <c r="AN174" s="15" t="str">
        <f t="shared" si="45"/>
        <v/>
      </c>
      <c r="AO174" s="15" t="str">
        <f t="shared" si="45"/>
        <v/>
      </c>
      <c r="AP174" s="15" t="str">
        <f t="shared" si="45"/>
        <v/>
      </c>
      <c r="AQ174" s="15" t="str">
        <f t="shared" si="45"/>
        <v/>
      </c>
      <c r="AR174" s="15" t="str">
        <f t="shared" si="45"/>
        <v/>
      </c>
      <c r="AS174" s="15" t="str">
        <f t="shared" si="48"/>
        <v/>
      </c>
      <c r="AT174" s="15" t="str">
        <f t="shared" si="48"/>
        <v/>
      </c>
      <c r="AU174" s="15" t="str">
        <f t="shared" si="48"/>
        <v/>
      </c>
      <c r="AV174" s="15" t="str">
        <f t="shared" si="48"/>
        <v/>
      </c>
      <c r="AW174" s="15" t="str">
        <f t="shared" si="48"/>
        <v/>
      </c>
      <c r="AX174" s="15" t="str">
        <f t="shared" si="48"/>
        <v/>
      </c>
      <c r="AY174" s="15" t="str">
        <f t="shared" si="48"/>
        <v/>
      </c>
      <c r="AZ174" s="15" t="str">
        <f t="shared" si="48"/>
        <v/>
      </c>
      <c r="BA174" s="15" t="str">
        <f t="shared" si="48"/>
        <v/>
      </c>
    </row>
    <row r="175" spans="10:53">
      <c r="J175" s="15">
        <v>166</v>
      </c>
      <c r="K175" s="15">
        <v>5</v>
      </c>
      <c r="L175" s="15">
        <f t="shared" si="39"/>
        <v>4</v>
      </c>
      <c r="N175" s="15" t="str">
        <f t="shared" si="46"/>
        <v/>
      </c>
      <c r="O175" s="15" t="str">
        <f t="shared" si="46"/>
        <v/>
      </c>
      <c r="P175" s="15" t="str">
        <f t="shared" si="46"/>
        <v/>
      </c>
      <c r="Q175" s="15" t="str">
        <f t="shared" si="46"/>
        <v/>
      </c>
      <c r="R175" s="15" t="str">
        <f t="shared" si="46"/>
        <v/>
      </c>
      <c r="S175" s="15" t="str">
        <f t="shared" si="46"/>
        <v>#</v>
      </c>
      <c r="T175" s="15" t="str">
        <f t="shared" si="46"/>
        <v/>
      </c>
      <c r="U175" s="15" t="str">
        <f t="shared" si="46"/>
        <v/>
      </c>
      <c r="V175" s="15" t="str">
        <f t="shared" si="46"/>
        <v/>
      </c>
      <c r="W175" s="15" t="str">
        <f t="shared" si="46"/>
        <v/>
      </c>
      <c r="X175" s="15" t="str">
        <f t="shared" si="46"/>
        <v/>
      </c>
      <c r="Y175" s="15" t="str">
        <f t="shared" si="46"/>
        <v/>
      </c>
      <c r="Z175" s="15" t="str">
        <f t="shared" si="46"/>
        <v/>
      </c>
      <c r="AA175" s="15" t="str">
        <f t="shared" si="46"/>
        <v/>
      </c>
      <c r="AB175" s="15" t="str">
        <f t="shared" si="46"/>
        <v/>
      </c>
      <c r="AC175" s="15" t="str">
        <f t="shared" si="46"/>
        <v/>
      </c>
      <c r="AD175" s="15" t="str">
        <f t="shared" si="45"/>
        <v/>
      </c>
      <c r="AE175" s="15" t="str">
        <f t="shared" si="45"/>
        <v/>
      </c>
      <c r="AF175" s="15" t="str">
        <f t="shared" si="45"/>
        <v/>
      </c>
      <c r="AG175" s="15" t="str">
        <f t="shared" si="45"/>
        <v/>
      </c>
      <c r="AH175" s="15" t="str">
        <f t="shared" si="45"/>
        <v/>
      </c>
      <c r="AI175" s="15" t="str">
        <f t="shared" si="45"/>
        <v/>
      </c>
      <c r="AJ175" s="15" t="str">
        <f t="shared" si="45"/>
        <v/>
      </c>
      <c r="AK175" s="15" t="str">
        <f t="shared" si="45"/>
        <v/>
      </c>
      <c r="AL175" s="15" t="str">
        <f t="shared" si="45"/>
        <v/>
      </c>
      <c r="AM175" s="15" t="str">
        <f t="shared" si="45"/>
        <v/>
      </c>
      <c r="AN175" s="15" t="str">
        <f t="shared" si="45"/>
        <v/>
      </c>
      <c r="AO175" s="15" t="str">
        <f t="shared" si="45"/>
        <v/>
      </c>
      <c r="AP175" s="15" t="str">
        <f t="shared" si="45"/>
        <v/>
      </c>
      <c r="AQ175" s="15" t="str">
        <f t="shared" si="45"/>
        <v/>
      </c>
      <c r="AR175" s="15" t="str">
        <f t="shared" si="45"/>
        <v/>
      </c>
      <c r="AS175" s="15" t="str">
        <f t="shared" si="48"/>
        <v/>
      </c>
      <c r="AT175" s="15" t="str">
        <f t="shared" si="48"/>
        <v/>
      </c>
      <c r="AU175" s="15" t="str">
        <f t="shared" si="48"/>
        <v/>
      </c>
      <c r="AV175" s="15" t="str">
        <f t="shared" si="48"/>
        <v/>
      </c>
      <c r="AW175" s="15" t="str">
        <f t="shared" si="48"/>
        <v/>
      </c>
      <c r="AX175" s="15" t="str">
        <f t="shared" si="48"/>
        <v/>
      </c>
      <c r="AY175" s="15" t="str">
        <f t="shared" si="48"/>
        <v/>
      </c>
      <c r="AZ175" s="15" t="str">
        <f t="shared" si="48"/>
        <v/>
      </c>
      <c r="BA175" s="15" t="str">
        <f t="shared" si="48"/>
        <v/>
      </c>
    </row>
    <row r="176" spans="10:53">
      <c r="J176" s="15">
        <v>167</v>
      </c>
      <c r="K176" s="15">
        <v>6</v>
      </c>
      <c r="L176" s="15">
        <f t="shared" si="39"/>
        <v>4</v>
      </c>
      <c r="N176" s="15" t="str">
        <f t="shared" si="46"/>
        <v/>
      </c>
      <c r="O176" s="15" t="str">
        <f t="shared" si="46"/>
        <v/>
      </c>
      <c r="P176" s="15" t="str">
        <f t="shared" si="46"/>
        <v/>
      </c>
      <c r="Q176" s="15" t="str">
        <f t="shared" si="46"/>
        <v/>
      </c>
      <c r="R176" s="15" t="str">
        <f t="shared" si="46"/>
        <v/>
      </c>
      <c r="S176" s="15" t="str">
        <f t="shared" si="46"/>
        <v/>
      </c>
      <c r="T176" s="15" t="str">
        <f t="shared" si="46"/>
        <v>.</v>
      </c>
      <c r="U176" s="15" t="str">
        <f t="shared" si="46"/>
        <v/>
      </c>
      <c r="V176" s="15" t="str">
        <f t="shared" si="46"/>
        <v/>
      </c>
      <c r="W176" s="15" t="str">
        <f t="shared" si="46"/>
        <v/>
      </c>
      <c r="X176" s="15" t="str">
        <f t="shared" si="46"/>
        <v/>
      </c>
      <c r="Y176" s="15" t="str">
        <f t="shared" si="46"/>
        <v/>
      </c>
      <c r="Z176" s="15" t="str">
        <f t="shared" si="46"/>
        <v/>
      </c>
      <c r="AA176" s="15" t="str">
        <f t="shared" si="46"/>
        <v/>
      </c>
      <c r="AB176" s="15" t="str">
        <f t="shared" si="46"/>
        <v/>
      </c>
      <c r="AC176" s="15" t="str">
        <f t="shared" si="46"/>
        <v/>
      </c>
      <c r="AD176" s="15" t="str">
        <f t="shared" si="45"/>
        <v/>
      </c>
      <c r="AE176" s="15" t="str">
        <f t="shared" si="45"/>
        <v/>
      </c>
      <c r="AF176" s="15" t="str">
        <f t="shared" si="45"/>
        <v/>
      </c>
      <c r="AG176" s="15" t="str">
        <f t="shared" si="45"/>
        <v/>
      </c>
      <c r="AH176" s="15" t="str">
        <f t="shared" si="45"/>
        <v/>
      </c>
      <c r="AI176" s="15" t="str">
        <f t="shared" si="45"/>
        <v/>
      </c>
      <c r="AJ176" s="15" t="str">
        <f t="shared" si="45"/>
        <v/>
      </c>
      <c r="AK176" s="15" t="str">
        <f t="shared" si="45"/>
        <v/>
      </c>
      <c r="AL176" s="15" t="str">
        <f t="shared" si="45"/>
        <v/>
      </c>
      <c r="AM176" s="15" t="str">
        <f t="shared" si="45"/>
        <v/>
      </c>
      <c r="AN176" s="15" t="str">
        <f t="shared" si="45"/>
        <v/>
      </c>
      <c r="AO176" s="15" t="str">
        <f t="shared" si="45"/>
        <v/>
      </c>
      <c r="AP176" s="15" t="str">
        <f t="shared" si="45"/>
        <v/>
      </c>
      <c r="AQ176" s="15" t="str">
        <f t="shared" si="45"/>
        <v/>
      </c>
      <c r="AR176" s="15" t="str">
        <f t="shared" si="45"/>
        <v/>
      </c>
      <c r="AS176" s="15" t="str">
        <f t="shared" si="48"/>
        <v/>
      </c>
      <c r="AT176" s="15" t="str">
        <f t="shared" si="48"/>
        <v/>
      </c>
      <c r="AU176" s="15" t="str">
        <f t="shared" si="48"/>
        <v/>
      </c>
      <c r="AV176" s="15" t="str">
        <f t="shared" si="48"/>
        <v/>
      </c>
      <c r="AW176" s="15" t="str">
        <f t="shared" si="48"/>
        <v/>
      </c>
      <c r="AX176" s="15" t="str">
        <f t="shared" si="48"/>
        <v/>
      </c>
      <c r="AY176" s="15" t="str">
        <f t="shared" si="48"/>
        <v/>
      </c>
      <c r="AZ176" s="15" t="str">
        <f t="shared" si="48"/>
        <v/>
      </c>
      <c r="BA176" s="15" t="str">
        <f t="shared" si="48"/>
        <v/>
      </c>
    </row>
    <row r="177" spans="10:53">
      <c r="J177" s="15">
        <v>168</v>
      </c>
      <c r="K177" s="15">
        <v>7</v>
      </c>
      <c r="L177" s="15">
        <f t="shared" si="39"/>
        <v>9</v>
      </c>
      <c r="N177" s="15" t="str">
        <f t="shared" si="46"/>
        <v/>
      </c>
      <c r="O177" s="15" t="str">
        <f t="shared" si="46"/>
        <v/>
      </c>
      <c r="P177" s="15" t="str">
        <f t="shared" si="46"/>
        <v/>
      </c>
      <c r="Q177" s="15" t="str">
        <f t="shared" si="46"/>
        <v/>
      </c>
      <c r="R177" s="15" t="str">
        <f t="shared" si="46"/>
        <v/>
      </c>
      <c r="S177" s="15" t="str">
        <f t="shared" si="46"/>
        <v/>
      </c>
      <c r="T177" s="15" t="str">
        <f t="shared" si="46"/>
        <v/>
      </c>
      <c r="U177" s="15" t="str">
        <f t="shared" si="46"/>
        <v>.</v>
      </c>
      <c r="V177" s="15" t="str">
        <f t="shared" si="46"/>
        <v/>
      </c>
      <c r="W177" s="15" t="str">
        <f t="shared" si="46"/>
        <v/>
      </c>
      <c r="X177" s="15" t="str">
        <f t="shared" si="46"/>
        <v/>
      </c>
      <c r="Y177" s="15" t="str">
        <f t="shared" si="46"/>
        <v/>
      </c>
      <c r="Z177" s="15" t="str">
        <f t="shared" si="46"/>
        <v/>
      </c>
      <c r="AA177" s="15" t="str">
        <f t="shared" si="46"/>
        <v/>
      </c>
      <c r="AB177" s="15" t="str">
        <f t="shared" si="46"/>
        <v/>
      </c>
      <c r="AC177" s="15" t="str">
        <f t="shared" si="46"/>
        <v/>
      </c>
      <c r="AD177" s="15" t="str">
        <f t="shared" si="45"/>
        <v/>
      </c>
      <c r="AE177" s="15" t="str">
        <f t="shared" si="45"/>
        <v/>
      </c>
      <c r="AF177" s="15" t="str">
        <f t="shared" si="45"/>
        <v/>
      </c>
      <c r="AG177" s="15" t="str">
        <f t="shared" si="45"/>
        <v/>
      </c>
      <c r="AH177" s="15" t="str">
        <f t="shared" si="45"/>
        <v/>
      </c>
      <c r="AI177" s="15" t="str">
        <f t="shared" si="45"/>
        <v/>
      </c>
      <c r="AJ177" s="15" t="str">
        <f t="shared" si="45"/>
        <v/>
      </c>
      <c r="AK177" s="15" t="str">
        <f t="shared" si="45"/>
        <v/>
      </c>
      <c r="AL177" s="15" t="str">
        <f t="shared" si="45"/>
        <v/>
      </c>
      <c r="AM177" s="15" t="str">
        <f t="shared" si="45"/>
        <v/>
      </c>
      <c r="AN177" s="15" t="str">
        <f t="shared" si="45"/>
        <v/>
      </c>
      <c r="AO177" s="15" t="str">
        <f t="shared" si="45"/>
        <v/>
      </c>
      <c r="AP177" s="15" t="str">
        <f t="shared" si="45"/>
        <v/>
      </c>
      <c r="AQ177" s="15" t="str">
        <f t="shared" si="45"/>
        <v/>
      </c>
      <c r="AR177" s="15" t="str">
        <f t="shared" si="45"/>
        <v/>
      </c>
      <c r="AS177" s="15" t="str">
        <f t="shared" si="48"/>
        <v/>
      </c>
      <c r="AT177" s="15" t="str">
        <f t="shared" si="48"/>
        <v/>
      </c>
      <c r="AU177" s="15" t="str">
        <f t="shared" si="48"/>
        <v/>
      </c>
      <c r="AV177" s="15" t="str">
        <f t="shared" si="48"/>
        <v/>
      </c>
      <c r="AW177" s="15" t="str">
        <f t="shared" si="48"/>
        <v/>
      </c>
      <c r="AX177" s="15" t="str">
        <f t="shared" si="48"/>
        <v/>
      </c>
      <c r="AY177" s="15" t="str">
        <f t="shared" si="48"/>
        <v/>
      </c>
      <c r="AZ177" s="15" t="str">
        <f t="shared" si="48"/>
        <v/>
      </c>
      <c r="BA177" s="15" t="str">
        <f t="shared" si="48"/>
        <v/>
      </c>
    </row>
    <row r="178" spans="10:53">
      <c r="J178" s="15">
        <v>169</v>
      </c>
      <c r="K178" s="15">
        <v>8</v>
      </c>
      <c r="L178" s="15">
        <f t="shared" si="39"/>
        <v>9</v>
      </c>
      <c r="N178" s="15" t="str">
        <f t="shared" si="46"/>
        <v/>
      </c>
      <c r="O178" s="15" t="str">
        <f t="shared" si="46"/>
        <v/>
      </c>
      <c r="P178" s="15" t="str">
        <f t="shared" si="46"/>
        <v/>
      </c>
      <c r="Q178" s="15" t="str">
        <f t="shared" si="46"/>
        <v/>
      </c>
      <c r="R178" s="15" t="str">
        <f t="shared" si="46"/>
        <v/>
      </c>
      <c r="S178" s="15" t="str">
        <f t="shared" si="46"/>
        <v/>
      </c>
      <c r="T178" s="15" t="str">
        <f t="shared" si="46"/>
        <v/>
      </c>
      <c r="U178" s="15" t="str">
        <f t="shared" si="46"/>
        <v/>
      </c>
      <c r="V178" s="15" t="str">
        <f t="shared" si="46"/>
        <v>#</v>
      </c>
      <c r="W178" s="15" t="str">
        <f t="shared" si="46"/>
        <v/>
      </c>
      <c r="X178" s="15" t="str">
        <f t="shared" si="46"/>
        <v/>
      </c>
      <c r="Y178" s="15" t="str">
        <f t="shared" si="46"/>
        <v/>
      </c>
      <c r="Z178" s="15" t="str">
        <f t="shared" si="46"/>
        <v/>
      </c>
      <c r="AA178" s="15" t="str">
        <f t="shared" si="46"/>
        <v/>
      </c>
      <c r="AB178" s="15" t="str">
        <f t="shared" si="46"/>
        <v/>
      </c>
      <c r="AC178" s="15" t="str">
        <f t="shared" ref="AC178:AR193" si="49">IF(AC$9=$K178,IF(OR(AC$9=$L178,AC$9=$L178-1,AC$9=$L178+1),"#","."),"")</f>
        <v/>
      </c>
      <c r="AD178" s="15" t="str">
        <f t="shared" si="49"/>
        <v/>
      </c>
      <c r="AE178" s="15" t="str">
        <f t="shared" si="49"/>
        <v/>
      </c>
      <c r="AF178" s="15" t="str">
        <f t="shared" si="49"/>
        <v/>
      </c>
      <c r="AG178" s="15" t="str">
        <f t="shared" si="49"/>
        <v/>
      </c>
      <c r="AH178" s="15" t="str">
        <f t="shared" si="49"/>
        <v/>
      </c>
      <c r="AI178" s="15" t="str">
        <f t="shared" si="49"/>
        <v/>
      </c>
      <c r="AJ178" s="15" t="str">
        <f t="shared" si="49"/>
        <v/>
      </c>
      <c r="AK178" s="15" t="str">
        <f t="shared" si="49"/>
        <v/>
      </c>
      <c r="AL178" s="15" t="str">
        <f t="shared" si="49"/>
        <v/>
      </c>
      <c r="AM178" s="15" t="str">
        <f t="shared" si="49"/>
        <v/>
      </c>
      <c r="AN178" s="15" t="str">
        <f t="shared" si="49"/>
        <v/>
      </c>
      <c r="AO178" s="15" t="str">
        <f t="shared" si="49"/>
        <v/>
      </c>
      <c r="AP178" s="15" t="str">
        <f t="shared" si="49"/>
        <v/>
      </c>
      <c r="AQ178" s="15" t="str">
        <f t="shared" si="49"/>
        <v/>
      </c>
      <c r="AR178" s="15" t="str">
        <f t="shared" si="49"/>
        <v/>
      </c>
      <c r="AS178" s="15" t="str">
        <f t="shared" si="48"/>
        <v/>
      </c>
      <c r="AT178" s="15" t="str">
        <f t="shared" si="48"/>
        <v/>
      </c>
      <c r="AU178" s="15" t="str">
        <f t="shared" si="48"/>
        <v/>
      </c>
      <c r="AV178" s="15" t="str">
        <f t="shared" si="48"/>
        <v/>
      </c>
      <c r="AW178" s="15" t="str">
        <f t="shared" si="48"/>
        <v/>
      </c>
      <c r="AX178" s="15" t="str">
        <f t="shared" si="48"/>
        <v/>
      </c>
      <c r="AY178" s="15" t="str">
        <f t="shared" si="48"/>
        <v/>
      </c>
      <c r="AZ178" s="15" t="str">
        <f t="shared" si="48"/>
        <v/>
      </c>
      <c r="BA178" s="15" t="str">
        <f t="shared" si="48"/>
        <v/>
      </c>
    </row>
    <row r="179" spans="10:53">
      <c r="J179" s="15">
        <v>170</v>
      </c>
      <c r="K179" s="15">
        <v>9</v>
      </c>
      <c r="L179" s="15">
        <f t="shared" si="39"/>
        <v>11</v>
      </c>
      <c r="N179" s="15" t="str">
        <f t="shared" ref="N179:AC194" si="50">IF(N$9=$K179,IF(OR(N$9=$L179,N$9=$L179-1,N$9=$L179+1),"#","."),"")</f>
        <v/>
      </c>
      <c r="O179" s="15" t="str">
        <f t="shared" si="50"/>
        <v/>
      </c>
      <c r="P179" s="15" t="str">
        <f t="shared" si="50"/>
        <v/>
      </c>
      <c r="Q179" s="15" t="str">
        <f t="shared" si="50"/>
        <v/>
      </c>
      <c r="R179" s="15" t="str">
        <f t="shared" si="50"/>
        <v/>
      </c>
      <c r="S179" s="15" t="str">
        <f t="shared" si="50"/>
        <v/>
      </c>
      <c r="T179" s="15" t="str">
        <f t="shared" si="50"/>
        <v/>
      </c>
      <c r="U179" s="15" t="str">
        <f t="shared" si="50"/>
        <v/>
      </c>
      <c r="V179" s="15" t="str">
        <f t="shared" si="50"/>
        <v/>
      </c>
      <c r="W179" s="15" t="str">
        <f t="shared" si="50"/>
        <v>.</v>
      </c>
      <c r="X179" s="15" t="str">
        <f t="shared" si="50"/>
        <v/>
      </c>
      <c r="Y179" s="15" t="str">
        <f t="shared" si="50"/>
        <v/>
      </c>
      <c r="Z179" s="15" t="str">
        <f t="shared" si="50"/>
        <v/>
      </c>
      <c r="AA179" s="15" t="str">
        <f t="shared" si="50"/>
        <v/>
      </c>
      <c r="AB179" s="15" t="str">
        <f t="shared" si="50"/>
        <v/>
      </c>
      <c r="AC179" s="15" t="str">
        <f t="shared" si="50"/>
        <v/>
      </c>
      <c r="AD179" s="15" t="str">
        <f t="shared" si="49"/>
        <v/>
      </c>
      <c r="AE179" s="15" t="str">
        <f t="shared" si="49"/>
        <v/>
      </c>
      <c r="AF179" s="15" t="str">
        <f t="shared" si="49"/>
        <v/>
      </c>
      <c r="AG179" s="15" t="str">
        <f t="shared" si="49"/>
        <v/>
      </c>
      <c r="AH179" s="15" t="str">
        <f t="shared" si="49"/>
        <v/>
      </c>
      <c r="AI179" s="15" t="str">
        <f t="shared" si="49"/>
        <v/>
      </c>
      <c r="AJ179" s="15" t="str">
        <f t="shared" si="49"/>
        <v/>
      </c>
      <c r="AK179" s="15" t="str">
        <f t="shared" si="49"/>
        <v/>
      </c>
      <c r="AL179" s="15" t="str">
        <f t="shared" si="49"/>
        <v/>
      </c>
      <c r="AM179" s="15" t="str">
        <f t="shared" si="49"/>
        <v/>
      </c>
      <c r="AN179" s="15" t="str">
        <f t="shared" si="49"/>
        <v/>
      </c>
      <c r="AO179" s="15" t="str">
        <f t="shared" si="49"/>
        <v/>
      </c>
      <c r="AP179" s="15" t="str">
        <f t="shared" si="49"/>
        <v/>
      </c>
      <c r="AQ179" s="15" t="str">
        <f t="shared" si="49"/>
        <v/>
      </c>
      <c r="AR179" s="15" t="str">
        <f t="shared" si="49"/>
        <v/>
      </c>
      <c r="AS179" s="15" t="str">
        <f t="shared" si="48"/>
        <v/>
      </c>
      <c r="AT179" s="15" t="str">
        <f t="shared" si="48"/>
        <v/>
      </c>
      <c r="AU179" s="15" t="str">
        <f t="shared" si="48"/>
        <v/>
      </c>
      <c r="AV179" s="15" t="str">
        <f t="shared" si="48"/>
        <v/>
      </c>
      <c r="AW179" s="15" t="str">
        <f t="shared" si="48"/>
        <v/>
      </c>
      <c r="AX179" s="15" t="str">
        <f t="shared" si="48"/>
        <v/>
      </c>
      <c r="AY179" s="15" t="str">
        <f t="shared" si="48"/>
        <v/>
      </c>
      <c r="AZ179" s="15" t="str">
        <f t="shared" si="48"/>
        <v/>
      </c>
      <c r="BA179" s="15" t="str">
        <f t="shared" si="48"/>
        <v/>
      </c>
    </row>
    <row r="180" spans="10:53">
      <c r="J180" s="15">
        <v>171</v>
      </c>
      <c r="K180" s="15">
        <v>10</v>
      </c>
      <c r="L180" s="15">
        <f t="shared" si="39"/>
        <v>11</v>
      </c>
      <c r="N180" s="15" t="str">
        <f t="shared" si="50"/>
        <v/>
      </c>
      <c r="O180" s="15" t="str">
        <f t="shared" si="50"/>
        <v/>
      </c>
      <c r="P180" s="15" t="str">
        <f t="shared" si="50"/>
        <v/>
      </c>
      <c r="Q180" s="15" t="str">
        <f t="shared" si="50"/>
        <v/>
      </c>
      <c r="R180" s="15" t="str">
        <f t="shared" si="50"/>
        <v/>
      </c>
      <c r="S180" s="15" t="str">
        <f t="shared" si="50"/>
        <v/>
      </c>
      <c r="T180" s="15" t="str">
        <f t="shared" si="50"/>
        <v/>
      </c>
      <c r="U180" s="15" t="str">
        <f t="shared" si="50"/>
        <v/>
      </c>
      <c r="V180" s="15" t="str">
        <f t="shared" si="50"/>
        <v/>
      </c>
      <c r="W180" s="15" t="str">
        <f t="shared" si="50"/>
        <v/>
      </c>
      <c r="X180" s="15" t="str">
        <f t="shared" si="50"/>
        <v>#</v>
      </c>
      <c r="Y180" s="15" t="str">
        <f t="shared" si="50"/>
        <v/>
      </c>
      <c r="Z180" s="15" t="str">
        <f t="shared" si="50"/>
        <v/>
      </c>
      <c r="AA180" s="15" t="str">
        <f t="shared" si="50"/>
        <v/>
      </c>
      <c r="AB180" s="15" t="str">
        <f t="shared" si="50"/>
        <v/>
      </c>
      <c r="AC180" s="15" t="str">
        <f t="shared" si="50"/>
        <v/>
      </c>
      <c r="AD180" s="15" t="str">
        <f t="shared" si="49"/>
        <v/>
      </c>
      <c r="AE180" s="15" t="str">
        <f t="shared" si="49"/>
        <v/>
      </c>
      <c r="AF180" s="15" t="str">
        <f t="shared" si="49"/>
        <v/>
      </c>
      <c r="AG180" s="15" t="str">
        <f t="shared" si="49"/>
        <v/>
      </c>
      <c r="AH180" s="15" t="str">
        <f t="shared" si="49"/>
        <v/>
      </c>
      <c r="AI180" s="15" t="str">
        <f t="shared" si="49"/>
        <v/>
      </c>
      <c r="AJ180" s="15" t="str">
        <f t="shared" si="49"/>
        <v/>
      </c>
      <c r="AK180" s="15" t="str">
        <f t="shared" si="49"/>
        <v/>
      </c>
      <c r="AL180" s="15" t="str">
        <f t="shared" si="49"/>
        <v/>
      </c>
      <c r="AM180" s="15" t="str">
        <f t="shared" si="49"/>
        <v/>
      </c>
      <c r="AN180" s="15" t="str">
        <f t="shared" si="49"/>
        <v/>
      </c>
      <c r="AO180" s="15" t="str">
        <f t="shared" si="49"/>
        <v/>
      </c>
      <c r="AP180" s="15" t="str">
        <f t="shared" si="49"/>
        <v/>
      </c>
      <c r="AQ180" s="15" t="str">
        <f t="shared" si="49"/>
        <v/>
      </c>
      <c r="AR180" s="15" t="str">
        <f t="shared" si="49"/>
        <v/>
      </c>
      <c r="AS180" s="15" t="str">
        <f t="shared" si="48"/>
        <v/>
      </c>
      <c r="AT180" s="15" t="str">
        <f t="shared" si="48"/>
        <v/>
      </c>
      <c r="AU180" s="15" t="str">
        <f t="shared" si="48"/>
        <v/>
      </c>
      <c r="AV180" s="15" t="str">
        <f t="shared" si="48"/>
        <v/>
      </c>
      <c r="AW180" s="15" t="str">
        <f t="shared" si="48"/>
        <v/>
      </c>
      <c r="AX180" s="15" t="str">
        <f t="shared" si="48"/>
        <v/>
      </c>
      <c r="AY180" s="15" t="str">
        <f t="shared" si="48"/>
        <v/>
      </c>
      <c r="AZ180" s="15" t="str">
        <f t="shared" si="48"/>
        <v/>
      </c>
      <c r="BA180" s="15" t="str">
        <f t="shared" si="48"/>
        <v/>
      </c>
    </row>
    <row r="181" spans="10:53">
      <c r="J181" s="15">
        <v>172</v>
      </c>
      <c r="K181" s="15">
        <v>11</v>
      </c>
      <c r="L181" s="15">
        <f t="shared" si="39"/>
        <v>34</v>
      </c>
      <c r="N181" s="15" t="str">
        <f t="shared" si="50"/>
        <v/>
      </c>
      <c r="O181" s="15" t="str">
        <f t="shared" si="50"/>
        <v/>
      </c>
      <c r="P181" s="15" t="str">
        <f t="shared" si="50"/>
        <v/>
      </c>
      <c r="Q181" s="15" t="str">
        <f t="shared" si="50"/>
        <v/>
      </c>
      <c r="R181" s="15" t="str">
        <f t="shared" si="50"/>
        <v/>
      </c>
      <c r="S181" s="15" t="str">
        <f t="shared" si="50"/>
        <v/>
      </c>
      <c r="T181" s="15" t="str">
        <f t="shared" si="50"/>
        <v/>
      </c>
      <c r="U181" s="15" t="str">
        <f t="shared" si="50"/>
        <v/>
      </c>
      <c r="V181" s="15" t="str">
        <f t="shared" si="50"/>
        <v/>
      </c>
      <c r="W181" s="15" t="str">
        <f t="shared" si="50"/>
        <v/>
      </c>
      <c r="X181" s="15" t="str">
        <f t="shared" si="50"/>
        <v/>
      </c>
      <c r="Y181" s="15" t="str">
        <f t="shared" si="50"/>
        <v>.</v>
      </c>
      <c r="Z181" s="15" t="str">
        <f t="shared" si="50"/>
        <v/>
      </c>
      <c r="AA181" s="15" t="str">
        <f t="shared" si="50"/>
        <v/>
      </c>
      <c r="AB181" s="15" t="str">
        <f t="shared" si="50"/>
        <v/>
      </c>
      <c r="AC181" s="15" t="str">
        <f t="shared" si="50"/>
        <v/>
      </c>
      <c r="AD181" s="15" t="str">
        <f t="shared" si="49"/>
        <v/>
      </c>
      <c r="AE181" s="15" t="str">
        <f t="shared" si="49"/>
        <v/>
      </c>
      <c r="AF181" s="15" t="str">
        <f t="shared" si="49"/>
        <v/>
      </c>
      <c r="AG181" s="15" t="str">
        <f t="shared" si="49"/>
        <v/>
      </c>
      <c r="AH181" s="15" t="str">
        <f t="shared" si="49"/>
        <v/>
      </c>
      <c r="AI181" s="15" t="str">
        <f t="shared" si="49"/>
        <v/>
      </c>
      <c r="AJ181" s="15" t="str">
        <f t="shared" si="49"/>
        <v/>
      </c>
      <c r="AK181" s="15" t="str">
        <f t="shared" si="49"/>
        <v/>
      </c>
      <c r="AL181" s="15" t="str">
        <f t="shared" si="49"/>
        <v/>
      </c>
      <c r="AM181" s="15" t="str">
        <f t="shared" si="49"/>
        <v/>
      </c>
      <c r="AN181" s="15" t="str">
        <f t="shared" si="49"/>
        <v/>
      </c>
      <c r="AO181" s="15" t="str">
        <f t="shared" si="49"/>
        <v/>
      </c>
      <c r="AP181" s="15" t="str">
        <f t="shared" si="49"/>
        <v/>
      </c>
      <c r="AQ181" s="15" t="str">
        <f t="shared" si="49"/>
        <v/>
      </c>
      <c r="AR181" s="15" t="str">
        <f t="shared" si="49"/>
        <v/>
      </c>
      <c r="AS181" s="15" t="str">
        <f t="shared" si="48"/>
        <v/>
      </c>
      <c r="AT181" s="15" t="str">
        <f t="shared" si="48"/>
        <v/>
      </c>
      <c r="AU181" s="15" t="str">
        <f t="shared" si="48"/>
        <v/>
      </c>
      <c r="AV181" s="15" t="str">
        <f t="shared" si="48"/>
        <v/>
      </c>
      <c r="AW181" s="15" t="str">
        <f t="shared" si="48"/>
        <v/>
      </c>
      <c r="AX181" s="15" t="str">
        <f t="shared" si="48"/>
        <v/>
      </c>
      <c r="AY181" s="15" t="str">
        <f t="shared" si="48"/>
        <v/>
      </c>
      <c r="AZ181" s="15" t="str">
        <f t="shared" si="48"/>
        <v/>
      </c>
      <c r="BA181" s="15" t="str">
        <f t="shared" si="48"/>
        <v/>
      </c>
    </row>
    <row r="182" spans="10:53">
      <c r="J182" s="15">
        <v>173</v>
      </c>
      <c r="K182" s="15">
        <v>12</v>
      </c>
      <c r="L182" s="15">
        <f t="shared" si="39"/>
        <v>34</v>
      </c>
      <c r="N182" s="15" t="str">
        <f t="shared" si="50"/>
        <v/>
      </c>
      <c r="O182" s="15" t="str">
        <f t="shared" si="50"/>
        <v/>
      </c>
      <c r="P182" s="15" t="str">
        <f t="shared" si="50"/>
        <v/>
      </c>
      <c r="Q182" s="15" t="str">
        <f t="shared" si="50"/>
        <v/>
      </c>
      <c r="R182" s="15" t="str">
        <f t="shared" si="50"/>
        <v/>
      </c>
      <c r="S182" s="15" t="str">
        <f t="shared" si="50"/>
        <v/>
      </c>
      <c r="T182" s="15" t="str">
        <f t="shared" si="50"/>
        <v/>
      </c>
      <c r="U182" s="15" t="str">
        <f t="shared" si="50"/>
        <v/>
      </c>
      <c r="V182" s="15" t="str">
        <f t="shared" si="50"/>
        <v/>
      </c>
      <c r="W182" s="15" t="str">
        <f t="shared" si="50"/>
        <v/>
      </c>
      <c r="X182" s="15" t="str">
        <f t="shared" si="50"/>
        <v/>
      </c>
      <c r="Y182" s="15" t="str">
        <f t="shared" si="50"/>
        <v/>
      </c>
      <c r="Z182" s="15" t="str">
        <f t="shared" si="50"/>
        <v>.</v>
      </c>
      <c r="AA182" s="15" t="str">
        <f t="shared" si="50"/>
        <v/>
      </c>
      <c r="AB182" s="15" t="str">
        <f t="shared" si="50"/>
        <v/>
      </c>
      <c r="AC182" s="15" t="str">
        <f t="shared" si="50"/>
        <v/>
      </c>
      <c r="AD182" s="15" t="str">
        <f t="shared" si="49"/>
        <v/>
      </c>
      <c r="AE182" s="15" t="str">
        <f t="shared" si="49"/>
        <v/>
      </c>
      <c r="AF182" s="15" t="str">
        <f t="shared" si="49"/>
        <v/>
      </c>
      <c r="AG182" s="15" t="str">
        <f t="shared" si="49"/>
        <v/>
      </c>
      <c r="AH182" s="15" t="str">
        <f t="shared" si="49"/>
        <v/>
      </c>
      <c r="AI182" s="15" t="str">
        <f t="shared" si="49"/>
        <v/>
      </c>
      <c r="AJ182" s="15" t="str">
        <f t="shared" si="49"/>
        <v/>
      </c>
      <c r="AK182" s="15" t="str">
        <f t="shared" si="49"/>
        <v/>
      </c>
      <c r="AL182" s="15" t="str">
        <f t="shared" si="49"/>
        <v/>
      </c>
      <c r="AM182" s="15" t="str">
        <f t="shared" si="49"/>
        <v/>
      </c>
      <c r="AN182" s="15" t="str">
        <f t="shared" si="49"/>
        <v/>
      </c>
      <c r="AO182" s="15" t="str">
        <f t="shared" si="49"/>
        <v/>
      </c>
      <c r="AP182" s="15" t="str">
        <f t="shared" si="49"/>
        <v/>
      </c>
      <c r="AQ182" s="15" t="str">
        <f t="shared" si="49"/>
        <v/>
      </c>
      <c r="AR182" s="15" t="str">
        <f t="shared" si="49"/>
        <v/>
      </c>
      <c r="AS182" s="15" t="str">
        <f t="shared" si="48"/>
        <v/>
      </c>
      <c r="AT182" s="15" t="str">
        <f t="shared" si="48"/>
        <v/>
      </c>
      <c r="AU182" s="15" t="str">
        <f t="shared" si="48"/>
        <v/>
      </c>
      <c r="AV182" s="15" t="str">
        <f t="shared" si="48"/>
        <v/>
      </c>
      <c r="AW182" s="15" t="str">
        <f t="shared" si="48"/>
        <v/>
      </c>
      <c r="AX182" s="15" t="str">
        <f t="shared" si="48"/>
        <v/>
      </c>
      <c r="AY182" s="15" t="str">
        <f t="shared" si="48"/>
        <v/>
      </c>
      <c r="AZ182" s="15" t="str">
        <f t="shared" si="48"/>
        <v/>
      </c>
      <c r="BA182" s="15" t="str">
        <f t="shared" si="48"/>
        <v/>
      </c>
    </row>
    <row r="183" spans="10:53">
      <c r="J183" s="15">
        <v>174</v>
      </c>
      <c r="K183" s="15">
        <v>13</v>
      </c>
      <c r="L183" s="15">
        <f t="shared" si="39"/>
        <v>16</v>
      </c>
      <c r="N183" s="15" t="str">
        <f t="shared" si="50"/>
        <v/>
      </c>
      <c r="O183" s="15" t="str">
        <f t="shared" si="50"/>
        <v/>
      </c>
      <c r="P183" s="15" t="str">
        <f t="shared" si="50"/>
        <v/>
      </c>
      <c r="Q183" s="15" t="str">
        <f t="shared" si="50"/>
        <v/>
      </c>
      <c r="R183" s="15" t="str">
        <f t="shared" si="50"/>
        <v/>
      </c>
      <c r="S183" s="15" t="str">
        <f t="shared" si="50"/>
        <v/>
      </c>
      <c r="T183" s="15" t="str">
        <f t="shared" si="50"/>
        <v/>
      </c>
      <c r="U183" s="15" t="str">
        <f t="shared" si="50"/>
        <v/>
      </c>
      <c r="V183" s="15" t="str">
        <f t="shared" si="50"/>
        <v/>
      </c>
      <c r="W183" s="15" t="str">
        <f t="shared" si="50"/>
        <v/>
      </c>
      <c r="X183" s="15" t="str">
        <f t="shared" si="50"/>
        <v/>
      </c>
      <c r="Y183" s="15" t="str">
        <f t="shared" si="50"/>
        <v/>
      </c>
      <c r="Z183" s="15" t="str">
        <f t="shared" si="50"/>
        <v/>
      </c>
      <c r="AA183" s="15" t="str">
        <f t="shared" si="50"/>
        <v>.</v>
      </c>
      <c r="AB183" s="15" t="str">
        <f t="shared" si="50"/>
        <v/>
      </c>
      <c r="AC183" s="15" t="str">
        <f t="shared" si="50"/>
        <v/>
      </c>
      <c r="AD183" s="15" t="str">
        <f t="shared" si="49"/>
        <v/>
      </c>
      <c r="AE183" s="15" t="str">
        <f t="shared" si="49"/>
        <v/>
      </c>
      <c r="AF183" s="15" t="str">
        <f t="shared" si="49"/>
        <v/>
      </c>
      <c r="AG183" s="15" t="str">
        <f t="shared" si="49"/>
        <v/>
      </c>
      <c r="AH183" s="15" t="str">
        <f t="shared" si="49"/>
        <v/>
      </c>
      <c r="AI183" s="15" t="str">
        <f t="shared" si="49"/>
        <v/>
      </c>
      <c r="AJ183" s="15" t="str">
        <f t="shared" si="49"/>
        <v/>
      </c>
      <c r="AK183" s="15" t="str">
        <f t="shared" si="49"/>
        <v/>
      </c>
      <c r="AL183" s="15" t="str">
        <f t="shared" si="49"/>
        <v/>
      </c>
      <c r="AM183" s="15" t="str">
        <f t="shared" si="49"/>
        <v/>
      </c>
      <c r="AN183" s="15" t="str">
        <f t="shared" si="49"/>
        <v/>
      </c>
      <c r="AO183" s="15" t="str">
        <f t="shared" si="49"/>
        <v/>
      </c>
      <c r="AP183" s="15" t="str">
        <f t="shared" si="49"/>
        <v/>
      </c>
      <c r="AQ183" s="15" t="str">
        <f t="shared" si="49"/>
        <v/>
      </c>
      <c r="AR183" s="15" t="str">
        <f t="shared" si="49"/>
        <v/>
      </c>
      <c r="AS183" s="15" t="str">
        <f t="shared" si="48"/>
        <v/>
      </c>
      <c r="AT183" s="15" t="str">
        <f t="shared" si="48"/>
        <v/>
      </c>
      <c r="AU183" s="15" t="str">
        <f t="shared" si="48"/>
        <v/>
      </c>
      <c r="AV183" s="15" t="str">
        <f t="shared" si="48"/>
        <v/>
      </c>
      <c r="AW183" s="15" t="str">
        <f t="shared" si="48"/>
        <v/>
      </c>
      <c r="AX183" s="15" t="str">
        <f t="shared" si="48"/>
        <v/>
      </c>
      <c r="AY183" s="15" t="str">
        <f t="shared" si="48"/>
        <v/>
      </c>
      <c r="AZ183" s="15" t="str">
        <f t="shared" si="48"/>
        <v/>
      </c>
      <c r="BA183" s="15" t="str">
        <f t="shared" si="48"/>
        <v/>
      </c>
    </row>
    <row r="184" spans="10:53">
      <c r="J184" s="15">
        <v>175</v>
      </c>
      <c r="K184" s="15">
        <v>14</v>
      </c>
      <c r="L184" s="15">
        <f t="shared" si="39"/>
        <v>16</v>
      </c>
      <c r="N184" s="15" t="str">
        <f t="shared" si="50"/>
        <v/>
      </c>
      <c r="O184" s="15" t="str">
        <f t="shared" si="50"/>
        <v/>
      </c>
      <c r="P184" s="15" t="str">
        <f t="shared" si="50"/>
        <v/>
      </c>
      <c r="Q184" s="15" t="str">
        <f t="shared" si="50"/>
        <v/>
      </c>
      <c r="R184" s="15" t="str">
        <f t="shared" si="50"/>
        <v/>
      </c>
      <c r="S184" s="15" t="str">
        <f t="shared" si="50"/>
        <v/>
      </c>
      <c r="T184" s="15" t="str">
        <f t="shared" si="50"/>
        <v/>
      </c>
      <c r="U184" s="15" t="str">
        <f t="shared" si="50"/>
        <v/>
      </c>
      <c r="V184" s="15" t="str">
        <f t="shared" si="50"/>
        <v/>
      </c>
      <c r="W184" s="15" t="str">
        <f t="shared" si="50"/>
        <v/>
      </c>
      <c r="X184" s="15" t="str">
        <f t="shared" si="50"/>
        <v/>
      </c>
      <c r="Y184" s="15" t="str">
        <f t="shared" si="50"/>
        <v/>
      </c>
      <c r="Z184" s="15" t="str">
        <f t="shared" si="50"/>
        <v/>
      </c>
      <c r="AA184" s="15" t="str">
        <f t="shared" si="50"/>
        <v/>
      </c>
      <c r="AB184" s="15" t="str">
        <f t="shared" si="50"/>
        <v>.</v>
      </c>
      <c r="AC184" s="15" t="str">
        <f t="shared" si="50"/>
        <v/>
      </c>
      <c r="AD184" s="15" t="str">
        <f t="shared" si="49"/>
        <v/>
      </c>
      <c r="AE184" s="15" t="str">
        <f t="shared" si="49"/>
        <v/>
      </c>
      <c r="AF184" s="15" t="str">
        <f t="shared" si="49"/>
        <v/>
      </c>
      <c r="AG184" s="15" t="str">
        <f t="shared" si="49"/>
        <v/>
      </c>
      <c r="AH184" s="15" t="str">
        <f t="shared" si="49"/>
        <v/>
      </c>
      <c r="AI184" s="15" t="str">
        <f t="shared" si="49"/>
        <v/>
      </c>
      <c r="AJ184" s="15" t="str">
        <f t="shared" si="49"/>
        <v/>
      </c>
      <c r="AK184" s="15" t="str">
        <f t="shared" si="49"/>
        <v/>
      </c>
      <c r="AL184" s="15" t="str">
        <f t="shared" si="49"/>
        <v/>
      </c>
      <c r="AM184" s="15" t="str">
        <f t="shared" si="49"/>
        <v/>
      </c>
      <c r="AN184" s="15" t="str">
        <f t="shared" si="49"/>
        <v/>
      </c>
      <c r="AO184" s="15" t="str">
        <f t="shared" si="49"/>
        <v/>
      </c>
      <c r="AP184" s="15" t="str">
        <f t="shared" si="49"/>
        <v/>
      </c>
      <c r="AQ184" s="15" t="str">
        <f t="shared" si="49"/>
        <v/>
      </c>
      <c r="AR184" s="15" t="str">
        <f t="shared" si="49"/>
        <v/>
      </c>
      <c r="AS184" s="15" t="str">
        <f t="shared" si="48"/>
        <v/>
      </c>
      <c r="AT184" s="15" t="str">
        <f t="shared" si="48"/>
        <v/>
      </c>
      <c r="AU184" s="15" t="str">
        <f t="shared" si="48"/>
        <v/>
      </c>
      <c r="AV184" s="15" t="str">
        <f t="shared" si="48"/>
        <v/>
      </c>
      <c r="AW184" s="15" t="str">
        <f t="shared" si="48"/>
        <v/>
      </c>
      <c r="AX184" s="15" t="str">
        <f t="shared" si="48"/>
        <v/>
      </c>
      <c r="AY184" s="15" t="str">
        <f t="shared" si="48"/>
        <v/>
      </c>
      <c r="AZ184" s="15" t="str">
        <f t="shared" si="48"/>
        <v/>
      </c>
      <c r="BA184" s="15" t="str">
        <f t="shared" si="48"/>
        <v/>
      </c>
    </row>
    <row r="185" spans="10:53">
      <c r="J185" s="15">
        <v>176</v>
      </c>
      <c r="K185" s="15">
        <v>15</v>
      </c>
      <c r="L185" s="15">
        <f t="shared" si="39"/>
        <v>14</v>
      </c>
      <c r="N185" s="15" t="str">
        <f t="shared" si="50"/>
        <v/>
      </c>
      <c r="O185" s="15" t="str">
        <f t="shared" si="50"/>
        <v/>
      </c>
      <c r="P185" s="15" t="str">
        <f t="shared" si="50"/>
        <v/>
      </c>
      <c r="Q185" s="15" t="str">
        <f t="shared" si="50"/>
        <v/>
      </c>
      <c r="R185" s="15" t="str">
        <f t="shared" si="50"/>
        <v/>
      </c>
      <c r="S185" s="15" t="str">
        <f t="shared" si="50"/>
        <v/>
      </c>
      <c r="T185" s="15" t="str">
        <f t="shared" si="50"/>
        <v/>
      </c>
      <c r="U185" s="15" t="str">
        <f t="shared" si="50"/>
        <v/>
      </c>
      <c r="V185" s="15" t="str">
        <f t="shared" si="50"/>
        <v/>
      </c>
      <c r="W185" s="15" t="str">
        <f t="shared" si="50"/>
        <v/>
      </c>
      <c r="X185" s="15" t="str">
        <f t="shared" si="50"/>
        <v/>
      </c>
      <c r="Y185" s="15" t="str">
        <f t="shared" si="50"/>
        <v/>
      </c>
      <c r="Z185" s="15" t="str">
        <f t="shared" si="50"/>
        <v/>
      </c>
      <c r="AA185" s="15" t="str">
        <f t="shared" si="50"/>
        <v/>
      </c>
      <c r="AB185" s="15" t="str">
        <f t="shared" si="50"/>
        <v/>
      </c>
      <c r="AC185" s="15" t="str">
        <f t="shared" si="50"/>
        <v>#</v>
      </c>
      <c r="AD185" s="15" t="str">
        <f t="shared" si="49"/>
        <v/>
      </c>
      <c r="AE185" s="15" t="str">
        <f t="shared" si="49"/>
        <v/>
      </c>
      <c r="AF185" s="15" t="str">
        <f t="shared" si="49"/>
        <v/>
      </c>
      <c r="AG185" s="15" t="str">
        <f t="shared" si="49"/>
        <v/>
      </c>
      <c r="AH185" s="15" t="str">
        <f t="shared" si="49"/>
        <v/>
      </c>
      <c r="AI185" s="15" t="str">
        <f t="shared" si="49"/>
        <v/>
      </c>
      <c r="AJ185" s="15" t="str">
        <f t="shared" si="49"/>
        <v/>
      </c>
      <c r="AK185" s="15" t="str">
        <f t="shared" si="49"/>
        <v/>
      </c>
      <c r="AL185" s="15" t="str">
        <f t="shared" si="49"/>
        <v/>
      </c>
      <c r="AM185" s="15" t="str">
        <f t="shared" si="49"/>
        <v/>
      </c>
      <c r="AN185" s="15" t="str">
        <f t="shared" si="49"/>
        <v/>
      </c>
      <c r="AO185" s="15" t="str">
        <f t="shared" si="49"/>
        <v/>
      </c>
      <c r="AP185" s="15" t="str">
        <f t="shared" si="49"/>
        <v/>
      </c>
      <c r="AQ185" s="15" t="str">
        <f t="shared" si="49"/>
        <v/>
      </c>
      <c r="AR185" s="15" t="str">
        <f t="shared" si="49"/>
        <v/>
      </c>
      <c r="AS185" s="15" t="str">
        <f t="shared" si="48"/>
        <v/>
      </c>
      <c r="AT185" s="15" t="str">
        <f t="shared" si="48"/>
        <v/>
      </c>
      <c r="AU185" s="15" t="str">
        <f t="shared" si="48"/>
        <v/>
      </c>
      <c r="AV185" s="15" t="str">
        <f t="shared" si="48"/>
        <v/>
      </c>
      <c r="AW185" s="15" t="str">
        <f t="shared" si="48"/>
        <v/>
      </c>
      <c r="AX185" s="15" t="str">
        <f t="shared" si="48"/>
        <v/>
      </c>
      <c r="AY185" s="15" t="str">
        <f t="shared" si="48"/>
        <v/>
      </c>
      <c r="AZ185" s="15" t="str">
        <f t="shared" si="48"/>
        <v/>
      </c>
      <c r="BA185" s="15" t="str">
        <f t="shared" si="48"/>
        <v/>
      </c>
    </row>
    <row r="186" spans="10:53">
      <c r="J186" s="15">
        <v>177</v>
      </c>
      <c r="K186" s="15">
        <v>16</v>
      </c>
      <c r="L186" s="15">
        <f t="shared" si="39"/>
        <v>14</v>
      </c>
      <c r="N186" s="15" t="str">
        <f t="shared" si="50"/>
        <v/>
      </c>
      <c r="O186" s="15" t="str">
        <f t="shared" si="50"/>
        <v/>
      </c>
      <c r="P186" s="15" t="str">
        <f t="shared" si="50"/>
        <v/>
      </c>
      <c r="Q186" s="15" t="str">
        <f t="shared" si="50"/>
        <v/>
      </c>
      <c r="R186" s="15" t="str">
        <f t="shared" si="50"/>
        <v/>
      </c>
      <c r="S186" s="15" t="str">
        <f t="shared" si="50"/>
        <v/>
      </c>
      <c r="T186" s="15" t="str">
        <f t="shared" si="50"/>
        <v/>
      </c>
      <c r="U186" s="15" t="str">
        <f t="shared" si="50"/>
        <v/>
      </c>
      <c r="V186" s="15" t="str">
        <f t="shared" si="50"/>
        <v/>
      </c>
      <c r="W186" s="15" t="str">
        <f t="shared" si="50"/>
        <v/>
      </c>
      <c r="X186" s="15" t="str">
        <f t="shared" si="50"/>
        <v/>
      </c>
      <c r="Y186" s="15" t="str">
        <f t="shared" si="50"/>
        <v/>
      </c>
      <c r="Z186" s="15" t="str">
        <f t="shared" si="50"/>
        <v/>
      </c>
      <c r="AA186" s="15" t="str">
        <f t="shared" si="50"/>
        <v/>
      </c>
      <c r="AB186" s="15" t="str">
        <f t="shared" si="50"/>
        <v/>
      </c>
      <c r="AC186" s="15" t="str">
        <f t="shared" si="50"/>
        <v/>
      </c>
      <c r="AD186" s="15" t="str">
        <f t="shared" si="49"/>
        <v>.</v>
      </c>
      <c r="AE186" s="15" t="str">
        <f t="shared" si="49"/>
        <v/>
      </c>
      <c r="AF186" s="15" t="str">
        <f t="shared" si="49"/>
        <v/>
      </c>
      <c r="AG186" s="15" t="str">
        <f t="shared" si="49"/>
        <v/>
      </c>
      <c r="AH186" s="15" t="str">
        <f t="shared" si="49"/>
        <v/>
      </c>
      <c r="AI186" s="15" t="str">
        <f t="shared" si="49"/>
        <v/>
      </c>
      <c r="AJ186" s="15" t="str">
        <f t="shared" si="49"/>
        <v/>
      </c>
      <c r="AK186" s="15" t="str">
        <f t="shared" si="49"/>
        <v/>
      </c>
      <c r="AL186" s="15" t="str">
        <f t="shared" si="49"/>
        <v/>
      </c>
      <c r="AM186" s="15" t="str">
        <f t="shared" si="49"/>
        <v/>
      </c>
      <c r="AN186" s="15" t="str">
        <f t="shared" si="49"/>
        <v/>
      </c>
      <c r="AO186" s="15" t="str">
        <f t="shared" si="49"/>
        <v/>
      </c>
      <c r="AP186" s="15" t="str">
        <f t="shared" si="49"/>
        <v/>
      </c>
      <c r="AQ186" s="15" t="str">
        <f t="shared" si="49"/>
        <v/>
      </c>
      <c r="AR186" s="15" t="str">
        <f t="shared" si="49"/>
        <v/>
      </c>
      <c r="AS186" s="15" t="str">
        <f t="shared" si="48"/>
        <v/>
      </c>
      <c r="AT186" s="15" t="str">
        <f t="shared" si="48"/>
        <v/>
      </c>
      <c r="AU186" s="15" t="str">
        <f t="shared" si="48"/>
        <v/>
      </c>
      <c r="AV186" s="15" t="str">
        <f t="shared" si="48"/>
        <v/>
      </c>
      <c r="AW186" s="15" t="str">
        <f t="shared" si="48"/>
        <v/>
      </c>
      <c r="AX186" s="15" t="str">
        <f t="shared" si="48"/>
        <v/>
      </c>
      <c r="AY186" s="15" t="str">
        <f t="shared" si="48"/>
        <v/>
      </c>
      <c r="AZ186" s="15" t="str">
        <f t="shared" si="48"/>
        <v/>
      </c>
      <c r="BA186" s="15" t="str">
        <f t="shared" si="48"/>
        <v/>
      </c>
    </row>
    <row r="187" spans="10:53">
      <c r="J187" s="15">
        <v>178</v>
      </c>
      <c r="K187" s="15">
        <v>17</v>
      </c>
      <c r="L187" s="15">
        <f t="shared" si="39"/>
        <v>31</v>
      </c>
      <c r="N187" s="15" t="str">
        <f t="shared" si="50"/>
        <v/>
      </c>
      <c r="O187" s="15" t="str">
        <f t="shared" si="50"/>
        <v/>
      </c>
      <c r="P187" s="15" t="str">
        <f t="shared" si="50"/>
        <v/>
      </c>
      <c r="Q187" s="15" t="str">
        <f t="shared" si="50"/>
        <v/>
      </c>
      <c r="R187" s="15" t="str">
        <f t="shared" si="50"/>
        <v/>
      </c>
      <c r="S187" s="15" t="str">
        <f t="shared" si="50"/>
        <v/>
      </c>
      <c r="T187" s="15" t="str">
        <f t="shared" si="50"/>
        <v/>
      </c>
      <c r="U187" s="15" t="str">
        <f t="shared" si="50"/>
        <v/>
      </c>
      <c r="V187" s="15" t="str">
        <f t="shared" si="50"/>
        <v/>
      </c>
      <c r="W187" s="15" t="str">
        <f t="shared" si="50"/>
        <v/>
      </c>
      <c r="X187" s="15" t="str">
        <f t="shared" si="50"/>
        <v/>
      </c>
      <c r="Y187" s="15" t="str">
        <f t="shared" si="50"/>
        <v/>
      </c>
      <c r="Z187" s="15" t="str">
        <f t="shared" si="50"/>
        <v/>
      </c>
      <c r="AA187" s="15" t="str">
        <f t="shared" si="50"/>
        <v/>
      </c>
      <c r="AB187" s="15" t="str">
        <f t="shared" si="50"/>
        <v/>
      </c>
      <c r="AC187" s="15" t="str">
        <f t="shared" si="50"/>
        <v/>
      </c>
      <c r="AD187" s="15" t="str">
        <f t="shared" si="49"/>
        <v/>
      </c>
      <c r="AE187" s="15" t="str">
        <f t="shared" si="49"/>
        <v>.</v>
      </c>
      <c r="AF187" s="15" t="str">
        <f t="shared" si="49"/>
        <v/>
      </c>
      <c r="AG187" s="15" t="str">
        <f t="shared" si="49"/>
        <v/>
      </c>
      <c r="AH187" s="15" t="str">
        <f t="shared" si="49"/>
        <v/>
      </c>
      <c r="AI187" s="15" t="str">
        <f t="shared" si="49"/>
        <v/>
      </c>
      <c r="AJ187" s="15" t="str">
        <f t="shared" si="49"/>
        <v/>
      </c>
      <c r="AK187" s="15" t="str">
        <f t="shared" si="49"/>
        <v/>
      </c>
      <c r="AL187" s="15" t="str">
        <f t="shared" si="49"/>
        <v/>
      </c>
      <c r="AM187" s="15" t="str">
        <f t="shared" si="49"/>
        <v/>
      </c>
      <c r="AN187" s="15" t="str">
        <f t="shared" si="49"/>
        <v/>
      </c>
      <c r="AO187" s="15" t="str">
        <f t="shared" si="49"/>
        <v/>
      </c>
      <c r="AP187" s="15" t="str">
        <f t="shared" si="49"/>
        <v/>
      </c>
      <c r="AQ187" s="15" t="str">
        <f t="shared" si="49"/>
        <v/>
      </c>
      <c r="AR187" s="15" t="str">
        <f t="shared" si="49"/>
        <v/>
      </c>
      <c r="AS187" s="15" t="str">
        <f t="shared" si="48"/>
        <v/>
      </c>
      <c r="AT187" s="15" t="str">
        <f t="shared" si="48"/>
        <v/>
      </c>
      <c r="AU187" s="15" t="str">
        <f t="shared" si="48"/>
        <v/>
      </c>
      <c r="AV187" s="15" t="str">
        <f t="shared" si="48"/>
        <v/>
      </c>
      <c r="AW187" s="15" t="str">
        <f t="shared" si="48"/>
        <v/>
      </c>
      <c r="AX187" s="15" t="str">
        <f t="shared" si="48"/>
        <v/>
      </c>
      <c r="AY187" s="15" t="str">
        <f t="shared" si="48"/>
        <v/>
      </c>
      <c r="AZ187" s="15" t="str">
        <f t="shared" si="48"/>
        <v/>
      </c>
      <c r="BA187" s="15" t="str">
        <f t="shared" si="48"/>
        <v/>
      </c>
    </row>
    <row r="188" spans="10:53">
      <c r="J188" s="15">
        <v>179</v>
      </c>
      <c r="K188" s="15">
        <v>18</v>
      </c>
      <c r="L188" s="15">
        <f t="shared" si="39"/>
        <v>31</v>
      </c>
      <c r="N188" s="15" t="str">
        <f t="shared" si="50"/>
        <v/>
      </c>
      <c r="O188" s="15" t="str">
        <f t="shared" si="50"/>
        <v/>
      </c>
      <c r="P188" s="15" t="str">
        <f t="shared" si="50"/>
        <v/>
      </c>
      <c r="Q188" s="15" t="str">
        <f t="shared" si="50"/>
        <v/>
      </c>
      <c r="R188" s="15" t="str">
        <f t="shared" si="50"/>
        <v/>
      </c>
      <c r="S188" s="15" t="str">
        <f t="shared" si="50"/>
        <v/>
      </c>
      <c r="T188" s="15" t="str">
        <f t="shared" si="50"/>
        <v/>
      </c>
      <c r="U188" s="15" t="str">
        <f t="shared" si="50"/>
        <v/>
      </c>
      <c r="V188" s="15" t="str">
        <f t="shared" si="50"/>
        <v/>
      </c>
      <c r="W188" s="15" t="str">
        <f t="shared" si="50"/>
        <v/>
      </c>
      <c r="X188" s="15" t="str">
        <f t="shared" si="50"/>
        <v/>
      </c>
      <c r="Y188" s="15" t="str">
        <f t="shared" si="50"/>
        <v/>
      </c>
      <c r="Z188" s="15" t="str">
        <f t="shared" si="50"/>
        <v/>
      </c>
      <c r="AA188" s="15" t="str">
        <f t="shared" si="50"/>
        <v/>
      </c>
      <c r="AB188" s="15" t="str">
        <f t="shared" si="50"/>
        <v/>
      </c>
      <c r="AC188" s="15" t="str">
        <f t="shared" si="50"/>
        <v/>
      </c>
      <c r="AD188" s="15" t="str">
        <f t="shared" si="49"/>
        <v/>
      </c>
      <c r="AE188" s="15" t="str">
        <f t="shared" si="49"/>
        <v/>
      </c>
      <c r="AF188" s="15" t="str">
        <f t="shared" si="49"/>
        <v>.</v>
      </c>
      <c r="AG188" s="15" t="str">
        <f t="shared" si="49"/>
        <v/>
      </c>
      <c r="AH188" s="15" t="str">
        <f t="shared" si="49"/>
        <v/>
      </c>
      <c r="AI188" s="15" t="str">
        <f t="shared" si="49"/>
        <v/>
      </c>
      <c r="AJ188" s="15" t="str">
        <f t="shared" si="49"/>
        <v/>
      </c>
      <c r="AK188" s="15" t="str">
        <f t="shared" si="49"/>
        <v/>
      </c>
      <c r="AL188" s="15" t="str">
        <f t="shared" si="49"/>
        <v/>
      </c>
      <c r="AM188" s="15" t="str">
        <f t="shared" si="49"/>
        <v/>
      </c>
      <c r="AN188" s="15" t="str">
        <f t="shared" si="49"/>
        <v/>
      </c>
      <c r="AO188" s="15" t="str">
        <f t="shared" si="49"/>
        <v/>
      </c>
      <c r="AP188" s="15" t="str">
        <f t="shared" si="49"/>
        <v/>
      </c>
      <c r="AQ188" s="15" t="str">
        <f t="shared" si="49"/>
        <v/>
      </c>
      <c r="AR188" s="15" t="str">
        <f t="shared" si="49"/>
        <v/>
      </c>
      <c r="AS188" s="15" t="str">
        <f t="shared" si="48"/>
        <v/>
      </c>
      <c r="AT188" s="15" t="str">
        <f t="shared" si="48"/>
        <v/>
      </c>
      <c r="AU188" s="15" t="str">
        <f t="shared" si="48"/>
        <v/>
      </c>
      <c r="AV188" s="15" t="str">
        <f t="shared" si="48"/>
        <v/>
      </c>
      <c r="AW188" s="15" t="str">
        <f t="shared" si="48"/>
        <v/>
      </c>
      <c r="AX188" s="15" t="str">
        <f t="shared" si="48"/>
        <v/>
      </c>
      <c r="AY188" s="15" t="str">
        <f t="shared" si="48"/>
        <v/>
      </c>
      <c r="AZ188" s="15" t="str">
        <f t="shared" si="48"/>
        <v/>
      </c>
      <c r="BA188" s="15" t="str">
        <f t="shared" si="48"/>
        <v/>
      </c>
    </row>
    <row r="189" spans="10:53">
      <c r="J189" s="15">
        <v>180</v>
      </c>
      <c r="K189" s="15">
        <v>19</v>
      </c>
      <c r="L189" s="15">
        <f t="shared" si="39"/>
        <v>21</v>
      </c>
      <c r="N189" s="15" t="str">
        <f t="shared" si="50"/>
        <v/>
      </c>
      <c r="O189" s="15" t="str">
        <f t="shared" si="50"/>
        <v/>
      </c>
      <c r="P189" s="15" t="str">
        <f t="shared" si="50"/>
        <v/>
      </c>
      <c r="Q189" s="15" t="str">
        <f t="shared" si="50"/>
        <v/>
      </c>
      <c r="R189" s="15" t="str">
        <f t="shared" si="50"/>
        <v/>
      </c>
      <c r="S189" s="15" t="str">
        <f t="shared" si="50"/>
        <v/>
      </c>
      <c r="T189" s="15" t="str">
        <f t="shared" si="50"/>
        <v/>
      </c>
      <c r="U189" s="15" t="str">
        <f t="shared" si="50"/>
        <v/>
      </c>
      <c r="V189" s="15" t="str">
        <f t="shared" si="50"/>
        <v/>
      </c>
      <c r="W189" s="15" t="str">
        <f t="shared" si="50"/>
        <v/>
      </c>
      <c r="X189" s="15" t="str">
        <f t="shared" si="50"/>
        <v/>
      </c>
      <c r="Y189" s="15" t="str">
        <f t="shared" si="50"/>
        <v/>
      </c>
      <c r="Z189" s="15" t="str">
        <f t="shared" si="50"/>
        <v/>
      </c>
      <c r="AA189" s="15" t="str">
        <f t="shared" si="50"/>
        <v/>
      </c>
      <c r="AB189" s="15" t="str">
        <f t="shared" si="50"/>
        <v/>
      </c>
      <c r="AC189" s="15" t="str">
        <f t="shared" si="50"/>
        <v/>
      </c>
      <c r="AD189" s="15" t="str">
        <f t="shared" si="49"/>
        <v/>
      </c>
      <c r="AE189" s="15" t="str">
        <f t="shared" si="49"/>
        <v/>
      </c>
      <c r="AF189" s="15" t="str">
        <f t="shared" si="49"/>
        <v/>
      </c>
      <c r="AG189" s="15" t="str">
        <f t="shared" si="49"/>
        <v>.</v>
      </c>
      <c r="AH189" s="15" t="str">
        <f t="shared" si="49"/>
        <v/>
      </c>
      <c r="AI189" s="15" t="str">
        <f t="shared" si="49"/>
        <v/>
      </c>
      <c r="AJ189" s="15" t="str">
        <f t="shared" si="49"/>
        <v/>
      </c>
      <c r="AK189" s="15" t="str">
        <f t="shared" si="49"/>
        <v/>
      </c>
      <c r="AL189" s="15" t="str">
        <f t="shared" si="49"/>
        <v/>
      </c>
      <c r="AM189" s="15" t="str">
        <f t="shared" si="49"/>
        <v/>
      </c>
      <c r="AN189" s="15" t="str">
        <f t="shared" si="49"/>
        <v/>
      </c>
      <c r="AO189" s="15" t="str">
        <f t="shared" si="49"/>
        <v/>
      </c>
      <c r="AP189" s="15" t="str">
        <f t="shared" si="49"/>
        <v/>
      </c>
      <c r="AQ189" s="15" t="str">
        <f t="shared" si="49"/>
        <v/>
      </c>
      <c r="AR189" s="15" t="str">
        <f t="shared" si="49"/>
        <v/>
      </c>
      <c r="AS189" s="15" t="str">
        <f t="shared" si="48"/>
        <v/>
      </c>
      <c r="AT189" s="15" t="str">
        <f t="shared" si="48"/>
        <v/>
      </c>
      <c r="AU189" s="15" t="str">
        <f t="shared" si="48"/>
        <v/>
      </c>
      <c r="AV189" s="15" t="str">
        <f t="shared" si="48"/>
        <v/>
      </c>
      <c r="AW189" s="15" t="str">
        <f t="shared" si="48"/>
        <v/>
      </c>
      <c r="AX189" s="15" t="str">
        <f t="shared" si="48"/>
        <v/>
      </c>
      <c r="AY189" s="15" t="str">
        <f t="shared" si="48"/>
        <v/>
      </c>
      <c r="AZ189" s="15" t="str">
        <f t="shared" si="48"/>
        <v/>
      </c>
      <c r="BA189" s="15" t="str">
        <f t="shared" si="48"/>
        <v/>
      </c>
    </row>
    <row r="190" spans="10:53">
      <c r="J190" s="15">
        <v>181</v>
      </c>
      <c r="K190" s="15">
        <v>20</v>
      </c>
      <c r="L190" s="15">
        <f t="shared" si="39"/>
        <v>21</v>
      </c>
      <c r="N190" s="15" t="str">
        <f t="shared" si="50"/>
        <v/>
      </c>
      <c r="O190" s="15" t="str">
        <f t="shared" si="50"/>
        <v/>
      </c>
      <c r="P190" s="15" t="str">
        <f t="shared" si="50"/>
        <v/>
      </c>
      <c r="Q190" s="15" t="str">
        <f t="shared" si="50"/>
        <v/>
      </c>
      <c r="R190" s="15" t="str">
        <f t="shared" si="50"/>
        <v/>
      </c>
      <c r="S190" s="15" t="str">
        <f t="shared" si="50"/>
        <v/>
      </c>
      <c r="T190" s="15" t="str">
        <f t="shared" si="50"/>
        <v/>
      </c>
      <c r="U190" s="15" t="str">
        <f t="shared" si="50"/>
        <v/>
      </c>
      <c r="V190" s="15" t="str">
        <f t="shared" si="50"/>
        <v/>
      </c>
      <c r="W190" s="15" t="str">
        <f t="shared" si="50"/>
        <v/>
      </c>
      <c r="X190" s="15" t="str">
        <f t="shared" si="50"/>
        <v/>
      </c>
      <c r="Y190" s="15" t="str">
        <f t="shared" si="50"/>
        <v/>
      </c>
      <c r="Z190" s="15" t="str">
        <f t="shared" si="50"/>
        <v/>
      </c>
      <c r="AA190" s="15" t="str">
        <f t="shared" si="50"/>
        <v/>
      </c>
      <c r="AB190" s="15" t="str">
        <f t="shared" si="50"/>
        <v/>
      </c>
      <c r="AC190" s="15" t="str">
        <f t="shared" si="50"/>
        <v/>
      </c>
      <c r="AD190" s="15" t="str">
        <f t="shared" si="49"/>
        <v/>
      </c>
      <c r="AE190" s="15" t="str">
        <f t="shared" si="49"/>
        <v/>
      </c>
      <c r="AF190" s="15" t="str">
        <f t="shared" si="49"/>
        <v/>
      </c>
      <c r="AG190" s="15" t="str">
        <f t="shared" si="49"/>
        <v/>
      </c>
      <c r="AH190" s="15" t="str">
        <f t="shared" si="49"/>
        <v>#</v>
      </c>
      <c r="AI190" s="15" t="str">
        <f t="shared" si="49"/>
        <v/>
      </c>
      <c r="AJ190" s="15" t="str">
        <f t="shared" si="49"/>
        <v/>
      </c>
      <c r="AK190" s="15" t="str">
        <f t="shared" si="49"/>
        <v/>
      </c>
      <c r="AL190" s="15" t="str">
        <f t="shared" si="49"/>
        <v/>
      </c>
      <c r="AM190" s="15" t="str">
        <f t="shared" si="49"/>
        <v/>
      </c>
      <c r="AN190" s="15" t="str">
        <f t="shared" si="49"/>
        <v/>
      </c>
      <c r="AO190" s="15" t="str">
        <f t="shared" si="49"/>
        <v/>
      </c>
      <c r="AP190" s="15" t="str">
        <f t="shared" si="49"/>
        <v/>
      </c>
      <c r="AQ190" s="15" t="str">
        <f t="shared" si="49"/>
        <v/>
      </c>
      <c r="AR190" s="15" t="str">
        <f t="shared" si="49"/>
        <v/>
      </c>
      <c r="AS190" s="15" t="str">
        <f t="shared" si="48"/>
        <v/>
      </c>
      <c r="AT190" s="15" t="str">
        <f t="shared" si="48"/>
        <v/>
      </c>
      <c r="AU190" s="15" t="str">
        <f t="shared" si="48"/>
        <v/>
      </c>
      <c r="AV190" s="15" t="str">
        <f t="shared" si="48"/>
        <v/>
      </c>
      <c r="AW190" s="15" t="str">
        <f t="shared" si="48"/>
        <v/>
      </c>
      <c r="AX190" s="15" t="str">
        <f t="shared" si="48"/>
        <v/>
      </c>
      <c r="AY190" s="15" t="str">
        <f t="shared" si="48"/>
        <v/>
      </c>
      <c r="AZ190" s="15" t="str">
        <f t="shared" si="48"/>
        <v/>
      </c>
      <c r="BA190" s="15" t="str">
        <f t="shared" si="48"/>
        <v/>
      </c>
    </row>
    <row r="191" spans="10:53">
      <c r="J191" s="15">
        <v>182</v>
      </c>
      <c r="K191" s="15">
        <v>21</v>
      </c>
      <c r="L191" s="15">
        <f t="shared" si="39"/>
        <v>38</v>
      </c>
      <c r="N191" s="15" t="str">
        <f t="shared" si="50"/>
        <v/>
      </c>
      <c r="O191" s="15" t="str">
        <f t="shared" si="50"/>
        <v/>
      </c>
      <c r="P191" s="15" t="str">
        <f t="shared" si="50"/>
        <v/>
      </c>
      <c r="Q191" s="15" t="str">
        <f t="shared" si="50"/>
        <v/>
      </c>
      <c r="R191" s="15" t="str">
        <f t="shared" si="50"/>
        <v/>
      </c>
      <c r="S191" s="15" t="str">
        <f t="shared" si="50"/>
        <v/>
      </c>
      <c r="T191" s="15" t="str">
        <f t="shared" si="50"/>
        <v/>
      </c>
      <c r="U191" s="15" t="str">
        <f t="shared" si="50"/>
        <v/>
      </c>
      <c r="V191" s="15" t="str">
        <f t="shared" si="50"/>
        <v/>
      </c>
      <c r="W191" s="15" t="str">
        <f t="shared" si="50"/>
        <v/>
      </c>
      <c r="X191" s="15" t="str">
        <f t="shared" si="50"/>
        <v/>
      </c>
      <c r="Y191" s="15" t="str">
        <f t="shared" si="50"/>
        <v/>
      </c>
      <c r="Z191" s="15" t="str">
        <f t="shared" si="50"/>
        <v/>
      </c>
      <c r="AA191" s="15" t="str">
        <f t="shared" si="50"/>
        <v/>
      </c>
      <c r="AB191" s="15" t="str">
        <f t="shared" si="50"/>
        <v/>
      </c>
      <c r="AC191" s="15" t="str">
        <f t="shared" si="50"/>
        <v/>
      </c>
      <c r="AD191" s="15" t="str">
        <f t="shared" si="49"/>
        <v/>
      </c>
      <c r="AE191" s="15" t="str">
        <f t="shared" si="49"/>
        <v/>
      </c>
      <c r="AF191" s="15" t="str">
        <f t="shared" si="49"/>
        <v/>
      </c>
      <c r="AG191" s="15" t="str">
        <f t="shared" si="49"/>
        <v/>
      </c>
      <c r="AH191" s="15" t="str">
        <f t="shared" si="49"/>
        <v/>
      </c>
      <c r="AI191" s="15" t="str">
        <f t="shared" si="49"/>
        <v>.</v>
      </c>
      <c r="AJ191" s="15" t="str">
        <f t="shared" si="49"/>
        <v/>
      </c>
      <c r="AK191" s="15" t="str">
        <f t="shared" si="49"/>
        <v/>
      </c>
      <c r="AL191" s="15" t="str">
        <f t="shared" si="49"/>
        <v/>
      </c>
      <c r="AM191" s="15" t="str">
        <f t="shared" si="49"/>
        <v/>
      </c>
      <c r="AN191" s="15" t="str">
        <f t="shared" si="49"/>
        <v/>
      </c>
      <c r="AO191" s="15" t="str">
        <f t="shared" si="49"/>
        <v/>
      </c>
      <c r="AP191" s="15" t="str">
        <f t="shared" si="49"/>
        <v/>
      </c>
      <c r="AQ191" s="15" t="str">
        <f t="shared" si="49"/>
        <v/>
      </c>
      <c r="AR191" s="15" t="str">
        <f t="shared" si="49"/>
        <v/>
      </c>
      <c r="AS191" s="15" t="str">
        <f t="shared" si="48"/>
        <v/>
      </c>
      <c r="AT191" s="15" t="str">
        <f t="shared" si="48"/>
        <v/>
      </c>
      <c r="AU191" s="15" t="str">
        <f t="shared" si="48"/>
        <v/>
      </c>
      <c r="AV191" s="15" t="str">
        <f t="shared" si="48"/>
        <v/>
      </c>
      <c r="AW191" s="15" t="str">
        <f t="shared" si="48"/>
        <v/>
      </c>
      <c r="AX191" s="15" t="str">
        <f t="shared" si="48"/>
        <v/>
      </c>
      <c r="AY191" s="15" t="str">
        <f t="shared" si="48"/>
        <v/>
      </c>
      <c r="AZ191" s="15" t="str">
        <f t="shared" si="48"/>
        <v/>
      </c>
      <c r="BA191" s="15" t="str">
        <f t="shared" si="48"/>
        <v/>
      </c>
    </row>
    <row r="192" spans="10:53">
      <c r="J192" s="15">
        <v>183</v>
      </c>
      <c r="K192" s="15">
        <v>22</v>
      </c>
      <c r="L192" s="15">
        <f t="shared" si="39"/>
        <v>38</v>
      </c>
      <c r="N192" s="15" t="str">
        <f t="shared" si="50"/>
        <v/>
      </c>
      <c r="O192" s="15" t="str">
        <f t="shared" si="50"/>
        <v/>
      </c>
      <c r="P192" s="15" t="str">
        <f t="shared" si="50"/>
        <v/>
      </c>
      <c r="Q192" s="15" t="str">
        <f t="shared" si="50"/>
        <v/>
      </c>
      <c r="R192" s="15" t="str">
        <f t="shared" si="50"/>
        <v/>
      </c>
      <c r="S192" s="15" t="str">
        <f t="shared" si="50"/>
        <v/>
      </c>
      <c r="T192" s="15" t="str">
        <f t="shared" si="50"/>
        <v/>
      </c>
      <c r="U192" s="15" t="str">
        <f t="shared" si="50"/>
        <v/>
      </c>
      <c r="V192" s="15" t="str">
        <f t="shared" si="50"/>
        <v/>
      </c>
      <c r="W192" s="15" t="str">
        <f t="shared" si="50"/>
        <v/>
      </c>
      <c r="X192" s="15" t="str">
        <f t="shared" si="50"/>
        <v/>
      </c>
      <c r="Y192" s="15" t="str">
        <f t="shared" si="50"/>
        <v/>
      </c>
      <c r="Z192" s="15" t="str">
        <f t="shared" si="50"/>
        <v/>
      </c>
      <c r="AA192" s="15" t="str">
        <f t="shared" si="50"/>
        <v/>
      </c>
      <c r="AB192" s="15" t="str">
        <f t="shared" si="50"/>
        <v/>
      </c>
      <c r="AC192" s="15" t="str">
        <f t="shared" si="50"/>
        <v/>
      </c>
      <c r="AD192" s="15" t="str">
        <f t="shared" si="49"/>
        <v/>
      </c>
      <c r="AE192" s="15" t="str">
        <f t="shared" si="49"/>
        <v/>
      </c>
      <c r="AF192" s="15" t="str">
        <f t="shared" si="49"/>
        <v/>
      </c>
      <c r="AG192" s="15" t="str">
        <f t="shared" si="49"/>
        <v/>
      </c>
      <c r="AH192" s="15" t="str">
        <f t="shared" si="49"/>
        <v/>
      </c>
      <c r="AI192" s="15" t="str">
        <f t="shared" si="49"/>
        <v/>
      </c>
      <c r="AJ192" s="15" t="str">
        <f t="shared" si="49"/>
        <v>.</v>
      </c>
      <c r="AK192" s="15" t="str">
        <f t="shared" si="49"/>
        <v/>
      </c>
      <c r="AL192" s="15" t="str">
        <f t="shared" si="49"/>
        <v/>
      </c>
      <c r="AM192" s="15" t="str">
        <f t="shared" si="49"/>
        <v/>
      </c>
      <c r="AN192" s="15" t="str">
        <f t="shared" si="49"/>
        <v/>
      </c>
      <c r="AO192" s="15" t="str">
        <f t="shared" si="49"/>
        <v/>
      </c>
      <c r="AP192" s="15" t="str">
        <f t="shared" si="49"/>
        <v/>
      </c>
      <c r="AQ192" s="15" t="str">
        <f t="shared" si="49"/>
        <v/>
      </c>
      <c r="AR192" s="15" t="str">
        <f t="shared" si="49"/>
        <v/>
      </c>
      <c r="AS192" s="15" t="str">
        <f t="shared" si="48"/>
        <v/>
      </c>
      <c r="AT192" s="15" t="str">
        <f t="shared" si="48"/>
        <v/>
      </c>
      <c r="AU192" s="15" t="str">
        <f t="shared" si="48"/>
        <v/>
      </c>
      <c r="AV192" s="15" t="str">
        <f t="shared" si="48"/>
        <v/>
      </c>
      <c r="AW192" s="15" t="str">
        <f t="shared" si="48"/>
        <v/>
      </c>
      <c r="AX192" s="15" t="str">
        <f t="shared" si="48"/>
        <v/>
      </c>
      <c r="AY192" s="15" t="str">
        <f t="shared" si="48"/>
        <v/>
      </c>
      <c r="AZ192" s="15" t="str">
        <f t="shared" si="48"/>
        <v/>
      </c>
      <c r="BA192" s="15" t="str">
        <f t="shared" si="48"/>
        <v/>
      </c>
    </row>
    <row r="193" spans="10:53">
      <c r="J193" s="15">
        <v>184</v>
      </c>
      <c r="K193" s="15">
        <v>23</v>
      </c>
      <c r="L193" s="15">
        <f t="shared" si="39"/>
        <v>38</v>
      </c>
      <c r="N193" s="15" t="str">
        <f t="shared" si="50"/>
        <v/>
      </c>
      <c r="O193" s="15" t="str">
        <f t="shared" si="50"/>
        <v/>
      </c>
      <c r="P193" s="15" t="str">
        <f t="shared" si="50"/>
        <v/>
      </c>
      <c r="Q193" s="15" t="str">
        <f t="shared" si="50"/>
        <v/>
      </c>
      <c r="R193" s="15" t="str">
        <f t="shared" si="50"/>
        <v/>
      </c>
      <c r="S193" s="15" t="str">
        <f t="shared" si="50"/>
        <v/>
      </c>
      <c r="T193" s="15" t="str">
        <f t="shared" si="50"/>
        <v/>
      </c>
      <c r="U193" s="15" t="str">
        <f t="shared" si="50"/>
        <v/>
      </c>
      <c r="V193" s="15" t="str">
        <f t="shared" si="50"/>
        <v/>
      </c>
      <c r="W193" s="15" t="str">
        <f t="shared" si="50"/>
        <v/>
      </c>
      <c r="X193" s="15" t="str">
        <f t="shared" si="50"/>
        <v/>
      </c>
      <c r="Y193" s="15" t="str">
        <f t="shared" si="50"/>
        <v/>
      </c>
      <c r="Z193" s="15" t="str">
        <f t="shared" si="50"/>
        <v/>
      </c>
      <c r="AA193" s="15" t="str">
        <f t="shared" si="50"/>
        <v/>
      </c>
      <c r="AB193" s="15" t="str">
        <f t="shared" si="50"/>
        <v/>
      </c>
      <c r="AC193" s="15" t="str">
        <f t="shared" si="50"/>
        <v/>
      </c>
      <c r="AD193" s="15" t="str">
        <f t="shared" si="49"/>
        <v/>
      </c>
      <c r="AE193" s="15" t="str">
        <f t="shared" si="49"/>
        <v/>
      </c>
      <c r="AF193" s="15" t="str">
        <f t="shared" si="49"/>
        <v/>
      </c>
      <c r="AG193" s="15" t="str">
        <f t="shared" si="49"/>
        <v/>
      </c>
      <c r="AH193" s="15" t="str">
        <f t="shared" si="49"/>
        <v/>
      </c>
      <c r="AI193" s="15" t="str">
        <f t="shared" si="49"/>
        <v/>
      </c>
      <c r="AJ193" s="15" t="str">
        <f t="shared" si="49"/>
        <v/>
      </c>
      <c r="AK193" s="15" t="str">
        <f t="shared" si="49"/>
        <v>.</v>
      </c>
      <c r="AL193" s="15" t="str">
        <f t="shared" si="49"/>
        <v/>
      </c>
      <c r="AM193" s="15" t="str">
        <f t="shared" si="49"/>
        <v/>
      </c>
      <c r="AN193" s="15" t="str">
        <f t="shared" si="49"/>
        <v/>
      </c>
      <c r="AO193" s="15" t="str">
        <f t="shared" si="49"/>
        <v/>
      </c>
      <c r="AP193" s="15" t="str">
        <f t="shared" si="49"/>
        <v/>
      </c>
      <c r="AQ193" s="15" t="str">
        <f t="shared" si="49"/>
        <v/>
      </c>
      <c r="AR193" s="15" t="str">
        <f t="shared" si="49"/>
        <v/>
      </c>
      <c r="AS193" s="15" t="str">
        <f t="shared" si="48"/>
        <v/>
      </c>
      <c r="AT193" s="15" t="str">
        <f t="shared" si="48"/>
        <v/>
      </c>
      <c r="AU193" s="15" t="str">
        <f t="shared" si="48"/>
        <v/>
      </c>
      <c r="AV193" s="15" t="str">
        <f t="shared" si="48"/>
        <v/>
      </c>
      <c r="AW193" s="15" t="str">
        <f t="shared" si="48"/>
        <v/>
      </c>
      <c r="AX193" s="15" t="str">
        <f t="shared" si="48"/>
        <v/>
      </c>
      <c r="AY193" s="15" t="str">
        <f t="shared" si="48"/>
        <v/>
      </c>
      <c r="AZ193" s="15" t="str">
        <f t="shared" si="48"/>
        <v/>
      </c>
      <c r="BA193" s="15" t="str">
        <f t="shared" si="48"/>
        <v/>
      </c>
    </row>
    <row r="194" spans="10:53">
      <c r="J194" s="15">
        <v>185</v>
      </c>
      <c r="K194" s="15">
        <v>24</v>
      </c>
      <c r="L194" s="15">
        <f t="shared" si="39"/>
        <v>26</v>
      </c>
      <c r="N194" s="15" t="str">
        <f t="shared" si="50"/>
        <v/>
      </c>
      <c r="O194" s="15" t="str">
        <f t="shared" si="50"/>
        <v/>
      </c>
      <c r="P194" s="15" t="str">
        <f t="shared" si="50"/>
        <v/>
      </c>
      <c r="Q194" s="15" t="str">
        <f t="shared" si="50"/>
        <v/>
      </c>
      <c r="R194" s="15" t="str">
        <f t="shared" si="50"/>
        <v/>
      </c>
      <c r="S194" s="15" t="str">
        <f t="shared" si="50"/>
        <v/>
      </c>
      <c r="T194" s="15" t="str">
        <f t="shared" si="50"/>
        <v/>
      </c>
      <c r="U194" s="15" t="str">
        <f t="shared" si="50"/>
        <v/>
      </c>
      <c r="V194" s="15" t="str">
        <f t="shared" si="50"/>
        <v/>
      </c>
      <c r="W194" s="15" t="str">
        <f t="shared" si="50"/>
        <v/>
      </c>
      <c r="X194" s="15" t="str">
        <f t="shared" si="50"/>
        <v/>
      </c>
      <c r="Y194" s="15" t="str">
        <f t="shared" si="50"/>
        <v/>
      </c>
      <c r="Z194" s="15" t="str">
        <f t="shared" si="50"/>
        <v/>
      </c>
      <c r="AA194" s="15" t="str">
        <f t="shared" si="50"/>
        <v/>
      </c>
      <c r="AB194" s="15" t="str">
        <f t="shared" si="50"/>
        <v/>
      </c>
      <c r="AC194" s="15" t="str">
        <f t="shared" ref="AC194:AR209" si="51">IF(AC$9=$K194,IF(OR(AC$9=$L194,AC$9=$L194-1,AC$9=$L194+1),"#","."),"")</f>
        <v/>
      </c>
      <c r="AD194" s="15" t="str">
        <f t="shared" si="51"/>
        <v/>
      </c>
      <c r="AE194" s="15" t="str">
        <f t="shared" si="51"/>
        <v/>
      </c>
      <c r="AF194" s="15" t="str">
        <f t="shared" si="51"/>
        <v/>
      </c>
      <c r="AG194" s="15" t="str">
        <f t="shared" si="51"/>
        <v/>
      </c>
      <c r="AH194" s="15" t="str">
        <f t="shared" si="51"/>
        <v/>
      </c>
      <c r="AI194" s="15" t="str">
        <f t="shared" si="51"/>
        <v/>
      </c>
      <c r="AJ194" s="15" t="str">
        <f t="shared" si="51"/>
        <v/>
      </c>
      <c r="AK194" s="15" t="str">
        <f t="shared" si="51"/>
        <v/>
      </c>
      <c r="AL194" s="15" t="str">
        <f t="shared" si="51"/>
        <v>.</v>
      </c>
      <c r="AM194" s="15" t="str">
        <f t="shared" si="51"/>
        <v/>
      </c>
      <c r="AN194" s="15" t="str">
        <f t="shared" si="51"/>
        <v/>
      </c>
      <c r="AO194" s="15" t="str">
        <f t="shared" si="51"/>
        <v/>
      </c>
      <c r="AP194" s="15" t="str">
        <f t="shared" si="51"/>
        <v/>
      </c>
      <c r="AQ194" s="15" t="str">
        <f t="shared" si="51"/>
        <v/>
      </c>
      <c r="AR194" s="15" t="str">
        <f t="shared" si="51"/>
        <v/>
      </c>
      <c r="AS194" s="15" t="str">
        <f t="shared" si="48"/>
        <v/>
      </c>
      <c r="AT194" s="15" t="str">
        <f t="shared" si="48"/>
        <v/>
      </c>
      <c r="AU194" s="15" t="str">
        <f t="shared" si="48"/>
        <v/>
      </c>
      <c r="AV194" s="15" t="str">
        <f t="shared" si="48"/>
        <v/>
      </c>
      <c r="AW194" s="15" t="str">
        <f t="shared" si="48"/>
        <v/>
      </c>
      <c r="AX194" s="15" t="str">
        <f t="shared" si="48"/>
        <v/>
      </c>
      <c r="AY194" s="15" t="str">
        <f t="shared" si="48"/>
        <v/>
      </c>
      <c r="AZ194" s="15" t="str">
        <f t="shared" si="48"/>
        <v/>
      </c>
      <c r="BA194" s="15" t="str">
        <f t="shared" si="48"/>
        <v/>
      </c>
    </row>
    <row r="195" spans="10:53">
      <c r="J195" s="15">
        <v>186</v>
      </c>
      <c r="K195" s="15">
        <v>25</v>
      </c>
      <c r="L195" s="15">
        <f t="shared" si="39"/>
        <v>26</v>
      </c>
      <c r="N195" s="15" t="str">
        <f t="shared" ref="N195:AC210" si="52">IF(N$9=$K195,IF(OR(N$9=$L195,N$9=$L195-1,N$9=$L195+1),"#","."),"")</f>
        <v/>
      </c>
      <c r="O195" s="15" t="str">
        <f t="shared" si="52"/>
        <v/>
      </c>
      <c r="P195" s="15" t="str">
        <f t="shared" si="52"/>
        <v/>
      </c>
      <c r="Q195" s="15" t="str">
        <f t="shared" si="52"/>
        <v/>
      </c>
      <c r="R195" s="15" t="str">
        <f t="shared" si="52"/>
        <v/>
      </c>
      <c r="S195" s="15" t="str">
        <f t="shared" si="52"/>
        <v/>
      </c>
      <c r="T195" s="15" t="str">
        <f t="shared" si="52"/>
        <v/>
      </c>
      <c r="U195" s="15" t="str">
        <f t="shared" si="52"/>
        <v/>
      </c>
      <c r="V195" s="15" t="str">
        <f t="shared" si="52"/>
        <v/>
      </c>
      <c r="W195" s="15" t="str">
        <f t="shared" si="52"/>
        <v/>
      </c>
      <c r="X195" s="15" t="str">
        <f t="shared" si="52"/>
        <v/>
      </c>
      <c r="Y195" s="15" t="str">
        <f t="shared" si="52"/>
        <v/>
      </c>
      <c r="Z195" s="15" t="str">
        <f t="shared" si="52"/>
        <v/>
      </c>
      <c r="AA195" s="15" t="str">
        <f t="shared" si="52"/>
        <v/>
      </c>
      <c r="AB195" s="15" t="str">
        <f t="shared" si="52"/>
        <v/>
      </c>
      <c r="AC195" s="15" t="str">
        <f t="shared" si="52"/>
        <v/>
      </c>
      <c r="AD195" s="15" t="str">
        <f t="shared" si="51"/>
        <v/>
      </c>
      <c r="AE195" s="15" t="str">
        <f t="shared" si="51"/>
        <v/>
      </c>
      <c r="AF195" s="15" t="str">
        <f t="shared" si="51"/>
        <v/>
      </c>
      <c r="AG195" s="15" t="str">
        <f t="shared" si="51"/>
        <v/>
      </c>
      <c r="AH195" s="15" t="str">
        <f t="shared" si="51"/>
        <v/>
      </c>
      <c r="AI195" s="15" t="str">
        <f t="shared" si="51"/>
        <v/>
      </c>
      <c r="AJ195" s="15" t="str">
        <f t="shared" si="51"/>
        <v/>
      </c>
      <c r="AK195" s="15" t="str">
        <f t="shared" si="51"/>
        <v/>
      </c>
      <c r="AL195" s="15" t="str">
        <f t="shared" si="51"/>
        <v/>
      </c>
      <c r="AM195" s="15" t="str">
        <f t="shared" si="51"/>
        <v>#</v>
      </c>
      <c r="AN195" s="15" t="str">
        <f t="shared" si="51"/>
        <v/>
      </c>
      <c r="AO195" s="15" t="str">
        <f t="shared" si="51"/>
        <v/>
      </c>
      <c r="AP195" s="15" t="str">
        <f t="shared" si="51"/>
        <v/>
      </c>
      <c r="AQ195" s="15" t="str">
        <f t="shared" si="51"/>
        <v/>
      </c>
      <c r="AR195" s="15" t="str">
        <f t="shared" si="51"/>
        <v/>
      </c>
      <c r="AS195" s="15" t="str">
        <f t="shared" si="48"/>
        <v/>
      </c>
      <c r="AT195" s="15" t="str">
        <f t="shared" si="48"/>
        <v/>
      </c>
      <c r="AU195" s="15" t="str">
        <f t="shared" si="48"/>
        <v/>
      </c>
      <c r="AV195" s="15" t="str">
        <f t="shared" si="48"/>
        <v/>
      </c>
      <c r="AW195" s="15" t="str">
        <f t="shared" si="48"/>
        <v/>
      </c>
      <c r="AX195" s="15" t="str">
        <f t="shared" si="48"/>
        <v/>
      </c>
      <c r="AY195" s="15" t="str">
        <f t="shared" si="48"/>
        <v/>
      </c>
      <c r="AZ195" s="15" t="str">
        <f t="shared" si="48"/>
        <v/>
      </c>
      <c r="BA195" s="15" t="str">
        <f t="shared" si="48"/>
        <v/>
      </c>
    </row>
    <row r="196" spans="10:53">
      <c r="J196" s="15">
        <v>187</v>
      </c>
      <c r="K196" s="15">
        <v>26</v>
      </c>
      <c r="L196" s="15">
        <f t="shared" si="39"/>
        <v>29</v>
      </c>
      <c r="N196" s="15" t="str">
        <f t="shared" si="52"/>
        <v/>
      </c>
      <c r="O196" s="15" t="str">
        <f t="shared" si="52"/>
        <v/>
      </c>
      <c r="P196" s="15" t="str">
        <f t="shared" si="52"/>
        <v/>
      </c>
      <c r="Q196" s="15" t="str">
        <f t="shared" si="52"/>
        <v/>
      </c>
      <c r="R196" s="15" t="str">
        <f t="shared" si="52"/>
        <v/>
      </c>
      <c r="S196" s="15" t="str">
        <f t="shared" si="52"/>
        <v/>
      </c>
      <c r="T196" s="15" t="str">
        <f t="shared" si="52"/>
        <v/>
      </c>
      <c r="U196" s="15" t="str">
        <f t="shared" si="52"/>
        <v/>
      </c>
      <c r="V196" s="15" t="str">
        <f t="shared" si="52"/>
        <v/>
      </c>
      <c r="W196" s="15" t="str">
        <f t="shared" si="52"/>
        <v/>
      </c>
      <c r="X196" s="15" t="str">
        <f t="shared" si="52"/>
        <v/>
      </c>
      <c r="Y196" s="15" t="str">
        <f t="shared" si="52"/>
        <v/>
      </c>
      <c r="Z196" s="15" t="str">
        <f t="shared" si="52"/>
        <v/>
      </c>
      <c r="AA196" s="15" t="str">
        <f t="shared" si="52"/>
        <v/>
      </c>
      <c r="AB196" s="15" t="str">
        <f t="shared" si="52"/>
        <v/>
      </c>
      <c r="AC196" s="15" t="str">
        <f t="shared" si="52"/>
        <v/>
      </c>
      <c r="AD196" s="15" t="str">
        <f t="shared" si="51"/>
        <v/>
      </c>
      <c r="AE196" s="15" t="str">
        <f t="shared" si="51"/>
        <v/>
      </c>
      <c r="AF196" s="15" t="str">
        <f t="shared" si="51"/>
        <v/>
      </c>
      <c r="AG196" s="15" t="str">
        <f t="shared" si="51"/>
        <v/>
      </c>
      <c r="AH196" s="15" t="str">
        <f t="shared" si="51"/>
        <v/>
      </c>
      <c r="AI196" s="15" t="str">
        <f t="shared" si="51"/>
        <v/>
      </c>
      <c r="AJ196" s="15" t="str">
        <f t="shared" si="51"/>
        <v/>
      </c>
      <c r="AK196" s="15" t="str">
        <f t="shared" si="51"/>
        <v/>
      </c>
      <c r="AL196" s="15" t="str">
        <f t="shared" si="51"/>
        <v/>
      </c>
      <c r="AM196" s="15" t="str">
        <f t="shared" si="51"/>
        <v/>
      </c>
      <c r="AN196" s="15" t="str">
        <f t="shared" si="51"/>
        <v>.</v>
      </c>
      <c r="AO196" s="15" t="str">
        <f t="shared" si="51"/>
        <v/>
      </c>
      <c r="AP196" s="15" t="str">
        <f t="shared" si="51"/>
        <v/>
      </c>
      <c r="AQ196" s="15" t="str">
        <f t="shared" si="51"/>
        <v/>
      </c>
      <c r="AR196" s="15" t="str">
        <f t="shared" si="51"/>
        <v/>
      </c>
      <c r="AS196" s="15" t="str">
        <f t="shared" si="48"/>
        <v/>
      </c>
      <c r="AT196" s="15" t="str">
        <f t="shared" si="48"/>
        <v/>
      </c>
      <c r="AU196" s="15" t="str">
        <f t="shared" si="48"/>
        <v/>
      </c>
      <c r="AV196" s="15" t="str">
        <f t="shared" ref="AV196:BA196" si="53">IF(AV$9=$K196,IF(OR(AV$9=$L196,AV$9=$L196-1,AV$9=$L196+1),"#","."),"")</f>
        <v/>
      </c>
      <c r="AW196" s="15" t="str">
        <f t="shared" si="53"/>
        <v/>
      </c>
      <c r="AX196" s="15" t="str">
        <f t="shared" si="53"/>
        <v/>
      </c>
      <c r="AY196" s="15" t="str">
        <f t="shared" si="53"/>
        <v/>
      </c>
      <c r="AZ196" s="15" t="str">
        <f t="shared" si="53"/>
        <v/>
      </c>
      <c r="BA196" s="15" t="str">
        <f t="shared" si="53"/>
        <v/>
      </c>
    </row>
    <row r="197" spans="10:53">
      <c r="J197" s="15">
        <v>188</v>
      </c>
      <c r="K197" s="15">
        <v>27</v>
      </c>
      <c r="L197" s="15">
        <f t="shared" si="39"/>
        <v>29</v>
      </c>
      <c r="N197" s="15" t="str">
        <f t="shared" si="52"/>
        <v/>
      </c>
      <c r="O197" s="15" t="str">
        <f t="shared" si="52"/>
        <v/>
      </c>
      <c r="P197" s="15" t="str">
        <f t="shared" si="52"/>
        <v/>
      </c>
      <c r="Q197" s="15" t="str">
        <f t="shared" si="52"/>
        <v/>
      </c>
      <c r="R197" s="15" t="str">
        <f t="shared" si="52"/>
        <v/>
      </c>
      <c r="S197" s="15" t="str">
        <f t="shared" si="52"/>
        <v/>
      </c>
      <c r="T197" s="15" t="str">
        <f t="shared" si="52"/>
        <v/>
      </c>
      <c r="U197" s="15" t="str">
        <f t="shared" si="52"/>
        <v/>
      </c>
      <c r="V197" s="15" t="str">
        <f t="shared" si="52"/>
        <v/>
      </c>
      <c r="W197" s="15" t="str">
        <f t="shared" si="52"/>
        <v/>
      </c>
      <c r="X197" s="15" t="str">
        <f t="shared" si="52"/>
        <v/>
      </c>
      <c r="Y197" s="15" t="str">
        <f t="shared" si="52"/>
        <v/>
      </c>
      <c r="Z197" s="15" t="str">
        <f t="shared" si="52"/>
        <v/>
      </c>
      <c r="AA197" s="15" t="str">
        <f t="shared" si="52"/>
        <v/>
      </c>
      <c r="AB197" s="15" t="str">
        <f t="shared" si="52"/>
        <v/>
      </c>
      <c r="AC197" s="15" t="str">
        <f t="shared" si="52"/>
        <v/>
      </c>
      <c r="AD197" s="15" t="str">
        <f t="shared" si="51"/>
        <v/>
      </c>
      <c r="AE197" s="15" t="str">
        <f t="shared" si="51"/>
        <v/>
      </c>
      <c r="AF197" s="15" t="str">
        <f t="shared" si="51"/>
        <v/>
      </c>
      <c r="AG197" s="15" t="str">
        <f t="shared" si="51"/>
        <v/>
      </c>
      <c r="AH197" s="15" t="str">
        <f t="shared" si="51"/>
        <v/>
      </c>
      <c r="AI197" s="15" t="str">
        <f t="shared" si="51"/>
        <v/>
      </c>
      <c r="AJ197" s="15" t="str">
        <f t="shared" si="51"/>
        <v/>
      </c>
      <c r="AK197" s="15" t="str">
        <f t="shared" si="51"/>
        <v/>
      </c>
      <c r="AL197" s="15" t="str">
        <f t="shared" si="51"/>
        <v/>
      </c>
      <c r="AM197" s="15" t="str">
        <f t="shared" si="51"/>
        <v/>
      </c>
      <c r="AN197" s="15" t="str">
        <f t="shared" si="51"/>
        <v/>
      </c>
      <c r="AO197" s="15" t="str">
        <f t="shared" si="51"/>
        <v>.</v>
      </c>
      <c r="AP197" s="15" t="str">
        <f t="shared" si="51"/>
        <v/>
      </c>
      <c r="AQ197" s="15" t="str">
        <f t="shared" si="51"/>
        <v/>
      </c>
      <c r="AR197" s="15" t="str">
        <f t="shared" si="51"/>
        <v/>
      </c>
      <c r="AS197" s="15" t="str">
        <f t="shared" ref="AS197:BA212" si="54">IF(AS$9=$K197,IF(OR(AS$9=$L197,AS$9=$L197-1,AS$9=$L197+1),"#","."),"")</f>
        <v/>
      </c>
      <c r="AT197" s="15" t="str">
        <f t="shared" si="54"/>
        <v/>
      </c>
      <c r="AU197" s="15" t="str">
        <f t="shared" si="54"/>
        <v/>
      </c>
      <c r="AV197" s="15" t="str">
        <f t="shared" si="54"/>
        <v/>
      </c>
      <c r="AW197" s="15" t="str">
        <f t="shared" si="54"/>
        <v/>
      </c>
      <c r="AX197" s="15" t="str">
        <f t="shared" si="54"/>
        <v/>
      </c>
      <c r="AY197" s="15" t="str">
        <f t="shared" si="54"/>
        <v/>
      </c>
      <c r="AZ197" s="15" t="str">
        <f t="shared" si="54"/>
        <v/>
      </c>
      <c r="BA197" s="15" t="str">
        <f t="shared" si="54"/>
        <v/>
      </c>
    </row>
    <row r="198" spans="10:53">
      <c r="J198" s="15">
        <v>189</v>
      </c>
      <c r="K198" s="15">
        <v>28</v>
      </c>
      <c r="L198" s="15">
        <f t="shared" si="39"/>
        <v>27</v>
      </c>
      <c r="N198" s="15" t="str">
        <f t="shared" si="52"/>
        <v/>
      </c>
      <c r="O198" s="15" t="str">
        <f t="shared" si="52"/>
        <v/>
      </c>
      <c r="P198" s="15" t="str">
        <f t="shared" si="52"/>
        <v/>
      </c>
      <c r="Q198" s="15" t="str">
        <f t="shared" si="52"/>
        <v/>
      </c>
      <c r="R198" s="15" t="str">
        <f t="shared" si="52"/>
        <v/>
      </c>
      <c r="S198" s="15" t="str">
        <f t="shared" si="52"/>
        <v/>
      </c>
      <c r="T198" s="15" t="str">
        <f t="shared" si="52"/>
        <v/>
      </c>
      <c r="U198" s="15" t="str">
        <f t="shared" si="52"/>
        <v/>
      </c>
      <c r="V198" s="15" t="str">
        <f t="shared" si="52"/>
        <v/>
      </c>
      <c r="W198" s="15" t="str">
        <f t="shared" si="52"/>
        <v/>
      </c>
      <c r="X198" s="15" t="str">
        <f t="shared" si="52"/>
        <v/>
      </c>
      <c r="Y198" s="15" t="str">
        <f t="shared" si="52"/>
        <v/>
      </c>
      <c r="Z198" s="15" t="str">
        <f t="shared" si="52"/>
        <v/>
      </c>
      <c r="AA198" s="15" t="str">
        <f t="shared" si="52"/>
        <v/>
      </c>
      <c r="AB198" s="15" t="str">
        <f t="shared" si="52"/>
        <v/>
      </c>
      <c r="AC198" s="15" t="str">
        <f t="shared" si="52"/>
        <v/>
      </c>
      <c r="AD198" s="15" t="str">
        <f t="shared" si="51"/>
        <v/>
      </c>
      <c r="AE198" s="15" t="str">
        <f t="shared" si="51"/>
        <v/>
      </c>
      <c r="AF198" s="15" t="str">
        <f t="shared" si="51"/>
        <v/>
      </c>
      <c r="AG198" s="15" t="str">
        <f t="shared" si="51"/>
        <v/>
      </c>
      <c r="AH198" s="15" t="str">
        <f t="shared" si="51"/>
        <v/>
      </c>
      <c r="AI198" s="15" t="str">
        <f t="shared" si="51"/>
        <v/>
      </c>
      <c r="AJ198" s="15" t="str">
        <f t="shared" si="51"/>
        <v/>
      </c>
      <c r="AK198" s="15" t="str">
        <f t="shared" si="51"/>
        <v/>
      </c>
      <c r="AL198" s="15" t="str">
        <f t="shared" si="51"/>
        <v/>
      </c>
      <c r="AM198" s="15" t="str">
        <f t="shared" si="51"/>
        <v/>
      </c>
      <c r="AN198" s="15" t="str">
        <f t="shared" si="51"/>
        <v/>
      </c>
      <c r="AO198" s="15" t="str">
        <f t="shared" si="51"/>
        <v/>
      </c>
      <c r="AP198" s="15" t="str">
        <f t="shared" si="51"/>
        <v>#</v>
      </c>
      <c r="AQ198" s="15" t="str">
        <f t="shared" si="51"/>
        <v/>
      </c>
      <c r="AR198" s="15" t="str">
        <f t="shared" si="51"/>
        <v/>
      </c>
      <c r="AS198" s="15" t="str">
        <f t="shared" si="54"/>
        <v/>
      </c>
      <c r="AT198" s="15" t="str">
        <f t="shared" si="54"/>
        <v/>
      </c>
      <c r="AU198" s="15" t="str">
        <f t="shared" si="54"/>
        <v/>
      </c>
      <c r="AV198" s="15" t="str">
        <f t="shared" si="54"/>
        <v/>
      </c>
      <c r="AW198" s="15" t="str">
        <f t="shared" si="54"/>
        <v/>
      </c>
      <c r="AX198" s="15" t="str">
        <f t="shared" si="54"/>
        <v/>
      </c>
      <c r="AY198" s="15" t="str">
        <f t="shared" si="54"/>
        <v/>
      </c>
      <c r="AZ198" s="15" t="str">
        <f t="shared" si="54"/>
        <v/>
      </c>
      <c r="BA198" s="15" t="str">
        <f t="shared" si="54"/>
        <v/>
      </c>
    </row>
    <row r="199" spans="10:53">
      <c r="J199" s="15">
        <v>190</v>
      </c>
      <c r="K199" s="15">
        <v>29</v>
      </c>
      <c r="L199" s="15">
        <f t="shared" si="39"/>
        <v>27</v>
      </c>
      <c r="N199" s="15" t="str">
        <f t="shared" si="52"/>
        <v/>
      </c>
      <c r="O199" s="15" t="str">
        <f t="shared" si="52"/>
        <v/>
      </c>
      <c r="P199" s="15" t="str">
        <f t="shared" si="52"/>
        <v/>
      </c>
      <c r="Q199" s="15" t="str">
        <f t="shared" si="52"/>
        <v/>
      </c>
      <c r="R199" s="15" t="str">
        <f t="shared" si="52"/>
        <v/>
      </c>
      <c r="S199" s="15" t="str">
        <f t="shared" si="52"/>
        <v/>
      </c>
      <c r="T199" s="15" t="str">
        <f t="shared" si="52"/>
        <v/>
      </c>
      <c r="U199" s="15" t="str">
        <f t="shared" si="52"/>
        <v/>
      </c>
      <c r="V199" s="15" t="str">
        <f t="shared" si="52"/>
        <v/>
      </c>
      <c r="W199" s="15" t="str">
        <f t="shared" si="52"/>
        <v/>
      </c>
      <c r="X199" s="15" t="str">
        <f t="shared" si="52"/>
        <v/>
      </c>
      <c r="Y199" s="15" t="str">
        <f t="shared" si="52"/>
        <v/>
      </c>
      <c r="Z199" s="15" t="str">
        <f t="shared" si="52"/>
        <v/>
      </c>
      <c r="AA199" s="15" t="str">
        <f t="shared" si="52"/>
        <v/>
      </c>
      <c r="AB199" s="15" t="str">
        <f t="shared" si="52"/>
        <v/>
      </c>
      <c r="AC199" s="15" t="str">
        <f t="shared" si="52"/>
        <v/>
      </c>
      <c r="AD199" s="15" t="str">
        <f t="shared" si="51"/>
        <v/>
      </c>
      <c r="AE199" s="15" t="str">
        <f t="shared" si="51"/>
        <v/>
      </c>
      <c r="AF199" s="15" t="str">
        <f t="shared" si="51"/>
        <v/>
      </c>
      <c r="AG199" s="15" t="str">
        <f t="shared" si="51"/>
        <v/>
      </c>
      <c r="AH199" s="15" t="str">
        <f t="shared" si="51"/>
        <v/>
      </c>
      <c r="AI199" s="15" t="str">
        <f t="shared" si="51"/>
        <v/>
      </c>
      <c r="AJ199" s="15" t="str">
        <f t="shared" si="51"/>
        <v/>
      </c>
      <c r="AK199" s="15" t="str">
        <f t="shared" si="51"/>
        <v/>
      </c>
      <c r="AL199" s="15" t="str">
        <f t="shared" si="51"/>
        <v/>
      </c>
      <c r="AM199" s="15" t="str">
        <f t="shared" si="51"/>
        <v/>
      </c>
      <c r="AN199" s="15" t="str">
        <f t="shared" si="51"/>
        <v/>
      </c>
      <c r="AO199" s="15" t="str">
        <f t="shared" si="51"/>
        <v/>
      </c>
      <c r="AP199" s="15" t="str">
        <f t="shared" si="51"/>
        <v/>
      </c>
      <c r="AQ199" s="15" t="str">
        <f t="shared" si="51"/>
        <v>.</v>
      </c>
      <c r="AR199" s="15" t="str">
        <f t="shared" si="51"/>
        <v/>
      </c>
      <c r="AS199" s="15" t="str">
        <f t="shared" si="54"/>
        <v/>
      </c>
      <c r="AT199" s="15" t="str">
        <f t="shared" si="54"/>
        <v/>
      </c>
      <c r="AU199" s="15" t="str">
        <f t="shared" si="54"/>
        <v/>
      </c>
      <c r="AV199" s="15" t="str">
        <f t="shared" si="54"/>
        <v/>
      </c>
      <c r="AW199" s="15" t="str">
        <f t="shared" si="54"/>
        <v/>
      </c>
      <c r="AX199" s="15" t="str">
        <f t="shared" si="54"/>
        <v/>
      </c>
      <c r="AY199" s="15" t="str">
        <f t="shared" si="54"/>
        <v/>
      </c>
      <c r="AZ199" s="15" t="str">
        <f t="shared" si="54"/>
        <v/>
      </c>
      <c r="BA199" s="15" t="str">
        <f t="shared" si="54"/>
        <v/>
      </c>
    </row>
    <row r="200" spans="10:53">
      <c r="J200" s="15">
        <v>191</v>
      </c>
      <c r="K200" s="15">
        <v>30</v>
      </c>
      <c r="L200" s="15">
        <f t="shared" si="39"/>
        <v>29</v>
      </c>
      <c r="N200" s="15" t="str">
        <f t="shared" si="52"/>
        <v/>
      </c>
      <c r="O200" s="15" t="str">
        <f t="shared" si="52"/>
        <v/>
      </c>
      <c r="P200" s="15" t="str">
        <f t="shared" si="52"/>
        <v/>
      </c>
      <c r="Q200" s="15" t="str">
        <f t="shared" si="52"/>
        <v/>
      </c>
      <c r="R200" s="15" t="str">
        <f t="shared" si="52"/>
        <v/>
      </c>
      <c r="S200" s="15" t="str">
        <f t="shared" si="52"/>
        <v/>
      </c>
      <c r="T200" s="15" t="str">
        <f t="shared" si="52"/>
        <v/>
      </c>
      <c r="U200" s="15" t="str">
        <f t="shared" si="52"/>
        <v/>
      </c>
      <c r="V200" s="15" t="str">
        <f t="shared" si="52"/>
        <v/>
      </c>
      <c r="W200" s="15" t="str">
        <f t="shared" si="52"/>
        <v/>
      </c>
      <c r="X200" s="15" t="str">
        <f t="shared" si="52"/>
        <v/>
      </c>
      <c r="Y200" s="15" t="str">
        <f t="shared" si="52"/>
        <v/>
      </c>
      <c r="Z200" s="15" t="str">
        <f t="shared" si="52"/>
        <v/>
      </c>
      <c r="AA200" s="15" t="str">
        <f t="shared" si="52"/>
        <v/>
      </c>
      <c r="AB200" s="15" t="str">
        <f t="shared" si="52"/>
        <v/>
      </c>
      <c r="AC200" s="15" t="str">
        <f t="shared" si="52"/>
        <v/>
      </c>
      <c r="AD200" s="15" t="str">
        <f t="shared" si="51"/>
        <v/>
      </c>
      <c r="AE200" s="15" t="str">
        <f t="shared" si="51"/>
        <v/>
      </c>
      <c r="AF200" s="15" t="str">
        <f t="shared" si="51"/>
        <v/>
      </c>
      <c r="AG200" s="15" t="str">
        <f t="shared" si="51"/>
        <v/>
      </c>
      <c r="AH200" s="15" t="str">
        <f t="shared" si="51"/>
        <v/>
      </c>
      <c r="AI200" s="15" t="str">
        <f t="shared" si="51"/>
        <v/>
      </c>
      <c r="AJ200" s="15" t="str">
        <f t="shared" si="51"/>
        <v/>
      </c>
      <c r="AK200" s="15" t="str">
        <f t="shared" si="51"/>
        <v/>
      </c>
      <c r="AL200" s="15" t="str">
        <f t="shared" si="51"/>
        <v/>
      </c>
      <c r="AM200" s="15" t="str">
        <f t="shared" si="51"/>
        <v/>
      </c>
      <c r="AN200" s="15" t="str">
        <f t="shared" si="51"/>
        <v/>
      </c>
      <c r="AO200" s="15" t="str">
        <f t="shared" si="51"/>
        <v/>
      </c>
      <c r="AP200" s="15" t="str">
        <f t="shared" si="51"/>
        <v/>
      </c>
      <c r="AQ200" s="15" t="str">
        <f t="shared" si="51"/>
        <v/>
      </c>
      <c r="AR200" s="15" t="str">
        <f t="shared" si="51"/>
        <v>#</v>
      </c>
      <c r="AS200" s="15" t="str">
        <f t="shared" si="54"/>
        <v/>
      </c>
      <c r="AT200" s="15" t="str">
        <f t="shared" si="54"/>
        <v/>
      </c>
      <c r="AU200" s="15" t="str">
        <f t="shared" si="54"/>
        <v/>
      </c>
      <c r="AV200" s="15" t="str">
        <f t="shared" si="54"/>
        <v/>
      </c>
      <c r="AW200" s="15" t="str">
        <f t="shared" si="54"/>
        <v/>
      </c>
      <c r="AX200" s="15" t="str">
        <f t="shared" si="54"/>
        <v/>
      </c>
      <c r="AY200" s="15" t="str">
        <f t="shared" si="54"/>
        <v/>
      </c>
      <c r="AZ200" s="15" t="str">
        <f t="shared" si="54"/>
        <v/>
      </c>
      <c r="BA200" s="15" t="str">
        <f t="shared" si="54"/>
        <v/>
      </c>
    </row>
    <row r="201" spans="10:53">
      <c r="J201" s="15">
        <v>192</v>
      </c>
      <c r="K201" s="15">
        <v>31</v>
      </c>
      <c r="L201" s="15">
        <f t="shared" si="39"/>
        <v>29</v>
      </c>
      <c r="N201" s="15" t="str">
        <f t="shared" si="52"/>
        <v/>
      </c>
      <c r="O201" s="15" t="str">
        <f t="shared" si="52"/>
        <v/>
      </c>
      <c r="P201" s="15" t="str">
        <f t="shared" si="52"/>
        <v/>
      </c>
      <c r="Q201" s="15" t="str">
        <f t="shared" si="52"/>
        <v/>
      </c>
      <c r="R201" s="15" t="str">
        <f t="shared" si="52"/>
        <v/>
      </c>
      <c r="S201" s="15" t="str">
        <f t="shared" si="52"/>
        <v/>
      </c>
      <c r="T201" s="15" t="str">
        <f t="shared" si="52"/>
        <v/>
      </c>
      <c r="U201" s="15" t="str">
        <f t="shared" si="52"/>
        <v/>
      </c>
      <c r="V201" s="15" t="str">
        <f t="shared" si="52"/>
        <v/>
      </c>
      <c r="W201" s="15" t="str">
        <f t="shared" si="52"/>
        <v/>
      </c>
      <c r="X201" s="15" t="str">
        <f t="shared" si="52"/>
        <v/>
      </c>
      <c r="Y201" s="15" t="str">
        <f t="shared" si="52"/>
        <v/>
      </c>
      <c r="Z201" s="15" t="str">
        <f t="shared" si="52"/>
        <v/>
      </c>
      <c r="AA201" s="15" t="str">
        <f t="shared" si="52"/>
        <v/>
      </c>
      <c r="AB201" s="15" t="str">
        <f t="shared" si="52"/>
        <v/>
      </c>
      <c r="AC201" s="15" t="str">
        <f t="shared" si="52"/>
        <v/>
      </c>
      <c r="AD201" s="15" t="str">
        <f t="shared" si="51"/>
        <v/>
      </c>
      <c r="AE201" s="15" t="str">
        <f t="shared" si="51"/>
        <v/>
      </c>
      <c r="AF201" s="15" t="str">
        <f t="shared" si="51"/>
        <v/>
      </c>
      <c r="AG201" s="15" t="str">
        <f t="shared" si="51"/>
        <v/>
      </c>
      <c r="AH201" s="15" t="str">
        <f t="shared" si="51"/>
        <v/>
      </c>
      <c r="AI201" s="15" t="str">
        <f t="shared" si="51"/>
        <v/>
      </c>
      <c r="AJ201" s="15" t="str">
        <f t="shared" si="51"/>
        <v/>
      </c>
      <c r="AK201" s="15" t="str">
        <f t="shared" si="51"/>
        <v/>
      </c>
      <c r="AL201" s="15" t="str">
        <f t="shared" si="51"/>
        <v/>
      </c>
      <c r="AM201" s="15" t="str">
        <f t="shared" si="51"/>
        <v/>
      </c>
      <c r="AN201" s="15" t="str">
        <f t="shared" si="51"/>
        <v/>
      </c>
      <c r="AO201" s="15" t="str">
        <f t="shared" si="51"/>
        <v/>
      </c>
      <c r="AP201" s="15" t="str">
        <f t="shared" si="51"/>
        <v/>
      </c>
      <c r="AQ201" s="15" t="str">
        <f t="shared" si="51"/>
        <v/>
      </c>
      <c r="AR201" s="15" t="str">
        <f t="shared" si="51"/>
        <v/>
      </c>
      <c r="AS201" s="15" t="str">
        <f t="shared" si="54"/>
        <v>.</v>
      </c>
      <c r="AT201" s="15" t="str">
        <f t="shared" si="54"/>
        <v/>
      </c>
      <c r="AU201" s="15" t="str">
        <f t="shared" si="54"/>
        <v/>
      </c>
      <c r="AV201" s="15" t="str">
        <f t="shared" si="54"/>
        <v/>
      </c>
      <c r="AW201" s="15" t="str">
        <f t="shared" si="54"/>
        <v/>
      </c>
      <c r="AX201" s="15" t="str">
        <f t="shared" si="54"/>
        <v/>
      </c>
      <c r="AY201" s="15" t="str">
        <f t="shared" si="54"/>
        <v/>
      </c>
      <c r="AZ201" s="15" t="str">
        <f t="shared" si="54"/>
        <v/>
      </c>
      <c r="BA201" s="15" t="str">
        <f t="shared" si="54"/>
        <v/>
      </c>
    </row>
    <row r="202" spans="10:53">
      <c r="J202" s="15">
        <v>193</v>
      </c>
      <c r="K202" s="15">
        <v>32</v>
      </c>
      <c r="L202" s="15">
        <f t="shared" si="39"/>
        <v>29</v>
      </c>
      <c r="N202" s="15" t="str">
        <f t="shared" si="52"/>
        <v/>
      </c>
      <c r="O202" s="15" t="str">
        <f t="shared" si="52"/>
        <v/>
      </c>
      <c r="P202" s="15" t="str">
        <f t="shared" si="52"/>
        <v/>
      </c>
      <c r="Q202" s="15" t="str">
        <f t="shared" si="52"/>
        <v/>
      </c>
      <c r="R202" s="15" t="str">
        <f t="shared" si="52"/>
        <v/>
      </c>
      <c r="S202" s="15" t="str">
        <f t="shared" si="52"/>
        <v/>
      </c>
      <c r="T202" s="15" t="str">
        <f t="shared" si="52"/>
        <v/>
      </c>
      <c r="U202" s="15" t="str">
        <f t="shared" si="52"/>
        <v/>
      </c>
      <c r="V202" s="15" t="str">
        <f t="shared" si="52"/>
        <v/>
      </c>
      <c r="W202" s="15" t="str">
        <f t="shared" si="52"/>
        <v/>
      </c>
      <c r="X202" s="15" t="str">
        <f t="shared" si="52"/>
        <v/>
      </c>
      <c r="Y202" s="15" t="str">
        <f t="shared" si="52"/>
        <v/>
      </c>
      <c r="Z202" s="15" t="str">
        <f t="shared" si="52"/>
        <v/>
      </c>
      <c r="AA202" s="15" t="str">
        <f t="shared" si="52"/>
        <v/>
      </c>
      <c r="AB202" s="15" t="str">
        <f t="shared" si="52"/>
        <v/>
      </c>
      <c r="AC202" s="15" t="str">
        <f t="shared" si="52"/>
        <v/>
      </c>
      <c r="AD202" s="15" t="str">
        <f t="shared" si="51"/>
        <v/>
      </c>
      <c r="AE202" s="15" t="str">
        <f t="shared" si="51"/>
        <v/>
      </c>
      <c r="AF202" s="15" t="str">
        <f t="shared" si="51"/>
        <v/>
      </c>
      <c r="AG202" s="15" t="str">
        <f t="shared" si="51"/>
        <v/>
      </c>
      <c r="AH202" s="15" t="str">
        <f t="shared" si="51"/>
        <v/>
      </c>
      <c r="AI202" s="15" t="str">
        <f t="shared" si="51"/>
        <v/>
      </c>
      <c r="AJ202" s="15" t="str">
        <f t="shared" si="51"/>
        <v/>
      </c>
      <c r="AK202" s="15" t="str">
        <f t="shared" si="51"/>
        <v/>
      </c>
      <c r="AL202" s="15" t="str">
        <f t="shared" si="51"/>
        <v/>
      </c>
      <c r="AM202" s="15" t="str">
        <f t="shared" si="51"/>
        <v/>
      </c>
      <c r="AN202" s="15" t="str">
        <f t="shared" si="51"/>
        <v/>
      </c>
      <c r="AO202" s="15" t="str">
        <f t="shared" si="51"/>
        <v/>
      </c>
      <c r="AP202" s="15" t="str">
        <f t="shared" si="51"/>
        <v/>
      </c>
      <c r="AQ202" s="15" t="str">
        <f t="shared" si="51"/>
        <v/>
      </c>
      <c r="AR202" s="15" t="str">
        <f t="shared" si="51"/>
        <v/>
      </c>
      <c r="AS202" s="15" t="str">
        <f t="shared" si="54"/>
        <v/>
      </c>
      <c r="AT202" s="15" t="str">
        <f t="shared" si="54"/>
        <v>.</v>
      </c>
      <c r="AU202" s="15" t="str">
        <f t="shared" si="54"/>
        <v/>
      </c>
      <c r="AV202" s="15" t="str">
        <f t="shared" si="54"/>
        <v/>
      </c>
      <c r="AW202" s="15" t="str">
        <f t="shared" si="54"/>
        <v/>
      </c>
      <c r="AX202" s="15" t="str">
        <f t="shared" si="54"/>
        <v/>
      </c>
      <c r="AY202" s="15" t="str">
        <f t="shared" si="54"/>
        <v/>
      </c>
      <c r="AZ202" s="15" t="str">
        <f t="shared" si="54"/>
        <v/>
      </c>
      <c r="BA202" s="15" t="str">
        <f t="shared" si="54"/>
        <v/>
      </c>
    </row>
    <row r="203" spans="10:53">
      <c r="J203" s="15">
        <v>194</v>
      </c>
      <c r="K203" s="15">
        <v>33</v>
      </c>
      <c r="L203" s="15">
        <f t="shared" ref="L203:L248" si="55">VLOOKUP(J203,E$11:F$149,2)</f>
        <v>32</v>
      </c>
      <c r="N203" s="15" t="str">
        <f t="shared" si="52"/>
        <v/>
      </c>
      <c r="O203" s="15" t="str">
        <f t="shared" si="52"/>
        <v/>
      </c>
      <c r="P203" s="15" t="str">
        <f t="shared" si="52"/>
        <v/>
      </c>
      <c r="Q203" s="15" t="str">
        <f t="shared" si="52"/>
        <v/>
      </c>
      <c r="R203" s="15" t="str">
        <f t="shared" si="52"/>
        <v/>
      </c>
      <c r="S203" s="15" t="str">
        <f t="shared" si="52"/>
        <v/>
      </c>
      <c r="T203" s="15" t="str">
        <f t="shared" si="52"/>
        <v/>
      </c>
      <c r="U203" s="15" t="str">
        <f t="shared" si="52"/>
        <v/>
      </c>
      <c r="V203" s="15" t="str">
        <f t="shared" si="52"/>
        <v/>
      </c>
      <c r="W203" s="15" t="str">
        <f t="shared" si="52"/>
        <v/>
      </c>
      <c r="X203" s="15" t="str">
        <f t="shared" si="52"/>
        <v/>
      </c>
      <c r="Y203" s="15" t="str">
        <f t="shared" si="52"/>
        <v/>
      </c>
      <c r="Z203" s="15" t="str">
        <f t="shared" si="52"/>
        <v/>
      </c>
      <c r="AA203" s="15" t="str">
        <f t="shared" si="52"/>
        <v/>
      </c>
      <c r="AB203" s="15" t="str">
        <f t="shared" si="52"/>
        <v/>
      </c>
      <c r="AC203" s="15" t="str">
        <f t="shared" si="52"/>
        <v/>
      </c>
      <c r="AD203" s="15" t="str">
        <f t="shared" si="51"/>
        <v/>
      </c>
      <c r="AE203" s="15" t="str">
        <f t="shared" si="51"/>
        <v/>
      </c>
      <c r="AF203" s="15" t="str">
        <f t="shared" si="51"/>
        <v/>
      </c>
      <c r="AG203" s="15" t="str">
        <f t="shared" si="51"/>
        <v/>
      </c>
      <c r="AH203" s="15" t="str">
        <f t="shared" si="51"/>
        <v/>
      </c>
      <c r="AI203" s="15" t="str">
        <f t="shared" si="51"/>
        <v/>
      </c>
      <c r="AJ203" s="15" t="str">
        <f t="shared" si="51"/>
        <v/>
      </c>
      <c r="AK203" s="15" t="str">
        <f t="shared" si="51"/>
        <v/>
      </c>
      <c r="AL203" s="15" t="str">
        <f t="shared" si="51"/>
        <v/>
      </c>
      <c r="AM203" s="15" t="str">
        <f t="shared" si="51"/>
        <v/>
      </c>
      <c r="AN203" s="15" t="str">
        <f t="shared" si="51"/>
        <v/>
      </c>
      <c r="AO203" s="15" t="str">
        <f t="shared" si="51"/>
        <v/>
      </c>
      <c r="AP203" s="15" t="str">
        <f t="shared" si="51"/>
        <v/>
      </c>
      <c r="AQ203" s="15" t="str">
        <f t="shared" si="51"/>
        <v/>
      </c>
      <c r="AR203" s="15" t="str">
        <f t="shared" si="51"/>
        <v/>
      </c>
      <c r="AS203" s="15" t="str">
        <f t="shared" si="54"/>
        <v/>
      </c>
      <c r="AT203" s="15" t="str">
        <f t="shared" si="54"/>
        <v/>
      </c>
      <c r="AU203" s="15" t="str">
        <f t="shared" si="54"/>
        <v>#</v>
      </c>
      <c r="AV203" s="15" t="str">
        <f t="shared" si="54"/>
        <v/>
      </c>
      <c r="AW203" s="15" t="str">
        <f t="shared" si="54"/>
        <v/>
      </c>
      <c r="AX203" s="15" t="str">
        <f t="shared" si="54"/>
        <v/>
      </c>
      <c r="AY203" s="15" t="str">
        <f t="shared" si="54"/>
        <v/>
      </c>
      <c r="AZ203" s="15" t="str">
        <f t="shared" si="54"/>
        <v/>
      </c>
      <c r="BA203" s="15" t="str">
        <f t="shared" si="54"/>
        <v/>
      </c>
    </row>
    <row r="204" spans="10:53">
      <c r="J204" s="15">
        <v>195</v>
      </c>
      <c r="K204" s="15">
        <v>34</v>
      </c>
      <c r="L204" s="15">
        <f t="shared" si="55"/>
        <v>32</v>
      </c>
      <c r="N204" s="15" t="str">
        <f t="shared" si="52"/>
        <v/>
      </c>
      <c r="O204" s="15" t="str">
        <f t="shared" si="52"/>
        <v/>
      </c>
      <c r="P204" s="15" t="str">
        <f t="shared" si="52"/>
        <v/>
      </c>
      <c r="Q204" s="15" t="str">
        <f t="shared" si="52"/>
        <v/>
      </c>
      <c r="R204" s="15" t="str">
        <f t="shared" si="52"/>
        <v/>
      </c>
      <c r="S204" s="15" t="str">
        <f t="shared" si="52"/>
        <v/>
      </c>
      <c r="T204" s="15" t="str">
        <f t="shared" si="52"/>
        <v/>
      </c>
      <c r="U204" s="15" t="str">
        <f t="shared" si="52"/>
        <v/>
      </c>
      <c r="V204" s="15" t="str">
        <f t="shared" si="52"/>
        <v/>
      </c>
      <c r="W204" s="15" t="str">
        <f t="shared" si="52"/>
        <v/>
      </c>
      <c r="X204" s="15" t="str">
        <f t="shared" si="52"/>
        <v/>
      </c>
      <c r="Y204" s="15" t="str">
        <f t="shared" si="52"/>
        <v/>
      </c>
      <c r="Z204" s="15" t="str">
        <f t="shared" si="52"/>
        <v/>
      </c>
      <c r="AA204" s="15" t="str">
        <f t="shared" si="52"/>
        <v/>
      </c>
      <c r="AB204" s="15" t="str">
        <f t="shared" si="52"/>
        <v/>
      </c>
      <c r="AC204" s="15" t="str">
        <f t="shared" si="52"/>
        <v/>
      </c>
      <c r="AD204" s="15" t="str">
        <f t="shared" si="51"/>
        <v/>
      </c>
      <c r="AE204" s="15" t="str">
        <f t="shared" si="51"/>
        <v/>
      </c>
      <c r="AF204" s="15" t="str">
        <f t="shared" si="51"/>
        <v/>
      </c>
      <c r="AG204" s="15" t="str">
        <f t="shared" si="51"/>
        <v/>
      </c>
      <c r="AH204" s="15" t="str">
        <f t="shared" si="51"/>
        <v/>
      </c>
      <c r="AI204" s="15" t="str">
        <f t="shared" si="51"/>
        <v/>
      </c>
      <c r="AJ204" s="15" t="str">
        <f t="shared" si="51"/>
        <v/>
      </c>
      <c r="AK204" s="15" t="str">
        <f t="shared" si="51"/>
        <v/>
      </c>
      <c r="AL204" s="15" t="str">
        <f t="shared" si="51"/>
        <v/>
      </c>
      <c r="AM204" s="15" t="str">
        <f t="shared" si="51"/>
        <v/>
      </c>
      <c r="AN204" s="15" t="str">
        <f t="shared" si="51"/>
        <v/>
      </c>
      <c r="AO204" s="15" t="str">
        <f t="shared" si="51"/>
        <v/>
      </c>
      <c r="AP204" s="15" t="str">
        <f t="shared" si="51"/>
        <v/>
      </c>
      <c r="AQ204" s="15" t="str">
        <f t="shared" si="51"/>
        <v/>
      </c>
      <c r="AR204" s="15" t="str">
        <f t="shared" si="51"/>
        <v/>
      </c>
      <c r="AS204" s="15" t="str">
        <f t="shared" si="54"/>
        <v/>
      </c>
      <c r="AT204" s="15" t="str">
        <f t="shared" si="54"/>
        <v/>
      </c>
      <c r="AU204" s="15" t="str">
        <f t="shared" si="54"/>
        <v/>
      </c>
      <c r="AV204" s="15" t="str">
        <f t="shared" si="54"/>
        <v>.</v>
      </c>
      <c r="AW204" s="15" t="str">
        <f t="shared" si="54"/>
        <v/>
      </c>
      <c r="AX204" s="15" t="str">
        <f t="shared" si="54"/>
        <v/>
      </c>
      <c r="AY204" s="15" t="str">
        <f t="shared" si="54"/>
        <v/>
      </c>
      <c r="AZ204" s="15" t="str">
        <f t="shared" si="54"/>
        <v/>
      </c>
      <c r="BA204" s="15" t="str">
        <f t="shared" si="54"/>
        <v/>
      </c>
    </row>
    <row r="205" spans="10:53">
      <c r="J205" s="15">
        <v>196</v>
      </c>
      <c r="K205" s="15">
        <v>35</v>
      </c>
      <c r="L205" s="15">
        <f t="shared" si="55"/>
        <v>34</v>
      </c>
      <c r="N205" s="15" t="str">
        <f t="shared" si="52"/>
        <v/>
      </c>
      <c r="O205" s="15" t="str">
        <f t="shared" si="52"/>
        <v/>
      </c>
      <c r="P205" s="15" t="str">
        <f t="shared" si="52"/>
        <v/>
      </c>
      <c r="Q205" s="15" t="str">
        <f t="shared" si="52"/>
        <v/>
      </c>
      <c r="R205" s="15" t="str">
        <f t="shared" si="52"/>
        <v/>
      </c>
      <c r="S205" s="15" t="str">
        <f t="shared" si="52"/>
        <v/>
      </c>
      <c r="T205" s="15" t="str">
        <f t="shared" si="52"/>
        <v/>
      </c>
      <c r="U205" s="15" t="str">
        <f t="shared" si="52"/>
        <v/>
      </c>
      <c r="V205" s="15" t="str">
        <f t="shared" si="52"/>
        <v/>
      </c>
      <c r="W205" s="15" t="str">
        <f t="shared" si="52"/>
        <v/>
      </c>
      <c r="X205" s="15" t="str">
        <f t="shared" si="52"/>
        <v/>
      </c>
      <c r="Y205" s="15" t="str">
        <f t="shared" si="52"/>
        <v/>
      </c>
      <c r="Z205" s="15" t="str">
        <f t="shared" si="52"/>
        <v/>
      </c>
      <c r="AA205" s="15" t="str">
        <f t="shared" si="52"/>
        <v/>
      </c>
      <c r="AB205" s="15" t="str">
        <f t="shared" si="52"/>
        <v/>
      </c>
      <c r="AC205" s="15" t="str">
        <f t="shared" si="52"/>
        <v/>
      </c>
      <c r="AD205" s="15" t="str">
        <f t="shared" si="51"/>
        <v/>
      </c>
      <c r="AE205" s="15" t="str">
        <f t="shared" si="51"/>
        <v/>
      </c>
      <c r="AF205" s="15" t="str">
        <f t="shared" si="51"/>
        <v/>
      </c>
      <c r="AG205" s="15" t="str">
        <f t="shared" si="51"/>
        <v/>
      </c>
      <c r="AH205" s="15" t="str">
        <f t="shared" si="51"/>
        <v/>
      </c>
      <c r="AI205" s="15" t="str">
        <f t="shared" si="51"/>
        <v/>
      </c>
      <c r="AJ205" s="15" t="str">
        <f t="shared" si="51"/>
        <v/>
      </c>
      <c r="AK205" s="15" t="str">
        <f t="shared" si="51"/>
        <v/>
      </c>
      <c r="AL205" s="15" t="str">
        <f t="shared" si="51"/>
        <v/>
      </c>
      <c r="AM205" s="15" t="str">
        <f t="shared" si="51"/>
        <v/>
      </c>
      <c r="AN205" s="15" t="str">
        <f t="shared" si="51"/>
        <v/>
      </c>
      <c r="AO205" s="15" t="str">
        <f t="shared" si="51"/>
        <v/>
      </c>
      <c r="AP205" s="15" t="str">
        <f t="shared" si="51"/>
        <v/>
      </c>
      <c r="AQ205" s="15" t="str">
        <f t="shared" si="51"/>
        <v/>
      </c>
      <c r="AR205" s="15" t="str">
        <f t="shared" si="51"/>
        <v/>
      </c>
      <c r="AS205" s="15" t="str">
        <f t="shared" si="54"/>
        <v/>
      </c>
      <c r="AT205" s="15" t="str">
        <f t="shared" si="54"/>
        <v/>
      </c>
      <c r="AU205" s="15" t="str">
        <f t="shared" si="54"/>
        <v/>
      </c>
      <c r="AV205" s="15" t="str">
        <f t="shared" si="54"/>
        <v/>
      </c>
      <c r="AW205" s="15" t="str">
        <f t="shared" si="54"/>
        <v>#</v>
      </c>
      <c r="AX205" s="15" t="str">
        <f t="shared" si="54"/>
        <v/>
      </c>
      <c r="AY205" s="15" t="str">
        <f t="shared" si="54"/>
        <v/>
      </c>
      <c r="AZ205" s="15" t="str">
        <f t="shared" si="54"/>
        <v/>
      </c>
      <c r="BA205" s="15" t="str">
        <f t="shared" si="54"/>
        <v/>
      </c>
    </row>
    <row r="206" spans="10:53">
      <c r="J206" s="15">
        <v>197</v>
      </c>
      <c r="K206" s="15">
        <v>36</v>
      </c>
      <c r="L206" s="15">
        <f t="shared" si="55"/>
        <v>34</v>
      </c>
      <c r="N206" s="15" t="str">
        <f t="shared" si="52"/>
        <v/>
      </c>
      <c r="O206" s="15" t="str">
        <f t="shared" si="52"/>
        <v/>
      </c>
      <c r="P206" s="15" t="str">
        <f t="shared" si="52"/>
        <v/>
      </c>
      <c r="Q206" s="15" t="str">
        <f t="shared" si="52"/>
        <v/>
      </c>
      <c r="R206" s="15" t="str">
        <f t="shared" si="52"/>
        <v/>
      </c>
      <c r="S206" s="15" t="str">
        <f t="shared" si="52"/>
        <v/>
      </c>
      <c r="T206" s="15" t="str">
        <f t="shared" si="52"/>
        <v/>
      </c>
      <c r="U206" s="15" t="str">
        <f t="shared" si="52"/>
        <v/>
      </c>
      <c r="V206" s="15" t="str">
        <f t="shared" si="52"/>
        <v/>
      </c>
      <c r="W206" s="15" t="str">
        <f t="shared" si="52"/>
        <v/>
      </c>
      <c r="X206" s="15" t="str">
        <f t="shared" si="52"/>
        <v/>
      </c>
      <c r="Y206" s="15" t="str">
        <f t="shared" si="52"/>
        <v/>
      </c>
      <c r="Z206" s="15" t="str">
        <f t="shared" si="52"/>
        <v/>
      </c>
      <c r="AA206" s="15" t="str">
        <f t="shared" si="52"/>
        <v/>
      </c>
      <c r="AB206" s="15" t="str">
        <f t="shared" si="52"/>
        <v/>
      </c>
      <c r="AC206" s="15" t="str">
        <f t="shared" si="52"/>
        <v/>
      </c>
      <c r="AD206" s="15" t="str">
        <f t="shared" si="51"/>
        <v/>
      </c>
      <c r="AE206" s="15" t="str">
        <f t="shared" si="51"/>
        <v/>
      </c>
      <c r="AF206" s="15" t="str">
        <f t="shared" si="51"/>
        <v/>
      </c>
      <c r="AG206" s="15" t="str">
        <f t="shared" si="51"/>
        <v/>
      </c>
      <c r="AH206" s="15" t="str">
        <f t="shared" si="51"/>
        <v/>
      </c>
      <c r="AI206" s="15" t="str">
        <f t="shared" si="51"/>
        <v/>
      </c>
      <c r="AJ206" s="15" t="str">
        <f t="shared" si="51"/>
        <v/>
      </c>
      <c r="AK206" s="15" t="str">
        <f t="shared" si="51"/>
        <v/>
      </c>
      <c r="AL206" s="15" t="str">
        <f t="shared" si="51"/>
        <v/>
      </c>
      <c r="AM206" s="15" t="str">
        <f t="shared" si="51"/>
        <v/>
      </c>
      <c r="AN206" s="15" t="str">
        <f t="shared" si="51"/>
        <v/>
      </c>
      <c r="AO206" s="15" t="str">
        <f t="shared" si="51"/>
        <v/>
      </c>
      <c r="AP206" s="15" t="str">
        <f t="shared" si="51"/>
        <v/>
      </c>
      <c r="AQ206" s="15" t="str">
        <f t="shared" si="51"/>
        <v/>
      </c>
      <c r="AR206" s="15" t="str">
        <f t="shared" si="51"/>
        <v/>
      </c>
      <c r="AS206" s="15" t="str">
        <f t="shared" si="54"/>
        <v/>
      </c>
      <c r="AT206" s="15" t="str">
        <f t="shared" si="54"/>
        <v/>
      </c>
      <c r="AU206" s="15" t="str">
        <f t="shared" si="54"/>
        <v/>
      </c>
      <c r="AV206" s="15" t="str">
        <f t="shared" si="54"/>
        <v/>
      </c>
      <c r="AW206" s="15" t="str">
        <f t="shared" si="54"/>
        <v/>
      </c>
      <c r="AX206" s="15" t="str">
        <f t="shared" si="54"/>
        <v>.</v>
      </c>
      <c r="AY206" s="15" t="str">
        <f t="shared" si="54"/>
        <v/>
      </c>
      <c r="AZ206" s="15" t="str">
        <f t="shared" si="54"/>
        <v/>
      </c>
      <c r="BA206" s="15" t="str">
        <f t="shared" si="54"/>
        <v/>
      </c>
    </row>
    <row r="207" spans="10:53">
      <c r="J207" s="15">
        <v>198</v>
      </c>
      <c r="K207" s="15">
        <v>37</v>
      </c>
      <c r="L207" s="15">
        <f t="shared" si="55"/>
        <v>34</v>
      </c>
      <c r="N207" s="15" t="str">
        <f t="shared" si="52"/>
        <v/>
      </c>
      <c r="O207" s="15" t="str">
        <f t="shared" si="52"/>
        <v/>
      </c>
      <c r="P207" s="15" t="str">
        <f t="shared" si="52"/>
        <v/>
      </c>
      <c r="Q207" s="15" t="str">
        <f t="shared" si="52"/>
        <v/>
      </c>
      <c r="R207" s="15" t="str">
        <f t="shared" si="52"/>
        <v/>
      </c>
      <c r="S207" s="15" t="str">
        <f t="shared" si="52"/>
        <v/>
      </c>
      <c r="T207" s="15" t="str">
        <f t="shared" si="52"/>
        <v/>
      </c>
      <c r="U207" s="15" t="str">
        <f t="shared" si="52"/>
        <v/>
      </c>
      <c r="V207" s="15" t="str">
        <f t="shared" si="52"/>
        <v/>
      </c>
      <c r="W207" s="15" t="str">
        <f t="shared" si="52"/>
        <v/>
      </c>
      <c r="X207" s="15" t="str">
        <f t="shared" si="52"/>
        <v/>
      </c>
      <c r="Y207" s="15" t="str">
        <f t="shared" si="52"/>
        <v/>
      </c>
      <c r="Z207" s="15" t="str">
        <f t="shared" si="52"/>
        <v/>
      </c>
      <c r="AA207" s="15" t="str">
        <f t="shared" si="52"/>
        <v/>
      </c>
      <c r="AB207" s="15" t="str">
        <f t="shared" si="52"/>
        <v/>
      </c>
      <c r="AC207" s="15" t="str">
        <f t="shared" si="52"/>
        <v/>
      </c>
      <c r="AD207" s="15" t="str">
        <f t="shared" si="51"/>
        <v/>
      </c>
      <c r="AE207" s="15" t="str">
        <f t="shared" si="51"/>
        <v/>
      </c>
      <c r="AF207" s="15" t="str">
        <f t="shared" si="51"/>
        <v/>
      </c>
      <c r="AG207" s="15" t="str">
        <f t="shared" si="51"/>
        <v/>
      </c>
      <c r="AH207" s="15" t="str">
        <f t="shared" si="51"/>
        <v/>
      </c>
      <c r="AI207" s="15" t="str">
        <f t="shared" si="51"/>
        <v/>
      </c>
      <c r="AJ207" s="15" t="str">
        <f t="shared" si="51"/>
        <v/>
      </c>
      <c r="AK207" s="15" t="str">
        <f t="shared" si="51"/>
        <v/>
      </c>
      <c r="AL207" s="15" t="str">
        <f t="shared" si="51"/>
        <v/>
      </c>
      <c r="AM207" s="15" t="str">
        <f t="shared" si="51"/>
        <v/>
      </c>
      <c r="AN207" s="15" t="str">
        <f t="shared" si="51"/>
        <v/>
      </c>
      <c r="AO207" s="15" t="str">
        <f t="shared" si="51"/>
        <v/>
      </c>
      <c r="AP207" s="15" t="str">
        <f t="shared" si="51"/>
        <v/>
      </c>
      <c r="AQ207" s="15" t="str">
        <f t="shared" si="51"/>
        <v/>
      </c>
      <c r="AR207" s="15" t="str">
        <f t="shared" si="51"/>
        <v/>
      </c>
      <c r="AS207" s="15" t="str">
        <f t="shared" si="54"/>
        <v/>
      </c>
      <c r="AT207" s="15" t="str">
        <f t="shared" si="54"/>
        <v/>
      </c>
      <c r="AU207" s="15" t="str">
        <f t="shared" si="54"/>
        <v/>
      </c>
      <c r="AV207" s="15" t="str">
        <f t="shared" si="54"/>
        <v/>
      </c>
      <c r="AW207" s="15" t="str">
        <f t="shared" si="54"/>
        <v/>
      </c>
      <c r="AX207" s="15" t="str">
        <f t="shared" si="54"/>
        <v/>
      </c>
      <c r="AY207" s="15" t="str">
        <f t="shared" si="54"/>
        <v>.</v>
      </c>
      <c r="AZ207" s="15" t="str">
        <f t="shared" si="54"/>
        <v/>
      </c>
      <c r="BA207" s="15" t="str">
        <f t="shared" si="54"/>
        <v/>
      </c>
    </row>
    <row r="208" spans="10:53">
      <c r="J208" s="15">
        <v>199</v>
      </c>
      <c r="K208" s="15">
        <v>38</v>
      </c>
      <c r="L208" s="15">
        <f t="shared" si="55"/>
        <v>21</v>
      </c>
      <c r="N208" s="15" t="str">
        <f t="shared" si="52"/>
        <v/>
      </c>
      <c r="O208" s="15" t="str">
        <f t="shared" si="52"/>
        <v/>
      </c>
      <c r="P208" s="15" t="str">
        <f t="shared" si="52"/>
        <v/>
      </c>
      <c r="Q208" s="15" t="str">
        <f t="shared" si="52"/>
        <v/>
      </c>
      <c r="R208" s="15" t="str">
        <f t="shared" si="52"/>
        <v/>
      </c>
      <c r="S208" s="15" t="str">
        <f t="shared" si="52"/>
        <v/>
      </c>
      <c r="T208" s="15" t="str">
        <f t="shared" si="52"/>
        <v/>
      </c>
      <c r="U208" s="15" t="str">
        <f t="shared" si="52"/>
        <v/>
      </c>
      <c r="V208" s="15" t="str">
        <f t="shared" si="52"/>
        <v/>
      </c>
      <c r="W208" s="15" t="str">
        <f t="shared" si="52"/>
        <v/>
      </c>
      <c r="X208" s="15" t="str">
        <f t="shared" si="52"/>
        <v/>
      </c>
      <c r="Y208" s="15" t="str">
        <f t="shared" si="52"/>
        <v/>
      </c>
      <c r="Z208" s="15" t="str">
        <f t="shared" si="52"/>
        <v/>
      </c>
      <c r="AA208" s="15" t="str">
        <f t="shared" si="52"/>
        <v/>
      </c>
      <c r="AB208" s="15" t="str">
        <f t="shared" si="52"/>
        <v/>
      </c>
      <c r="AC208" s="15" t="str">
        <f t="shared" si="52"/>
        <v/>
      </c>
      <c r="AD208" s="15" t="str">
        <f t="shared" si="51"/>
        <v/>
      </c>
      <c r="AE208" s="15" t="str">
        <f t="shared" si="51"/>
        <v/>
      </c>
      <c r="AF208" s="15" t="str">
        <f t="shared" si="51"/>
        <v/>
      </c>
      <c r="AG208" s="15" t="str">
        <f t="shared" si="51"/>
        <v/>
      </c>
      <c r="AH208" s="15" t="str">
        <f t="shared" si="51"/>
        <v/>
      </c>
      <c r="AI208" s="15" t="str">
        <f t="shared" si="51"/>
        <v/>
      </c>
      <c r="AJ208" s="15" t="str">
        <f t="shared" si="51"/>
        <v/>
      </c>
      <c r="AK208" s="15" t="str">
        <f t="shared" si="51"/>
        <v/>
      </c>
      <c r="AL208" s="15" t="str">
        <f t="shared" si="51"/>
        <v/>
      </c>
      <c r="AM208" s="15" t="str">
        <f t="shared" si="51"/>
        <v/>
      </c>
      <c r="AN208" s="15" t="str">
        <f t="shared" si="51"/>
        <v/>
      </c>
      <c r="AO208" s="15" t="str">
        <f t="shared" si="51"/>
        <v/>
      </c>
      <c r="AP208" s="15" t="str">
        <f t="shared" si="51"/>
        <v/>
      </c>
      <c r="AQ208" s="15" t="str">
        <f t="shared" si="51"/>
        <v/>
      </c>
      <c r="AR208" s="15" t="str">
        <f t="shared" si="51"/>
        <v/>
      </c>
      <c r="AS208" s="15" t="str">
        <f t="shared" si="54"/>
        <v/>
      </c>
      <c r="AT208" s="15" t="str">
        <f t="shared" si="54"/>
        <v/>
      </c>
      <c r="AU208" s="15" t="str">
        <f t="shared" si="54"/>
        <v/>
      </c>
      <c r="AV208" s="15" t="str">
        <f t="shared" si="54"/>
        <v/>
      </c>
      <c r="AW208" s="15" t="str">
        <f t="shared" si="54"/>
        <v/>
      </c>
      <c r="AX208" s="15" t="str">
        <f t="shared" si="54"/>
        <v/>
      </c>
      <c r="AY208" s="15" t="str">
        <f t="shared" si="54"/>
        <v/>
      </c>
      <c r="AZ208" s="15" t="str">
        <f t="shared" si="54"/>
        <v>.</v>
      </c>
      <c r="BA208" s="15" t="str">
        <f t="shared" si="54"/>
        <v/>
      </c>
    </row>
    <row r="209" spans="10:53">
      <c r="J209" s="15">
        <v>200</v>
      </c>
      <c r="K209" s="15">
        <v>39</v>
      </c>
      <c r="L209" s="15">
        <f t="shared" si="55"/>
        <v>21</v>
      </c>
      <c r="N209" s="15" t="str">
        <f t="shared" si="52"/>
        <v/>
      </c>
      <c r="O209" s="15" t="str">
        <f t="shared" si="52"/>
        <v/>
      </c>
      <c r="P209" s="15" t="str">
        <f t="shared" si="52"/>
        <v/>
      </c>
      <c r="Q209" s="15" t="str">
        <f t="shared" si="52"/>
        <v/>
      </c>
      <c r="R209" s="15" t="str">
        <f t="shared" si="52"/>
        <v/>
      </c>
      <c r="S209" s="15" t="str">
        <f t="shared" si="52"/>
        <v/>
      </c>
      <c r="T209" s="15" t="str">
        <f t="shared" si="52"/>
        <v/>
      </c>
      <c r="U209" s="15" t="str">
        <f t="shared" si="52"/>
        <v/>
      </c>
      <c r="V209" s="15" t="str">
        <f t="shared" si="52"/>
        <v/>
      </c>
      <c r="W209" s="15" t="str">
        <f t="shared" si="52"/>
        <v/>
      </c>
      <c r="X209" s="15" t="str">
        <f t="shared" si="52"/>
        <v/>
      </c>
      <c r="Y209" s="15" t="str">
        <f t="shared" si="52"/>
        <v/>
      </c>
      <c r="Z209" s="15" t="str">
        <f t="shared" si="52"/>
        <v/>
      </c>
      <c r="AA209" s="15" t="str">
        <f t="shared" si="52"/>
        <v/>
      </c>
      <c r="AB209" s="15" t="str">
        <f t="shared" si="52"/>
        <v/>
      </c>
      <c r="AC209" s="15" t="str">
        <f t="shared" si="52"/>
        <v/>
      </c>
      <c r="AD209" s="15" t="str">
        <f t="shared" si="51"/>
        <v/>
      </c>
      <c r="AE209" s="15" t="str">
        <f t="shared" si="51"/>
        <v/>
      </c>
      <c r="AF209" s="15" t="str">
        <f t="shared" si="51"/>
        <v/>
      </c>
      <c r="AG209" s="15" t="str">
        <f t="shared" si="51"/>
        <v/>
      </c>
      <c r="AH209" s="15" t="str">
        <f t="shared" si="51"/>
        <v/>
      </c>
      <c r="AI209" s="15" t="str">
        <f t="shared" si="51"/>
        <v/>
      </c>
      <c r="AJ209" s="15" t="str">
        <f t="shared" si="51"/>
        <v/>
      </c>
      <c r="AK209" s="15" t="str">
        <f t="shared" si="51"/>
        <v/>
      </c>
      <c r="AL209" s="15" t="str">
        <f t="shared" si="51"/>
        <v/>
      </c>
      <c r="AM209" s="15" t="str">
        <f t="shared" si="51"/>
        <v/>
      </c>
      <c r="AN209" s="15" t="str">
        <f t="shared" si="51"/>
        <v/>
      </c>
      <c r="AO209" s="15" t="str">
        <f t="shared" si="51"/>
        <v/>
      </c>
      <c r="AP209" s="15" t="str">
        <f t="shared" si="51"/>
        <v/>
      </c>
      <c r="AQ209" s="15" t="str">
        <f t="shared" si="51"/>
        <v/>
      </c>
      <c r="AR209" s="15" t="str">
        <f t="shared" si="51"/>
        <v/>
      </c>
      <c r="AS209" s="15" t="str">
        <f t="shared" si="54"/>
        <v/>
      </c>
      <c r="AT209" s="15" t="str">
        <f t="shared" si="54"/>
        <v/>
      </c>
      <c r="AU209" s="15" t="str">
        <f t="shared" si="54"/>
        <v/>
      </c>
      <c r="AV209" s="15" t="str">
        <f t="shared" si="54"/>
        <v/>
      </c>
      <c r="AW209" s="15" t="str">
        <f t="shared" si="54"/>
        <v/>
      </c>
      <c r="AX209" s="15" t="str">
        <f t="shared" si="54"/>
        <v/>
      </c>
      <c r="AY209" s="15" t="str">
        <f t="shared" si="54"/>
        <v/>
      </c>
      <c r="AZ209" s="15" t="str">
        <f t="shared" si="54"/>
        <v/>
      </c>
      <c r="BA209" s="15" t="str">
        <f t="shared" si="54"/>
        <v>.</v>
      </c>
    </row>
    <row r="210" spans="10:53">
      <c r="J210" s="15">
        <v>201</v>
      </c>
      <c r="K210" s="15">
        <v>0</v>
      </c>
      <c r="L210" s="15">
        <f t="shared" si="55"/>
        <v>1</v>
      </c>
      <c r="N210" s="15" t="str">
        <f t="shared" si="52"/>
        <v>#</v>
      </c>
      <c r="O210" s="15" t="str">
        <f t="shared" si="52"/>
        <v/>
      </c>
      <c r="P210" s="15" t="str">
        <f t="shared" si="52"/>
        <v/>
      </c>
      <c r="Q210" s="15" t="str">
        <f t="shared" si="52"/>
        <v/>
      </c>
      <c r="R210" s="15" t="str">
        <f t="shared" si="52"/>
        <v/>
      </c>
      <c r="S210" s="15" t="str">
        <f t="shared" si="52"/>
        <v/>
      </c>
      <c r="T210" s="15" t="str">
        <f t="shared" si="52"/>
        <v/>
      </c>
      <c r="U210" s="15" t="str">
        <f t="shared" si="52"/>
        <v/>
      </c>
      <c r="V210" s="15" t="str">
        <f t="shared" si="52"/>
        <v/>
      </c>
      <c r="W210" s="15" t="str">
        <f t="shared" si="52"/>
        <v/>
      </c>
      <c r="X210" s="15" t="str">
        <f t="shared" si="52"/>
        <v/>
      </c>
      <c r="Y210" s="15" t="str">
        <f t="shared" si="52"/>
        <v/>
      </c>
      <c r="Z210" s="15" t="str">
        <f t="shared" si="52"/>
        <v/>
      </c>
      <c r="AA210" s="15" t="str">
        <f t="shared" si="52"/>
        <v/>
      </c>
      <c r="AB210" s="15" t="str">
        <f t="shared" si="52"/>
        <v/>
      </c>
      <c r="AC210" s="15" t="str">
        <f t="shared" ref="AC210:AR212" si="56">IF(AC$9=$K210,IF(OR(AC$9=$L210,AC$9=$L210-1,AC$9=$L210+1),"#","."),"")</f>
        <v/>
      </c>
      <c r="AD210" s="15" t="str">
        <f t="shared" si="56"/>
        <v/>
      </c>
      <c r="AE210" s="15" t="str">
        <f t="shared" si="56"/>
        <v/>
      </c>
      <c r="AF210" s="15" t="str">
        <f t="shared" si="56"/>
        <v/>
      </c>
      <c r="AG210" s="15" t="str">
        <f t="shared" si="56"/>
        <v/>
      </c>
      <c r="AH210" s="15" t="str">
        <f t="shared" si="56"/>
        <v/>
      </c>
      <c r="AI210" s="15" t="str">
        <f t="shared" si="56"/>
        <v/>
      </c>
      <c r="AJ210" s="15" t="str">
        <f t="shared" si="56"/>
        <v/>
      </c>
      <c r="AK210" s="15" t="str">
        <f t="shared" si="56"/>
        <v/>
      </c>
      <c r="AL210" s="15" t="str">
        <f t="shared" si="56"/>
        <v/>
      </c>
      <c r="AM210" s="15" t="str">
        <f t="shared" si="56"/>
        <v/>
      </c>
      <c r="AN210" s="15" t="str">
        <f t="shared" si="56"/>
        <v/>
      </c>
      <c r="AO210" s="15" t="str">
        <f t="shared" si="56"/>
        <v/>
      </c>
      <c r="AP210" s="15" t="str">
        <f t="shared" si="56"/>
        <v/>
      </c>
      <c r="AQ210" s="15" t="str">
        <f t="shared" si="56"/>
        <v/>
      </c>
      <c r="AR210" s="15" t="str">
        <f t="shared" si="56"/>
        <v/>
      </c>
      <c r="AS210" s="15" t="str">
        <f t="shared" si="54"/>
        <v/>
      </c>
      <c r="AT210" s="15" t="str">
        <f t="shared" si="54"/>
        <v/>
      </c>
      <c r="AU210" s="15" t="str">
        <f t="shared" si="54"/>
        <v/>
      </c>
      <c r="AV210" s="15" t="str">
        <f t="shared" si="54"/>
        <v/>
      </c>
      <c r="AW210" s="15" t="str">
        <f t="shared" si="54"/>
        <v/>
      </c>
      <c r="AX210" s="15" t="str">
        <f t="shared" si="54"/>
        <v/>
      </c>
      <c r="AY210" s="15" t="str">
        <f t="shared" si="54"/>
        <v/>
      </c>
      <c r="AZ210" s="15" t="str">
        <f t="shared" si="54"/>
        <v/>
      </c>
      <c r="BA210" s="15" t="str">
        <f t="shared" si="54"/>
        <v/>
      </c>
    </row>
    <row r="211" spans="10:53">
      <c r="J211" s="15">
        <v>202</v>
      </c>
      <c r="K211" s="15">
        <v>1</v>
      </c>
      <c r="L211" s="15">
        <f t="shared" si="55"/>
        <v>1</v>
      </c>
      <c r="N211" s="15" t="str">
        <f t="shared" ref="N211:AC212" si="57">IF(N$9=$K211,IF(OR(N$9=$L211,N$9=$L211-1,N$9=$L211+1),"#","."),"")</f>
        <v/>
      </c>
      <c r="O211" s="15" t="str">
        <f t="shared" si="57"/>
        <v>#</v>
      </c>
      <c r="P211" s="15" t="str">
        <f t="shared" si="57"/>
        <v/>
      </c>
      <c r="Q211" s="15" t="str">
        <f t="shared" si="57"/>
        <v/>
      </c>
      <c r="R211" s="15" t="str">
        <f t="shared" si="57"/>
        <v/>
      </c>
      <c r="S211" s="15" t="str">
        <f t="shared" si="57"/>
        <v/>
      </c>
      <c r="T211" s="15" t="str">
        <f t="shared" si="57"/>
        <v/>
      </c>
      <c r="U211" s="15" t="str">
        <f t="shared" si="57"/>
        <v/>
      </c>
      <c r="V211" s="15" t="str">
        <f t="shared" si="57"/>
        <v/>
      </c>
      <c r="W211" s="15" t="str">
        <f t="shared" si="57"/>
        <v/>
      </c>
      <c r="X211" s="15" t="str">
        <f t="shared" si="57"/>
        <v/>
      </c>
      <c r="Y211" s="15" t="str">
        <f t="shared" si="57"/>
        <v/>
      </c>
      <c r="Z211" s="15" t="str">
        <f t="shared" si="57"/>
        <v/>
      </c>
      <c r="AA211" s="15" t="str">
        <f t="shared" si="57"/>
        <v/>
      </c>
      <c r="AB211" s="15" t="str">
        <f t="shared" si="57"/>
        <v/>
      </c>
      <c r="AC211" s="15" t="str">
        <f t="shared" si="57"/>
        <v/>
      </c>
      <c r="AD211" s="15" t="str">
        <f t="shared" si="56"/>
        <v/>
      </c>
      <c r="AE211" s="15" t="str">
        <f t="shared" si="56"/>
        <v/>
      </c>
      <c r="AF211" s="15" t="str">
        <f t="shared" si="56"/>
        <v/>
      </c>
      <c r="AG211" s="15" t="str">
        <f t="shared" si="56"/>
        <v/>
      </c>
      <c r="AH211" s="15" t="str">
        <f t="shared" si="56"/>
        <v/>
      </c>
      <c r="AI211" s="15" t="str">
        <f t="shared" si="56"/>
        <v/>
      </c>
      <c r="AJ211" s="15" t="str">
        <f t="shared" si="56"/>
        <v/>
      </c>
      <c r="AK211" s="15" t="str">
        <f t="shared" si="56"/>
        <v/>
      </c>
      <c r="AL211" s="15" t="str">
        <f t="shared" si="56"/>
        <v/>
      </c>
      <c r="AM211" s="15" t="str">
        <f t="shared" si="56"/>
        <v/>
      </c>
      <c r="AN211" s="15" t="str">
        <f t="shared" si="56"/>
        <v/>
      </c>
      <c r="AO211" s="15" t="str">
        <f t="shared" si="56"/>
        <v/>
      </c>
      <c r="AP211" s="15" t="str">
        <f t="shared" si="56"/>
        <v/>
      </c>
      <c r="AQ211" s="15" t="str">
        <f t="shared" si="56"/>
        <v/>
      </c>
      <c r="AR211" s="15" t="str">
        <f t="shared" si="56"/>
        <v/>
      </c>
      <c r="AS211" s="15" t="str">
        <f t="shared" si="54"/>
        <v/>
      </c>
      <c r="AT211" s="15" t="str">
        <f t="shared" si="54"/>
        <v/>
      </c>
      <c r="AU211" s="15" t="str">
        <f t="shared" si="54"/>
        <v/>
      </c>
      <c r="AV211" s="15" t="str">
        <f t="shared" si="54"/>
        <v/>
      </c>
      <c r="AW211" s="15" t="str">
        <f t="shared" si="54"/>
        <v/>
      </c>
      <c r="AX211" s="15" t="str">
        <f t="shared" si="54"/>
        <v/>
      </c>
      <c r="AY211" s="15" t="str">
        <f t="shared" si="54"/>
        <v/>
      </c>
      <c r="AZ211" s="15" t="str">
        <f t="shared" si="54"/>
        <v/>
      </c>
      <c r="BA211" s="15" t="str">
        <f t="shared" si="54"/>
        <v/>
      </c>
    </row>
    <row r="212" spans="10:53">
      <c r="J212" s="15">
        <v>203</v>
      </c>
      <c r="K212" s="15">
        <v>2</v>
      </c>
      <c r="L212" s="15">
        <f t="shared" si="55"/>
        <v>1</v>
      </c>
      <c r="N212" s="15" t="str">
        <f t="shared" si="57"/>
        <v/>
      </c>
      <c r="O212" s="15" t="str">
        <f t="shared" si="57"/>
        <v/>
      </c>
      <c r="P212" s="15" t="str">
        <f t="shared" si="57"/>
        <v>#</v>
      </c>
      <c r="Q212" s="15" t="str">
        <f t="shared" si="57"/>
        <v/>
      </c>
      <c r="R212" s="15" t="str">
        <f t="shared" si="57"/>
        <v/>
      </c>
      <c r="S212" s="15" t="str">
        <f t="shared" si="57"/>
        <v/>
      </c>
      <c r="T212" s="15" t="str">
        <f t="shared" si="57"/>
        <v/>
      </c>
      <c r="U212" s="15" t="str">
        <f t="shared" si="57"/>
        <v/>
      </c>
      <c r="V212" s="15" t="str">
        <f t="shared" si="57"/>
        <v/>
      </c>
      <c r="W212" s="15" t="str">
        <f t="shared" si="57"/>
        <v/>
      </c>
      <c r="X212" s="15" t="str">
        <f t="shared" si="57"/>
        <v/>
      </c>
      <c r="Y212" s="15" t="str">
        <f t="shared" si="57"/>
        <v/>
      </c>
      <c r="Z212" s="15" t="str">
        <f t="shared" si="57"/>
        <v/>
      </c>
      <c r="AA212" s="15" t="str">
        <f t="shared" si="57"/>
        <v/>
      </c>
      <c r="AB212" s="15" t="str">
        <f t="shared" si="57"/>
        <v/>
      </c>
      <c r="AC212" s="15" t="str">
        <f t="shared" si="57"/>
        <v/>
      </c>
      <c r="AD212" s="15" t="str">
        <f t="shared" si="56"/>
        <v/>
      </c>
      <c r="AE212" s="15" t="str">
        <f t="shared" si="56"/>
        <v/>
      </c>
      <c r="AF212" s="15" t="str">
        <f t="shared" si="56"/>
        <v/>
      </c>
      <c r="AG212" s="15" t="str">
        <f t="shared" si="56"/>
        <v/>
      </c>
      <c r="AH212" s="15" t="str">
        <f t="shared" si="56"/>
        <v/>
      </c>
      <c r="AI212" s="15" t="str">
        <f t="shared" si="56"/>
        <v/>
      </c>
      <c r="AJ212" s="15" t="str">
        <f t="shared" si="56"/>
        <v/>
      </c>
      <c r="AK212" s="15" t="str">
        <f t="shared" si="56"/>
        <v/>
      </c>
      <c r="AL212" s="15" t="str">
        <f t="shared" si="56"/>
        <v/>
      </c>
      <c r="AM212" s="15" t="str">
        <f t="shared" si="56"/>
        <v/>
      </c>
      <c r="AN212" s="15" t="str">
        <f t="shared" si="56"/>
        <v/>
      </c>
      <c r="AO212" s="15" t="str">
        <f t="shared" si="56"/>
        <v/>
      </c>
      <c r="AP212" s="15" t="str">
        <f t="shared" si="56"/>
        <v/>
      </c>
      <c r="AQ212" s="15" t="str">
        <f t="shared" si="56"/>
        <v/>
      </c>
      <c r="AR212" s="15" t="str">
        <f t="shared" si="56"/>
        <v/>
      </c>
      <c r="AS212" s="15" t="str">
        <f t="shared" si="54"/>
        <v/>
      </c>
      <c r="AT212" s="15" t="str">
        <f t="shared" si="54"/>
        <v/>
      </c>
      <c r="AU212" s="15" t="str">
        <f t="shared" si="54"/>
        <v/>
      </c>
      <c r="AV212" s="15" t="str">
        <f t="shared" si="54"/>
        <v/>
      </c>
      <c r="AW212" s="15" t="str">
        <f t="shared" si="54"/>
        <v/>
      </c>
      <c r="AX212" s="15" t="str">
        <f t="shared" si="54"/>
        <v/>
      </c>
      <c r="AY212" s="15" t="str">
        <f t="shared" si="54"/>
        <v/>
      </c>
      <c r="AZ212" s="15" t="str">
        <f t="shared" si="54"/>
        <v/>
      </c>
      <c r="BA212" s="15" t="str">
        <f t="shared" si="54"/>
        <v/>
      </c>
    </row>
    <row r="213" spans="10:53">
      <c r="J213" s="15">
        <v>204</v>
      </c>
      <c r="K213" s="15">
        <v>3</v>
      </c>
      <c r="L213" s="15">
        <f t="shared" si="55"/>
        <v>2</v>
      </c>
      <c r="N213" s="15" t="str">
        <f t="shared" ref="N213:BA213" si="58">IF(N$9=$K213,IF(OR(N$9=$L213,N$9=$L213-1,N$9=$L213+1),"#","."),"")</f>
        <v/>
      </c>
      <c r="O213" s="15" t="str">
        <f t="shared" si="58"/>
        <v/>
      </c>
      <c r="P213" s="15" t="str">
        <f t="shared" si="58"/>
        <v/>
      </c>
      <c r="Q213" s="15" t="str">
        <f t="shared" si="58"/>
        <v>#</v>
      </c>
      <c r="R213" s="15" t="str">
        <f t="shared" si="58"/>
        <v/>
      </c>
      <c r="S213" s="15" t="str">
        <f t="shared" si="58"/>
        <v/>
      </c>
      <c r="T213" s="15" t="str">
        <f t="shared" si="58"/>
        <v/>
      </c>
      <c r="U213" s="15" t="str">
        <f t="shared" si="58"/>
        <v/>
      </c>
      <c r="V213" s="15" t="str">
        <f t="shared" si="58"/>
        <v/>
      </c>
      <c r="W213" s="15" t="str">
        <f t="shared" si="58"/>
        <v/>
      </c>
      <c r="X213" s="15" t="str">
        <f t="shared" si="58"/>
        <v/>
      </c>
      <c r="Y213" s="15" t="str">
        <f t="shared" si="58"/>
        <v/>
      </c>
      <c r="Z213" s="15" t="str">
        <f t="shared" si="58"/>
        <v/>
      </c>
      <c r="AA213" s="15" t="str">
        <f t="shared" si="58"/>
        <v/>
      </c>
      <c r="AB213" s="15" t="str">
        <f t="shared" si="58"/>
        <v/>
      </c>
      <c r="AC213" s="15" t="str">
        <f t="shared" si="58"/>
        <v/>
      </c>
      <c r="AD213" s="15" t="str">
        <f t="shared" si="58"/>
        <v/>
      </c>
      <c r="AE213" s="15" t="str">
        <f t="shared" si="58"/>
        <v/>
      </c>
      <c r="AF213" s="15" t="str">
        <f t="shared" si="58"/>
        <v/>
      </c>
      <c r="AG213" s="15" t="str">
        <f t="shared" si="58"/>
        <v/>
      </c>
      <c r="AH213" s="15" t="str">
        <f t="shared" si="58"/>
        <v/>
      </c>
      <c r="AI213" s="15" t="str">
        <f t="shared" si="58"/>
        <v/>
      </c>
      <c r="AJ213" s="15" t="str">
        <f t="shared" si="58"/>
        <v/>
      </c>
      <c r="AK213" s="15" t="str">
        <f t="shared" si="58"/>
        <v/>
      </c>
      <c r="AL213" s="15" t="str">
        <f t="shared" si="58"/>
        <v/>
      </c>
      <c r="AM213" s="15" t="str">
        <f t="shared" si="58"/>
        <v/>
      </c>
      <c r="AN213" s="15" t="str">
        <f t="shared" si="58"/>
        <v/>
      </c>
      <c r="AO213" s="15" t="str">
        <f t="shared" si="58"/>
        <v/>
      </c>
      <c r="AP213" s="15" t="str">
        <f t="shared" si="58"/>
        <v/>
      </c>
      <c r="AQ213" s="15" t="str">
        <f t="shared" si="58"/>
        <v/>
      </c>
      <c r="AR213" s="15" t="str">
        <f t="shared" si="58"/>
        <v/>
      </c>
      <c r="AS213" s="15" t="str">
        <f t="shared" si="58"/>
        <v/>
      </c>
      <c r="AT213" s="15" t="str">
        <f t="shared" si="58"/>
        <v/>
      </c>
      <c r="AU213" s="15" t="str">
        <f t="shared" si="58"/>
        <v/>
      </c>
      <c r="AV213" s="15" t="str">
        <f t="shared" si="58"/>
        <v/>
      </c>
      <c r="AW213" s="15" t="str">
        <f t="shared" si="58"/>
        <v/>
      </c>
      <c r="AX213" s="15" t="str">
        <f t="shared" si="58"/>
        <v/>
      </c>
      <c r="AY213" s="15" t="str">
        <f t="shared" si="58"/>
        <v/>
      </c>
      <c r="AZ213" s="15" t="str">
        <f t="shared" si="58"/>
        <v/>
      </c>
      <c r="BA213" s="15" t="str">
        <f t="shared" si="58"/>
        <v/>
      </c>
    </row>
    <row r="214" spans="10:53">
      <c r="J214" s="15">
        <v>205</v>
      </c>
      <c r="K214" s="15">
        <v>4</v>
      </c>
      <c r="L214" s="15">
        <f t="shared" si="55"/>
        <v>2</v>
      </c>
      <c r="N214" s="15" t="str">
        <f t="shared" ref="N214:AU214" si="59">IF(N$9=$K214,IF(OR(N$9=$L214,N$9=$L214-1,N$9=$L214+1),"#","."),"")</f>
        <v/>
      </c>
      <c r="O214" s="15" t="str">
        <f t="shared" si="59"/>
        <v/>
      </c>
      <c r="P214" s="15" t="str">
        <f t="shared" si="59"/>
        <v/>
      </c>
      <c r="Q214" s="15" t="str">
        <f t="shared" si="59"/>
        <v/>
      </c>
      <c r="R214" s="15" t="str">
        <f t="shared" si="59"/>
        <v>.</v>
      </c>
      <c r="S214" s="15" t="str">
        <f t="shared" si="59"/>
        <v/>
      </c>
      <c r="T214" s="15" t="str">
        <f t="shared" si="59"/>
        <v/>
      </c>
      <c r="U214" s="15" t="str">
        <f t="shared" si="59"/>
        <v/>
      </c>
      <c r="V214" s="15" t="str">
        <f t="shared" si="59"/>
        <v/>
      </c>
      <c r="W214" s="15" t="str">
        <f t="shared" si="59"/>
        <v/>
      </c>
      <c r="X214" s="15" t="str">
        <f t="shared" si="59"/>
        <v/>
      </c>
      <c r="Y214" s="15" t="str">
        <f t="shared" si="59"/>
        <v/>
      </c>
      <c r="Z214" s="15" t="str">
        <f t="shared" si="59"/>
        <v/>
      </c>
      <c r="AA214" s="15" t="str">
        <f t="shared" si="59"/>
        <v/>
      </c>
      <c r="AB214" s="15" t="str">
        <f t="shared" si="59"/>
        <v/>
      </c>
      <c r="AC214" s="15" t="str">
        <f t="shared" si="59"/>
        <v/>
      </c>
      <c r="AD214" s="15" t="str">
        <f t="shared" si="59"/>
        <v/>
      </c>
      <c r="AE214" s="15" t="str">
        <f t="shared" si="59"/>
        <v/>
      </c>
      <c r="AF214" s="15" t="str">
        <f t="shared" si="59"/>
        <v/>
      </c>
      <c r="AG214" s="15" t="str">
        <f t="shared" si="59"/>
        <v/>
      </c>
      <c r="AH214" s="15" t="str">
        <f t="shared" si="59"/>
        <v/>
      </c>
      <c r="AI214" s="15" t="str">
        <f t="shared" si="59"/>
        <v/>
      </c>
      <c r="AJ214" s="15" t="str">
        <f t="shared" si="59"/>
        <v/>
      </c>
      <c r="AK214" s="15" t="str">
        <f t="shared" si="59"/>
        <v/>
      </c>
      <c r="AL214" s="15" t="str">
        <f t="shared" si="59"/>
        <v/>
      </c>
      <c r="AM214" s="15" t="str">
        <f t="shared" si="59"/>
        <v/>
      </c>
      <c r="AN214" s="15" t="str">
        <f t="shared" si="59"/>
        <v/>
      </c>
      <c r="AO214" s="15" t="str">
        <f t="shared" si="59"/>
        <v/>
      </c>
      <c r="AP214" s="15" t="str">
        <f t="shared" si="59"/>
        <v/>
      </c>
      <c r="AQ214" s="15" t="str">
        <f t="shared" si="59"/>
        <v/>
      </c>
      <c r="AR214" s="15" t="str">
        <f t="shared" si="59"/>
        <v/>
      </c>
      <c r="AS214" s="15" t="str">
        <f t="shared" si="59"/>
        <v/>
      </c>
      <c r="AT214" s="15" t="str">
        <f t="shared" si="59"/>
        <v/>
      </c>
      <c r="AU214" s="15" t="str">
        <f t="shared" si="59"/>
        <v/>
      </c>
      <c r="AV214" s="15" t="str">
        <f t="shared" ref="AV214:BA214" si="60">IF(AV$9=$K214,IF(OR(AV$9=$L214,AV$9=$L214-1,AV$9=$L214+1),"#","."),"")</f>
        <v/>
      </c>
      <c r="AW214" s="15" t="str">
        <f t="shared" si="60"/>
        <v/>
      </c>
      <c r="AX214" s="15" t="str">
        <f t="shared" si="60"/>
        <v/>
      </c>
      <c r="AY214" s="15" t="str">
        <f t="shared" si="60"/>
        <v/>
      </c>
      <c r="AZ214" s="15" t="str">
        <f t="shared" si="60"/>
        <v/>
      </c>
      <c r="BA214" s="15" t="str">
        <f t="shared" si="60"/>
        <v/>
      </c>
    </row>
    <row r="215" spans="10:53">
      <c r="J215" s="15">
        <v>206</v>
      </c>
      <c r="K215" s="15">
        <v>5</v>
      </c>
      <c r="L215" s="15">
        <f t="shared" si="55"/>
        <v>4</v>
      </c>
      <c r="N215" s="15" t="str">
        <f t="shared" ref="N215:W217" si="61">IF(N$9=$K215,IF(OR(N$9=$L215,N$9=$L215-1,N$9=$L215+1),"#","."),"")</f>
        <v/>
      </c>
      <c r="O215" s="15" t="str">
        <f t="shared" si="61"/>
        <v/>
      </c>
      <c r="P215" s="15" t="str">
        <f t="shared" si="61"/>
        <v/>
      </c>
      <c r="Q215" s="15" t="str">
        <f t="shared" si="61"/>
        <v/>
      </c>
      <c r="R215" s="15" t="str">
        <f t="shared" si="61"/>
        <v/>
      </c>
      <c r="S215" s="15" t="str">
        <f t="shared" si="61"/>
        <v>#</v>
      </c>
      <c r="T215" s="15" t="str">
        <f t="shared" si="61"/>
        <v/>
      </c>
      <c r="U215" s="15" t="str">
        <f t="shared" si="61"/>
        <v/>
      </c>
      <c r="V215" s="15" t="str">
        <f t="shared" si="61"/>
        <v/>
      </c>
      <c r="W215" s="15" t="str">
        <f t="shared" si="61"/>
        <v/>
      </c>
      <c r="X215" s="15" t="str">
        <f t="shared" ref="X215:AG217" si="62">IF(X$9=$K215,IF(OR(X$9=$L215,X$9=$L215-1,X$9=$L215+1),"#","."),"")</f>
        <v/>
      </c>
      <c r="Y215" s="15" t="str">
        <f t="shared" si="62"/>
        <v/>
      </c>
      <c r="Z215" s="15" t="str">
        <f t="shared" si="62"/>
        <v/>
      </c>
      <c r="AA215" s="15" t="str">
        <f t="shared" si="62"/>
        <v/>
      </c>
      <c r="AB215" s="15" t="str">
        <f t="shared" si="62"/>
        <v/>
      </c>
      <c r="AC215" s="15" t="str">
        <f t="shared" si="62"/>
        <v/>
      </c>
      <c r="AD215" s="15" t="str">
        <f t="shared" si="62"/>
        <v/>
      </c>
      <c r="AE215" s="15" t="str">
        <f t="shared" si="62"/>
        <v/>
      </c>
      <c r="AF215" s="15" t="str">
        <f t="shared" si="62"/>
        <v/>
      </c>
      <c r="AG215" s="15" t="str">
        <f t="shared" si="62"/>
        <v/>
      </c>
      <c r="AH215" s="15" t="str">
        <f t="shared" ref="AH215:AR217" si="63">IF(AH$9=$K215,IF(OR(AH$9=$L215,AH$9=$L215-1,AH$9=$L215+1),"#","."),"")</f>
        <v/>
      </c>
      <c r="AI215" s="15" t="str">
        <f t="shared" si="63"/>
        <v/>
      </c>
      <c r="AJ215" s="15" t="str">
        <f t="shared" si="63"/>
        <v/>
      </c>
      <c r="AK215" s="15" t="str">
        <f t="shared" si="63"/>
        <v/>
      </c>
      <c r="AL215" s="15" t="str">
        <f t="shared" si="63"/>
        <v/>
      </c>
      <c r="AM215" s="15" t="str">
        <f t="shared" si="63"/>
        <v/>
      </c>
      <c r="AN215" s="15" t="str">
        <f t="shared" si="63"/>
        <v/>
      </c>
      <c r="AO215" s="15" t="str">
        <f t="shared" si="63"/>
        <v/>
      </c>
      <c r="AP215" s="15" t="str">
        <f t="shared" si="63"/>
        <v/>
      </c>
      <c r="AQ215" s="15" t="str">
        <f t="shared" si="63"/>
        <v/>
      </c>
      <c r="AR215" s="15" t="str">
        <f t="shared" si="63"/>
        <v/>
      </c>
      <c r="AS215" s="15" t="str">
        <f t="shared" ref="AS215:BA243" si="64">IF(AS$9=$K215,IF(OR(AS$9=$L215,AS$9=$L215-1,AS$9=$L215+1),"#","."),"")</f>
        <v/>
      </c>
      <c r="AT215" s="15" t="str">
        <f t="shared" si="64"/>
        <v/>
      </c>
      <c r="AU215" s="15" t="str">
        <f t="shared" si="64"/>
        <v/>
      </c>
      <c r="AV215" s="15" t="str">
        <f t="shared" si="64"/>
        <v/>
      </c>
      <c r="AW215" s="15" t="str">
        <f t="shared" si="64"/>
        <v/>
      </c>
      <c r="AX215" s="15" t="str">
        <f t="shared" si="64"/>
        <v/>
      </c>
      <c r="AY215" s="15" t="str">
        <f t="shared" si="64"/>
        <v/>
      </c>
      <c r="AZ215" s="15" t="str">
        <f t="shared" si="64"/>
        <v/>
      </c>
      <c r="BA215" s="15" t="str">
        <f t="shared" si="64"/>
        <v/>
      </c>
    </row>
    <row r="216" spans="10:53">
      <c r="J216" s="15">
        <v>207</v>
      </c>
      <c r="K216" s="15">
        <v>6</v>
      </c>
      <c r="L216" s="15">
        <f t="shared" si="55"/>
        <v>4</v>
      </c>
      <c r="N216" s="15" t="str">
        <f t="shared" si="61"/>
        <v/>
      </c>
      <c r="O216" s="15" t="str">
        <f t="shared" si="61"/>
        <v/>
      </c>
      <c r="P216" s="15" t="str">
        <f t="shared" si="61"/>
        <v/>
      </c>
      <c r="Q216" s="15" t="str">
        <f t="shared" si="61"/>
        <v/>
      </c>
      <c r="R216" s="15" t="str">
        <f t="shared" si="61"/>
        <v/>
      </c>
      <c r="S216" s="15" t="str">
        <f t="shared" si="61"/>
        <v/>
      </c>
      <c r="T216" s="15" t="str">
        <f t="shared" si="61"/>
        <v>.</v>
      </c>
      <c r="U216" s="15" t="str">
        <f t="shared" si="61"/>
        <v/>
      </c>
      <c r="V216" s="15" t="str">
        <f t="shared" si="61"/>
        <v/>
      </c>
      <c r="W216" s="15" t="str">
        <f t="shared" si="61"/>
        <v/>
      </c>
      <c r="X216" s="15" t="str">
        <f t="shared" si="62"/>
        <v/>
      </c>
      <c r="Y216" s="15" t="str">
        <f t="shared" si="62"/>
        <v/>
      </c>
      <c r="Z216" s="15" t="str">
        <f t="shared" si="62"/>
        <v/>
      </c>
      <c r="AA216" s="15" t="str">
        <f t="shared" si="62"/>
        <v/>
      </c>
      <c r="AB216" s="15" t="str">
        <f t="shared" si="62"/>
        <v/>
      </c>
      <c r="AC216" s="15" t="str">
        <f t="shared" si="62"/>
        <v/>
      </c>
      <c r="AD216" s="15" t="str">
        <f t="shared" si="62"/>
        <v/>
      </c>
      <c r="AE216" s="15" t="str">
        <f t="shared" si="62"/>
        <v/>
      </c>
      <c r="AF216" s="15" t="str">
        <f t="shared" si="62"/>
        <v/>
      </c>
      <c r="AG216" s="15" t="str">
        <f t="shared" si="62"/>
        <v/>
      </c>
      <c r="AH216" s="15" t="str">
        <f t="shared" si="63"/>
        <v/>
      </c>
      <c r="AI216" s="15" t="str">
        <f t="shared" si="63"/>
        <v/>
      </c>
      <c r="AJ216" s="15" t="str">
        <f t="shared" si="63"/>
        <v/>
      </c>
      <c r="AK216" s="15" t="str">
        <f t="shared" si="63"/>
        <v/>
      </c>
      <c r="AL216" s="15" t="str">
        <f t="shared" si="63"/>
        <v/>
      </c>
      <c r="AM216" s="15" t="str">
        <f t="shared" si="63"/>
        <v/>
      </c>
      <c r="AN216" s="15" t="str">
        <f t="shared" si="63"/>
        <v/>
      </c>
      <c r="AO216" s="15" t="str">
        <f t="shared" si="63"/>
        <v/>
      </c>
      <c r="AP216" s="15" t="str">
        <f t="shared" si="63"/>
        <v/>
      </c>
      <c r="AQ216" s="15" t="str">
        <f t="shared" si="63"/>
        <v/>
      </c>
      <c r="AR216" s="15" t="str">
        <f t="shared" si="63"/>
        <v/>
      </c>
      <c r="AS216" s="15" t="str">
        <f t="shared" si="64"/>
        <v/>
      </c>
      <c r="AT216" s="15" t="str">
        <f t="shared" si="64"/>
        <v/>
      </c>
      <c r="AU216" s="15" t="str">
        <f t="shared" si="64"/>
        <v/>
      </c>
      <c r="AV216" s="15" t="str">
        <f t="shared" si="64"/>
        <v/>
      </c>
      <c r="AW216" s="15" t="str">
        <f t="shared" si="64"/>
        <v/>
      </c>
      <c r="AX216" s="15" t="str">
        <f t="shared" si="64"/>
        <v/>
      </c>
      <c r="AY216" s="15" t="str">
        <f t="shared" si="64"/>
        <v/>
      </c>
      <c r="AZ216" s="15" t="str">
        <f t="shared" si="64"/>
        <v/>
      </c>
      <c r="BA216" s="15" t="str">
        <f t="shared" si="64"/>
        <v/>
      </c>
    </row>
    <row r="217" spans="10:53">
      <c r="J217" s="15">
        <v>208</v>
      </c>
      <c r="K217" s="15">
        <v>7</v>
      </c>
      <c r="L217" s="15">
        <f t="shared" si="55"/>
        <v>9</v>
      </c>
      <c r="N217" s="15" t="str">
        <f t="shared" si="61"/>
        <v/>
      </c>
      <c r="O217" s="15" t="str">
        <f t="shared" si="61"/>
        <v/>
      </c>
      <c r="P217" s="15" t="str">
        <f t="shared" si="61"/>
        <v/>
      </c>
      <c r="Q217" s="15" t="str">
        <f t="shared" si="61"/>
        <v/>
      </c>
      <c r="R217" s="15" t="str">
        <f t="shared" si="61"/>
        <v/>
      </c>
      <c r="S217" s="15" t="str">
        <f t="shared" si="61"/>
        <v/>
      </c>
      <c r="T217" s="15" t="str">
        <f t="shared" si="61"/>
        <v/>
      </c>
      <c r="U217" s="15" t="str">
        <f t="shared" si="61"/>
        <v>.</v>
      </c>
      <c r="V217" s="15" t="str">
        <f t="shared" si="61"/>
        <v/>
      </c>
      <c r="W217" s="15" t="str">
        <f t="shared" si="61"/>
        <v/>
      </c>
      <c r="X217" s="15" t="str">
        <f t="shared" si="62"/>
        <v/>
      </c>
      <c r="Y217" s="15" t="str">
        <f t="shared" si="62"/>
        <v/>
      </c>
      <c r="Z217" s="15" t="str">
        <f t="shared" si="62"/>
        <v/>
      </c>
      <c r="AA217" s="15" t="str">
        <f t="shared" si="62"/>
        <v/>
      </c>
      <c r="AB217" s="15" t="str">
        <f t="shared" si="62"/>
        <v/>
      </c>
      <c r="AC217" s="15" t="str">
        <f t="shared" si="62"/>
        <v/>
      </c>
      <c r="AD217" s="15" t="str">
        <f t="shared" si="62"/>
        <v/>
      </c>
      <c r="AE217" s="15" t="str">
        <f t="shared" si="62"/>
        <v/>
      </c>
      <c r="AF217" s="15" t="str">
        <f t="shared" si="62"/>
        <v/>
      </c>
      <c r="AG217" s="15" t="str">
        <f t="shared" si="62"/>
        <v/>
      </c>
      <c r="AH217" s="15" t="str">
        <f t="shared" si="63"/>
        <v/>
      </c>
      <c r="AI217" s="15" t="str">
        <f t="shared" si="63"/>
        <v/>
      </c>
      <c r="AJ217" s="15" t="str">
        <f t="shared" si="63"/>
        <v/>
      </c>
      <c r="AK217" s="15" t="str">
        <f t="shared" si="63"/>
        <v/>
      </c>
      <c r="AL217" s="15" t="str">
        <f t="shared" si="63"/>
        <v/>
      </c>
      <c r="AM217" s="15" t="str">
        <f t="shared" si="63"/>
        <v/>
      </c>
      <c r="AN217" s="15" t="str">
        <f t="shared" si="63"/>
        <v/>
      </c>
      <c r="AO217" s="15" t="str">
        <f t="shared" si="63"/>
        <v/>
      </c>
      <c r="AP217" s="15" t="str">
        <f t="shared" si="63"/>
        <v/>
      </c>
      <c r="AQ217" s="15" t="str">
        <f t="shared" si="63"/>
        <v/>
      </c>
      <c r="AR217" s="15" t="str">
        <f t="shared" si="63"/>
        <v/>
      </c>
      <c r="AS217" s="15" t="str">
        <f t="shared" si="64"/>
        <v/>
      </c>
      <c r="AT217" s="15" t="str">
        <f t="shared" si="64"/>
        <v/>
      </c>
      <c r="AU217" s="15" t="str">
        <f t="shared" si="64"/>
        <v/>
      </c>
      <c r="AV217" s="15" t="str">
        <f t="shared" si="64"/>
        <v/>
      </c>
      <c r="AW217" s="15" t="str">
        <f t="shared" si="64"/>
        <v/>
      </c>
      <c r="AX217" s="15" t="str">
        <f t="shared" si="64"/>
        <v/>
      </c>
      <c r="AY217" s="15" t="str">
        <f t="shared" si="64"/>
        <v/>
      </c>
      <c r="AZ217" s="15" t="str">
        <f t="shared" si="64"/>
        <v/>
      </c>
      <c r="BA217" s="15" t="str">
        <f t="shared" si="64"/>
        <v/>
      </c>
    </row>
    <row r="218" spans="10:53">
      <c r="J218" s="15">
        <v>209</v>
      </c>
      <c r="K218" s="15">
        <v>8</v>
      </c>
      <c r="L218" s="15">
        <f t="shared" si="55"/>
        <v>9</v>
      </c>
      <c r="N218" s="15" t="str">
        <f t="shared" ref="N218:AB218" si="65">IF(N$9=$K218,IF(OR(N$9=$L218,N$9=$L218-1,N$9=$L218+1),"#","."),"")</f>
        <v/>
      </c>
      <c r="O218" s="15" t="str">
        <f t="shared" si="65"/>
        <v/>
      </c>
      <c r="P218" s="15" t="str">
        <f t="shared" si="65"/>
        <v/>
      </c>
      <c r="Q218" s="15" t="str">
        <f t="shared" si="65"/>
        <v/>
      </c>
      <c r="R218" s="15" t="str">
        <f t="shared" si="65"/>
        <v/>
      </c>
      <c r="S218" s="15" t="str">
        <f t="shared" si="65"/>
        <v/>
      </c>
      <c r="T218" s="15" t="str">
        <f t="shared" si="65"/>
        <v/>
      </c>
      <c r="U218" s="15" t="str">
        <f t="shared" si="65"/>
        <v/>
      </c>
      <c r="V218" s="15" t="str">
        <f t="shared" si="65"/>
        <v>#</v>
      </c>
      <c r="W218" s="15" t="str">
        <f t="shared" si="65"/>
        <v/>
      </c>
      <c r="X218" s="15" t="str">
        <f t="shared" si="65"/>
        <v/>
      </c>
      <c r="Y218" s="15" t="str">
        <f t="shared" si="65"/>
        <v/>
      </c>
      <c r="Z218" s="15" t="str">
        <f t="shared" si="65"/>
        <v/>
      </c>
      <c r="AA218" s="15" t="str">
        <f t="shared" si="65"/>
        <v/>
      </c>
      <c r="AB218" s="15" t="str">
        <f t="shared" si="65"/>
        <v/>
      </c>
      <c r="AC218" s="15" t="str">
        <f t="shared" ref="AC218:AR233" si="66">IF(AC$9=$K218,IF(OR(AC$9=$L218,AC$9=$L218-1,AC$9=$L218+1),"#","."),"")</f>
        <v/>
      </c>
      <c r="AD218" s="15" t="str">
        <f t="shared" si="66"/>
        <v/>
      </c>
      <c r="AE218" s="15" t="str">
        <f t="shared" si="66"/>
        <v/>
      </c>
      <c r="AF218" s="15" t="str">
        <f t="shared" si="66"/>
        <v/>
      </c>
      <c r="AG218" s="15" t="str">
        <f t="shared" si="66"/>
        <v/>
      </c>
      <c r="AH218" s="15" t="str">
        <f t="shared" si="66"/>
        <v/>
      </c>
      <c r="AI218" s="15" t="str">
        <f t="shared" si="66"/>
        <v/>
      </c>
      <c r="AJ218" s="15" t="str">
        <f t="shared" si="66"/>
        <v/>
      </c>
      <c r="AK218" s="15" t="str">
        <f t="shared" si="66"/>
        <v/>
      </c>
      <c r="AL218" s="15" t="str">
        <f t="shared" si="66"/>
        <v/>
      </c>
      <c r="AM218" s="15" t="str">
        <f t="shared" si="66"/>
        <v/>
      </c>
      <c r="AN218" s="15" t="str">
        <f t="shared" si="66"/>
        <v/>
      </c>
      <c r="AO218" s="15" t="str">
        <f t="shared" si="66"/>
        <v/>
      </c>
      <c r="AP218" s="15" t="str">
        <f t="shared" si="66"/>
        <v/>
      </c>
      <c r="AQ218" s="15" t="str">
        <f t="shared" si="66"/>
        <v/>
      </c>
      <c r="AR218" s="15" t="str">
        <f t="shared" si="66"/>
        <v/>
      </c>
      <c r="AS218" s="15" t="str">
        <f t="shared" si="64"/>
        <v/>
      </c>
      <c r="AT218" s="15" t="str">
        <f t="shared" si="64"/>
        <v/>
      </c>
      <c r="AU218" s="15" t="str">
        <f t="shared" si="64"/>
        <v/>
      </c>
      <c r="AV218" s="15" t="str">
        <f t="shared" si="64"/>
        <v/>
      </c>
      <c r="AW218" s="15" t="str">
        <f t="shared" si="64"/>
        <v/>
      </c>
      <c r="AX218" s="15" t="str">
        <f t="shared" si="64"/>
        <v/>
      </c>
      <c r="AY218" s="15" t="str">
        <f t="shared" si="64"/>
        <v/>
      </c>
      <c r="AZ218" s="15" t="str">
        <f t="shared" si="64"/>
        <v/>
      </c>
      <c r="BA218" s="15" t="str">
        <f t="shared" si="64"/>
        <v/>
      </c>
    </row>
    <row r="219" spans="10:53">
      <c r="J219" s="15">
        <v>210</v>
      </c>
      <c r="K219" s="15">
        <v>9</v>
      </c>
      <c r="L219" s="15">
        <f t="shared" si="55"/>
        <v>11</v>
      </c>
      <c r="N219" s="15" t="str">
        <f t="shared" ref="N219:AC234" si="67">IF(N$9=$K219,IF(OR(N$9=$L219,N$9=$L219-1,N$9=$L219+1),"#","."),"")</f>
        <v/>
      </c>
      <c r="O219" s="15" t="str">
        <f t="shared" si="67"/>
        <v/>
      </c>
      <c r="P219" s="15" t="str">
        <f t="shared" si="67"/>
        <v/>
      </c>
      <c r="Q219" s="15" t="str">
        <f t="shared" si="67"/>
        <v/>
      </c>
      <c r="R219" s="15" t="str">
        <f t="shared" si="67"/>
        <v/>
      </c>
      <c r="S219" s="15" t="str">
        <f t="shared" si="67"/>
        <v/>
      </c>
      <c r="T219" s="15" t="str">
        <f t="shared" si="67"/>
        <v/>
      </c>
      <c r="U219" s="15" t="str">
        <f t="shared" si="67"/>
        <v/>
      </c>
      <c r="V219" s="15" t="str">
        <f t="shared" si="67"/>
        <v/>
      </c>
      <c r="W219" s="15" t="str">
        <f t="shared" si="67"/>
        <v>.</v>
      </c>
      <c r="X219" s="15" t="str">
        <f t="shared" si="67"/>
        <v/>
      </c>
      <c r="Y219" s="15" t="str">
        <f t="shared" si="67"/>
        <v/>
      </c>
      <c r="Z219" s="15" t="str">
        <f t="shared" si="67"/>
        <v/>
      </c>
      <c r="AA219" s="15" t="str">
        <f t="shared" si="67"/>
        <v/>
      </c>
      <c r="AB219" s="15" t="str">
        <f t="shared" si="67"/>
        <v/>
      </c>
      <c r="AC219" s="15" t="str">
        <f t="shared" si="67"/>
        <v/>
      </c>
      <c r="AD219" s="15" t="str">
        <f t="shared" si="66"/>
        <v/>
      </c>
      <c r="AE219" s="15" t="str">
        <f t="shared" si="66"/>
        <v/>
      </c>
      <c r="AF219" s="15" t="str">
        <f t="shared" si="66"/>
        <v/>
      </c>
      <c r="AG219" s="15" t="str">
        <f t="shared" si="66"/>
        <v/>
      </c>
      <c r="AH219" s="15" t="str">
        <f t="shared" si="66"/>
        <v/>
      </c>
      <c r="AI219" s="15" t="str">
        <f t="shared" si="66"/>
        <v/>
      </c>
      <c r="AJ219" s="15" t="str">
        <f t="shared" si="66"/>
        <v/>
      </c>
      <c r="AK219" s="15" t="str">
        <f t="shared" si="66"/>
        <v/>
      </c>
      <c r="AL219" s="15" t="str">
        <f t="shared" si="66"/>
        <v/>
      </c>
      <c r="AM219" s="15" t="str">
        <f t="shared" si="66"/>
        <v/>
      </c>
      <c r="AN219" s="15" t="str">
        <f t="shared" si="66"/>
        <v/>
      </c>
      <c r="AO219" s="15" t="str">
        <f t="shared" si="66"/>
        <v/>
      </c>
      <c r="AP219" s="15" t="str">
        <f t="shared" si="66"/>
        <v/>
      </c>
      <c r="AQ219" s="15" t="str">
        <f t="shared" si="66"/>
        <v/>
      </c>
      <c r="AR219" s="15" t="str">
        <f t="shared" si="66"/>
        <v/>
      </c>
      <c r="AS219" s="15" t="str">
        <f t="shared" si="64"/>
        <v/>
      </c>
      <c r="AT219" s="15" t="str">
        <f t="shared" si="64"/>
        <v/>
      </c>
      <c r="AU219" s="15" t="str">
        <f t="shared" si="64"/>
        <v/>
      </c>
      <c r="AV219" s="15" t="str">
        <f t="shared" si="64"/>
        <v/>
      </c>
      <c r="AW219" s="15" t="str">
        <f t="shared" si="64"/>
        <v/>
      </c>
      <c r="AX219" s="15" t="str">
        <f t="shared" si="64"/>
        <v/>
      </c>
      <c r="AY219" s="15" t="str">
        <f t="shared" si="64"/>
        <v/>
      </c>
      <c r="AZ219" s="15" t="str">
        <f t="shared" si="64"/>
        <v/>
      </c>
      <c r="BA219" s="15" t="str">
        <f t="shared" si="64"/>
        <v/>
      </c>
    </row>
    <row r="220" spans="10:53">
      <c r="J220" s="15">
        <v>211</v>
      </c>
      <c r="K220" s="15">
        <v>10</v>
      </c>
      <c r="L220" s="15">
        <f t="shared" si="55"/>
        <v>11</v>
      </c>
      <c r="N220" s="15" t="str">
        <f t="shared" si="67"/>
        <v/>
      </c>
      <c r="O220" s="15" t="str">
        <f t="shared" si="67"/>
        <v/>
      </c>
      <c r="P220" s="15" t="str">
        <f t="shared" si="67"/>
        <v/>
      </c>
      <c r="Q220" s="15" t="str">
        <f t="shared" si="67"/>
        <v/>
      </c>
      <c r="R220" s="15" t="str">
        <f t="shared" si="67"/>
        <v/>
      </c>
      <c r="S220" s="15" t="str">
        <f t="shared" si="67"/>
        <v/>
      </c>
      <c r="T220" s="15" t="str">
        <f t="shared" si="67"/>
        <v/>
      </c>
      <c r="U220" s="15" t="str">
        <f t="shared" si="67"/>
        <v/>
      </c>
      <c r="V220" s="15" t="str">
        <f t="shared" si="67"/>
        <v/>
      </c>
      <c r="W220" s="15" t="str">
        <f t="shared" si="67"/>
        <v/>
      </c>
      <c r="X220" s="15" t="str">
        <f t="shared" si="67"/>
        <v>#</v>
      </c>
      <c r="Y220" s="15" t="str">
        <f t="shared" si="67"/>
        <v/>
      </c>
      <c r="Z220" s="15" t="str">
        <f t="shared" si="67"/>
        <v/>
      </c>
      <c r="AA220" s="15" t="str">
        <f t="shared" si="67"/>
        <v/>
      </c>
      <c r="AB220" s="15" t="str">
        <f t="shared" si="67"/>
        <v/>
      </c>
      <c r="AC220" s="15" t="str">
        <f t="shared" si="67"/>
        <v/>
      </c>
      <c r="AD220" s="15" t="str">
        <f t="shared" si="66"/>
        <v/>
      </c>
      <c r="AE220" s="15" t="str">
        <f t="shared" si="66"/>
        <v/>
      </c>
      <c r="AF220" s="15" t="str">
        <f t="shared" si="66"/>
        <v/>
      </c>
      <c r="AG220" s="15" t="str">
        <f t="shared" si="66"/>
        <v/>
      </c>
      <c r="AH220" s="15" t="str">
        <f t="shared" si="66"/>
        <v/>
      </c>
      <c r="AI220" s="15" t="str">
        <f t="shared" si="66"/>
        <v/>
      </c>
      <c r="AJ220" s="15" t="str">
        <f t="shared" si="66"/>
        <v/>
      </c>
      <c r="AK220" s="15" t="str">
        <f t="shared" si="66"/>
        <v/>
      </c>
      <c r="AL220" s="15" t="str">
        <f t="shared" si="66"/>
        <v/>
      </c>
      <c r="AM220" s="15" t="str">
        <f t="shared" si="66"/>
        <v/>
      </c>
      <c r="AN220" s="15" t="str">
        <f t="shared" si="66"/>
        <v/>
      </c>
      <c r="AO220" s="15" t="str">
        <f t="shared" si="66"/>
        <v/>
      </c>
      <c r="AP220" s="15" t="str">
        <f t="shared" si="66"/>
        <v/>
      </c>
      <c r="AQ220" s="15" t="str">
        <f t="shared" si="66"/>
        <v/>
      </c>
      <c r="AR220" s="15" t="str">
        <f t="shared" si="66"/>
        <v/>
      </c>
      <c r="AS220" s="15" t="str">
        <f t="shared" si="64"/>
        <v/>
      </c>
      <c r="AT220" s="15" t="str">
        <f t="shared" si="64"/>
        <v/>
      </c>
      <c r="AU220" s="15" t="str">
        <f t="shared" si="64"/>
        <v/>
      </c>
      <c r="AV220" s="15" t="str">
        <f t="shared" si="64"/>
        <v/>
      </c>
      <c r="AW220" s="15" t="str">
        <f t="shared" si="64"/>
        <v/>
      </c>
      <c r="AX220" s="15" t="str">
        <f t="shared" si="64"/>
        <v/>
      </c>
      <c r="AY220" s="15" t="str">
        <f t="shared" si="64"/>
        <v/>
      </c>
      <c r="AZ220" s="15" t="str">
        <f t="shared" si="64"/>
        <v/>
      </c>
      <c r="BA220" s="15" t="str">
        <f t="shared" si="64"/>
        <v/>
      </c>
    </row>
    <row r="221" spans="10:53">
      <c r="J221" s="15">
        <v>212</v>
      </c>
      <c r="K221" s="15">
        <v>11</v>
      </c>
      <c r="L221" s="15">
        <f t="shared" si="55"/>
        <v>16</v>
      </c>
      <c r="N221" s="15" t="str">
        <f t="shared" si="67"/>
        <v/>
      </c>
      <c r="O221" s="15" t="str">
        <f t="shared" si="67"/>
        <v/>
      </c>
      <c r="P221" s="15" t="str">
        <f t="shared" si="67"/>
        <v/>
      </c>
      <c r="Q221" s="15" t="str">
        <f t="shared" si="67"/>
        <v/>
      </c>
      <c r="R221" s="15" t="str">
        <f t="shared" si="67"/>
        <v/>
      </c>
      <c r="S221" s="15" t="str">
        <f t="shared" si="67"/>
        <v/>
      </c>
      <c r="T221" s="15" t="str">
        <f t="shared" si="67"/>
        <v/>
      </c>
      <c r="U221" s="15" t="str">
        <f t="shared" si="67"/>
        <v/>
      </c>
      <c r="V221" s="15" t="str">
        <f t="shared" si="67"/>
        <v/>
      </c>
      <c r="W221" s="15" t="str">
        <f t="shared" si="67"/>
        <v/>
      </c>
      <c r="X221" s="15" t="str">
        <f t="shared" si="67"/>
        <v/>
      </c>
      <c r="Y221" s="15" t="str">
        <f t="shared" si="67"/>
        <v>.</v>
      </c>
      <c r="Z221" s="15" t="str">
        <f t="shared" si="67"/>
        <v/>
      </c>
      <c r="AA221" s="15" t="str">
        <f t="shared" si="67"/>
        <v/>
      </c>
      <c r="AB221" s="15" t="str">
        <f t="shared" si="67"/>
        <v/>
      </c>
      <c r="AC221" s="15" t="str">
        <f t="shared" si="67"/>
        <v/>
      </c>
      <c r="AD221" s="15" t="str">
        <f t="shared" si="66"/>
        <v/>
      </c>
      <c r="AE221" s="15" t="str">
        <f t="shared" si="66"/>
        <v/>
      </c>
      <c r="AF221" s="15" t="str">
        <f t="shared" si="66"/>
        <v/>
      </c>
      <c r="AG221" s="15" t="str">
        <f t="shared" si="66"/>
        <v/>
      </c>
      <c r="AH221" s="15" t="str">
        <f t="shared" si="66"/>
        <v/>
      </c>
      <c r="AI221" s="15" t="str">
        <f t="shared" si="66"/>
        <v/>
      </c>
      <c r="AJ221" s="15" t="str">
        <f t="shared" si="66"/>
        <v/>
      </c>
      <c r="AK221" s="15" t="str">
        <f t="shared" si="66"/>
        <v/>
      </c>
      <c r="AL221" s="15" t="str">
        <f t="shared" si="66"/>
        <v/>
      </c>
      <c r="AM221" s="15" t="str">
        <f t="shared" si="66"/>
        <v/>
      </c>
      <c r="AN221" s="15" t="str">
        <f t="shared" si="66"/>
        <v/>
      </c>
      <c r="AO221" s="15" t="str">
        <f t="shared" si="66"/>
        <v/>
      </c>
      <c r="AP221" s="15" t="str">
        <f t="shared" si="66"/>
        <v/>
      </c>
      <c r="AQ221" s="15" t="str">
        <f t="shared" si="66"/>
        <v/>
      </c>
      <c r="AR221" s="15" t="str">
        <f t="shared" si="66"/>
        <v/>
      </c>
      <c r="AS221" s="15" t="str">
        <f t="shared" si="64"/>
        <v/>
      </c>
      <c r="AT221" s="15" t="str">
        <f t="shared" si="64"/>
        <v/>
      </c>
      <c r="AU221" s="15" t="str">
        <f t="shared" si="64"/>
        <v/>
      </c>
      <c r="AV221" s="15" t="str">
        <f t="shared" si="64"/>
        <v/>
      </c>
      <c r="AW221" s="15" t="str">
        <f t="shared" si="64"/>
        <v/>
      </c>
      <c r="AX221" s="15" t="str">
        <f t="shared" si="64"/>
        <v/>
      </c>
      <c r="AY221" s="15" t="str">
        <f t="shared" si="64"/>
        <v/>
      </c>
      <c r="AZ221" s="15" t="str">
        <f t="shared" si="64"/>
        <v/>
      </c>
      <c r="BA221" s="15" t="str">
        <f t="shared" si="64"/>
        <v/>
      </c>
    </row>
    <row r="222" spans="10:53">
      <c r="J222" s="15">
        <v>213</v>
      </c>
      <c r="K222" s="15">
        <v>12</v>
      </c>
      <c r="L222" s="15">
        <f t="shared" si="55"/>
        <v>16</v>
      </c>
      <c r="N222" s="15" t="str">
        <f t="shared" si="67"/>
        <v/>
      </c>
      <c r="O222" s="15" t="str">
        <f t="shared" si="67"/>
        <v/>
      </c>
      <c r="P222" s="15" t="str">
        <f t="shared" si="67"/>
        <v/>
      </c>
      <c r="Q222" s="15" t="str">
        <f t="shared" si="67"/>
        <v/>
      </c>
      <c r="R222" s="15" t="str">
        <f t="shared" si="67"/>
        <v/>
      </c>
      <c r="S222" s="15" t="str">
        <f t="shared" si="67"/>
        <v/>
      </c>
      <c r="T222" s="15" t="str">
        <f t="shared" si="67"/>
        <v/>
      </c>
      <c r="U222" s="15" t="str">
        <f t="shared" si="67"/>
        <v/>
      </c>
      <c r="V222" s="15" t="str">
        <f t="shared" si="67"/>
        <v/>
      </c>
      <c r="W222" s="15" t="str">
        <f t="shared" si="67"/>
        <v/>
      </c>
      <c r="X222" s="15" t="str">
        <f t="shared" si="67"/>
        <v/>
      </c>
      <c r="Y222" s="15" t="str">
        <f t="shared" si="67"/>
        <v/>
      </c>
      <c r="Z222" s="15" t="str">
        <f t="shared" si="67"/>
        <v>.</v>
      </c>
      <c r="AA222" s="15" t="str">
        <f t="shared" si="67"/>
        <v/>
      </c>
      <c r="AB222" s="15" t="str">
        <f t="shared" si="67"/>
        <v/>
      </c>
      <c r="AC222" s="15" t="str">
        <f t="shared" si="67"/>
        <v/>
      </c>
      <c r="AD222" s="15" t="str">
        <f t="shared" si="66"/>
        <v/>
      </c>
      <c r="AE222" s="15" t="str">
        <f t="shared" si="66"/>
        <v/>
      </c>
      <c r="AF222" s="15" t="str">
        <f t="shared" si="66"/>
        <v/>
      </c>
      <c r="AG222" s="15" t="str">
        <f t="shared" si="66"/>
        <v/>
      </c>
      <c r="AH222" s="15" t="str">
        <f t="shared" si="66"/>
        <v/>
      </c>
      <c r="AI222" s="15" t="str">
        <f t="shared" si="66"/>
        <v/>
      </c>
      <c r="AJ222" s="15" t="str">
        <f t="shared" si="66"/>
        <v/>
      </c>
      <c r="AK222" s="15" t="str">
        <f t="shared" si="66"/>
        <v/>
      </c>
      <c r="AL222" s="15" t="str">
        <f t="shared" si="66"/>
        <v/>
      </c>
      <c r="AM222" s="15" t="str">
        <f t="shared" si="66"/>
        <v/>
      </c>
      <c r="AN222" s="15" t="str">
        <f t="shared" si="66"/>
        <v/>
      </c>
      <c r="AO222" s="15" t="str">
        <f t="shared" si="66"/>
        <v/>
      </c>
      <c r="AP222" s="15" t="str">
        <f t="shared" si="66"/>
        <v/>
      </c>
      <c r="AQ222" s="15" t="str">
        <f t="shared" si="66"/>
        <v/>
      </c>
      <c r="AR222" s="15" t="str">
        <f t="shared" si="66"/>
        <v/>
      </c>
      <c r="AS222" s="15" t="str">
        <f t="shared" si="64"/>
        <v/>
      </c>
      <c r="AT222" s="15" t="str">
        <f t="shared" si="64"/>
        <v/>
      </c>
      <c r="AU222" s="15" t="str">
        <f t="shared" si="64"/>
        <v/>
      </c>
      <c r="AV222" s="15" t="str">
        <f t="shared" si="64"/>
        <v/>
      </c>
      <c r="AW222" s="15" t="str">
        <f t="shared" si="64"/>
        <v/>
      </c>
      <c r="AX222" s="15" t="str">
        <f t="shared" si="64"/>
        <v/>
      </c>
      <c r="AY222" s="15" t="str">
        <f t="shared" si="64"/>
        <v/>
      </c>
      <c r="AZ222" s="15" t="str">
        <f t="shared" si="64"/>
        <v/>
      </c>
      <c r="BA222" s="15" t="str">
        <f t="shared" si="64"/>
        <v/>
      </c>
    </row>
    <row r="223" spans="10:53">
      <c r="J223" s="15">
        <v>214</v>
      </c>
      <c r="K223" s="15">
        <v>13</v>
      </c>
      <c r="L223" s="15">
        <f t="shared" si="55"/>
        <v>16</v>
      </c>
      <c r="N223" s="15" t="str">
        <f t="shared" si="67"/>
        <v/>
      </c>
      <c r="O223" s="15" t="str">
        <f t="shared" si="67"/>
        <v/>
      </c>
      <c r="P223" s="15" t="str">
        <f t="shared" si="67"/>
        <v/>
      </c>
      <c r="Q223" s="15" t="str">
        <f t="shared" si="67"/>
        <v/>
      </c>
      <c r="R223" s="15" t="str">
        <f t="shared" si="67"/>
        <v/>
      </c>
      <c r="S223" s="15" t="str">
        <f t="shared" si="67"/>
        <v/>
      </c>
      <c r="T223" s="15" t="str">
        <f t="shared" si="67"/>
        <v/>
      </c>
      <c r="U223" s="15" t="str">
        <f t="shared" si="67"/>
        <v/>
      </c>
      <c r="V223" s="15" t="str">
        <f t="shared" si="67"/>
        <v/>
      </c>
      <c r="W223" s="15" t="str">
        <f t="shared" si="67"/>
        <v/>
      </c>
      <c r="X223" s="15" t="str">
        <f t="shared" si="67"/>
        <v/>
      </c>
      <c r="Y223" s="15" t="str">
        <f t="shared" si="67"/>
        <v/>
      </c>
      <c r="Z223" s="15" t="str">
        <f t="shared" si="67"/>
        <v/>
      </c>
      <c r="AA223" s="15" t="str">
        <f t="shared" si="67"/>
        <v>.</v>
      </c>
      <c r="AB223" s="15" t="str">
        <f t="shared" si="67"/>
        <v/>
      </c>
      <c r="AC223" s="15" t="str">
        <f t="shared" si="67"/>
        <v/>
      </c>
      <c r="AD223" s="15" t="str">
        <f t="shared" si="66"/>
        <v/>
      </c>
      <c r="AE223" s="15" t="str">
        <f t="shared" si="66"/>
        <v/>
      </c>
      <c r="AF223" s="15" t="str">
        <f t="shared" si="66"/>
        <v/>
      </c>
      <c r="AG223" s="15" t="str">
        <f t="shared" si="66"/>
        <v/>
      </c>
      <c r="AH223" s="15" t="str">
        <f t="shared" si="66"/>
        <v/>
      </c>
      <c r="AI223" s="15" t="str">
        <f t="shared" si="66"/>
        <v/>
      </c>
      <c r="AJ223" s="15" t="str">
        <f t="shared" si="66"/>
        <v/>
      </c>
      <c r="AK223" s="15" t="str">
        <f t="shared" si="66"/>
        <v/>
      </c>
      <c r="AL223" s="15" t="str">
        <f t="shared" si="66"/>
        <v/>
      </c>
      <c r="AM223" s="15" t="str">
        <f t="shared" si="66"/>
        <v/>
      </c>
      <c r="AN223" s="15" t="str">
        <f t="shared" si="66"/>
        <v/>
      </c>
      <c r="AO223" s="15" t="str">
        <f t="shared" si="66"/>
        <v/>
      </c>
      <c r="AP223" s="15" t="str">
        <f t="shared" si="66"/>
        <v/>
      </c>
      <c r="AQ223" s="15" t="str">
        <f t="shared" si="66"/>
        <v/>
      </c>
      <c r="AR223" s="15" t="str">
        <f t="shared" si="66"/>
        <v/>
      </c>
      <c r="AS223" s="15" t="str">
        <f t="shared" si="64"/>
        <v/>
      </c>
      <c r="AT223" s="15" t="str">
        <f t="shared" si="64"/>
        <v/>
      </c>
      <c r="AU223" s="15" t="str">
        <f t="shared" si="64"/>
        <v/>
      </c>
      <c r="AV223" s="15" t="str">
        <f t="shared" si="64"/>
        <v/>
      </c>
      <c r="AW223" s="15" t="str">
        <f t="shared" si="64"/>
        <v/>
      </c>
      <c r="AX223" s="15" t="str">
        <f t="shared" si="64"/>
        <v/>
      </c>
      <c r="AY223" s="15" t="str">
        <f t="shared" si="64"/>
        <v/>
      </c>
      <c r="AZ223" s="15" t="str">
        <f t="shared" si="64"/>
        <v/>
      </c>
      <c r="BA223" s="15" t="str">
        <f t="shared" si="64"/>
        <v/>
      </c>
    </row>
    <row r="224" spans="10:53">
      <c r="J224" s="15">
        <v>215</v>
      </c>
      <c r="K224" s="15">
        <v>14</v>
      </c>
      <c r="L224" s="15">
        <f t="shared" si="55"/>
        <v>16</v>
      </c>
      <c r="N224" s="15" t="str">
        <f t="shared" si="67"/>
        <v/>
      </c>
      <c r="O224" s="15" t="str">
        <f t="shared" si="67"/>
        <v/>
      </c>
      <c r="P224" s="15" t="str">
        <f t="shared" si="67"/>
        <v/>
      </c>
      <c r="Q224" s="15" t="str">
        <f t="shared" si="67"/>
        <v/>
      </c>
      <c r="R224" s="15" t="str">
        <f t="shared" si="67"/>
        <v/>
      </c>
      <c r="S224" s="15" t="str">
        <f t="shared" si="67"/>
        <v/>
      </c>
      <c r="T224" s="15" t="str">
        <f t="shared" si="67"/>
        <v/>
      </c>
      <c r="U224" s="15" t="str">
        <f t="shared" si="67"/>
        <v/>
      </c>
      <c r="V224" s="15" t="str">
        <f t="shared" si="67"/>
        <v/>
      </c>
      <c r="W224" s="15" t="str">
        <f t="shared" si="67"/>
        <v/>
      </c>
      <c r="X224" s="15" t="str">
        <f t="shared" si="67"/>
        <v/>
      </c>
      <c r="Y224" s="15" t="str">
        <f t="shared" si="67"/>
        <v/>
      </c>
      <c r="Z224" s="15" t="str">
        <f t="shared" si="67"/>
        <v/>
      </c>
      <c r="AA224" s="15" t="str">
        <f t="shared" si="67"/>
        <v/>
      </c>
      <c r="AB224" s="15" t="str">
        <f t="shared" si="67"/>
        <v>.</v>
      </c>
      <c r="AC224" s="15" t="str">
        <f t="shared" si="67"/>
        <v/>
      </c>
      <c r="AD224" s="15" t="str">
        <f t="shared" si="66"/>
        <v/>
      </c>
      <c r="AE224" s="15" t="str">
        <f t="shared" si="66"/>
        <v/>
      </c>
      <c r="AF224" s="15" t="str">
        <f t="shared" si="66"/>
        <v/>
      </c>
      <c r="AG224" s="15" t="str">
        <f t="shared" si="66"/>
        <v/>
      </c>
      <c r="AH224" s="15" t="str">
        <f t="shared" si="66"/>
        <v/>
      </c>
      <c r="AI224" s="15" t="str">
        <f t="shared" si="66"/>
        <v/>
      </c>
      <c r="AJ224" s="15" t="str">
        <f t="shared" si="66"/>
        <v/>
      </c>
      <c r="AK224" s="15" t="str">
        <f t="shared" si="66"/>
        <v/>
      </c>
      <c r="AL224" s="15" t="str">
        <f t="shared" si="66"/>
        <v/>
      </c>
      <c r="AM224" s="15" t="str">
        <f t="shared" si="66"/>
        <v/>
      </c>
      <c r="AN224" s="15" t="str">
        <f t="shared" si="66"/>
        <v/>
      </c>
      <c r="AO224" s="15" t="str">
        <f t="shared" si="66"/>
        <v/>
      </c>
      <c r="AP224" s="15" t="str">
        <f t="shared" si="66"/>
        <v/>
      </c>
      <c r="AQ224" s="15" t="str">
        <f t="shared" si="66"/>
        <v/>
      </c>
      <c r="AR224" s="15" t="str">
        <f t="shared" si="66"/>
        <v/>
      </c>
      <c r="AS224" s="15" t="str">
        <f t="shared" si="64"/>
        <v/>
      </c>
      <c r="AT224" s="15" t="str">
        <f t="shared" si="64"/>
        <v/>
      </c>
      <c r="AU224" s="15" t="str">
        <f t="shared" si="64"/>
        <v/>
      </c>
      <c r="AV224" s="15" t="str">
        <f t="shared" si="64"/>
        <v/>
      </c>
      <c r="AW224" s="15" t="str">
        <f t="shared" si="64"/>
        <v/>
      </c>
      <c r="AX224" s="15" t="str">
        <f t="shared" si="64"/>
        <v/>
      </c>
      <c r="AY224" s="15" t="str">
        <f t="shared" si="64"/>
        <v/>
      </c>
      <c r="AZ224" s="15" t="str">
        <f t="shared" si="64"/>
        <v/>
      </c>
      <c r="BA224" s="15" t="str">
        <f t="shared" si="64"/>
        <v/>
      </c>
    </row>
    <row r="225" spans="10:53">
      <c r="J225" s="15">
        <v>216</v>
      </c>
      <c r="K225" s="15">
        <v>15</v>
      </c>
      <c r="L225" s="15">
        <f t="shared" si="55"/>
        <v>16</v>
      </c>
      <c r="N225" s="15" t="str">
        <f t="shared" si="67"/>
        <v/>
      </c>
      <c r="O225" s="15" t="str">
        <f t="shared" si="67"/>
        <v/>
      </c>
      <c r="P225" s="15" t="str">
        <f t="shared" si="67"/>
        <v/>
      </c>
      <c r="Q225" s="15" t="str">
        <f t="shared" si="67"/>
        <v/>
      </c>
      <c r="R225" s="15" t="str">
        <f t="shared" si="67"/>
        <v/>
      </c>
      <c r="S225" s="15" t="str">
        <f t="shared" si="67"/>
        <v/>
      </c>
      <c r="T225" s="15" t="str">
        <f t="shared" si="67"/>
        <v/>
      </c>
      <c r="U225" s="15" t="str">
        <f t="shared" si="67"/>
        <v/>
      </c>
      <c r="V225" s="15" t="str">
        <f t="shared" si="67"/>
        <v/>
      </c>
      <c r="W225" s="15" t="str">
        <f t="shared" si="67"/>
        <v/>
      </c>
      <c r="X225" s="15" t="str">
        <f t="shared" si="67"/>
        <v/>
      </c>
      <c r="Y225" s="15" t="str">
        <f t="shared" si="67"/>
        <v/>
      </c>
      <c r="Z225" s="15" t="str">
        <f t="shared" si="67"/>
        <v/>
      </c>
      <c r="AA225" s="15" t="str">
        <f t="shared" si="67"/>
        <v/>
      </c>
      <c r="AB225" s="15" t="str">
        <f t="shared" si="67"/>
        <v/>
      </c>
      <c r="AC225" s="15" t="str">
        <f t="shared" si="67"/>
        <v>#</v>
      </c>
      <c r="AD225" s="15" t="str">
        <f t="shared" si="66"/>
        <v/>
      </c>
      <c r="AE225" s="15" t="str">
        <f t="shared" si="66"/>
        <v/>
      </c>
      <c r="AF225" s="15" t="str">
        <f t="shared" si="66"/>
        <v/>
      </c>
      <c r="AG225" s="15" t="str">
        <f t="shared" si="66"/>
        <v/>
      </c>
      <c r="AH225" s="15" t="str">
        <f t="shared" si="66"/>
        <v/>
      </c>
      <c r="AI225" s="15" t="str">
        <f t="shared" si="66"/>
        <v/>
      </c>
      <c r="AJ225" s="15" t="str">
        <f t="shared" si="66"/>
        <v/>
      </c>
      <c r="AK225" s="15" t="str">
        <f t="shared" si="66"/>
        <v/>
      </c>
      <c r="AL225" s="15" t="str">
        <f t="shared" si="66"/>
        <v/>
      </c>
      <c r="AM225" s="15" t="str">
        <f t="shared" si="66"/>
        <v/>
      </c>
      <c r="AN225" s="15" t="str">
        <f t="shared" si="66"/>
        <v/>
      </c>
      <c r="AO225" s="15" t="str">
        <f t="shared" si="66"/>
        <v/>
      </c>
      <c r="AP225" s="15" t="str">
        <f t="shared" si="66"/>
        <v/>
      </c>
      <c r="AQ225" s="15" t="str">
        <f t="shared" si="66"/>
        <v/>
      </c>
      <c r="AR225" s="15" t="str">
        <f t="shared" si="66"/>
        <v/>
      </c>
      <c r="AS225" s="15" t="str">
        <f t="shared" si="64"/>
        <v/>
      </c>
      <c r="AT225" s="15" t="str">
        <f t="shared" si="64"/>
        <v/>
      </c>
      <c r="AU225" s="15" t="str">
        <f t="shared" si="64"/>
        <v/>
      </c>
      <c r="AV225" s="15" t="str">
        <f t="shared" si="64"/>
        <v/>
      </c>
      <c r="AW225" s="15" t="str">
        <f t="shared" si="64"/>
        <v/>
      </c>
      <c r="AX225" s="15" t="str">
        <f t="shared" si="64"/>
        <v/>
      </c>
      <c r="AY225" s="15" t="str">
        <f t="shared" si="64"/>
        <v/>
      </c>
      <c r="AZ225" s="15" t="str">
        <f t="shared" si="64"/>
        <v/>
      </c>
      <c r="BA225" s="15" t="str">
        <f t="shared" si="64"/>
        <v/>
      </c>
    </row>
    <row r="226" spans="10:53">
      <c r="J226" s="15">
        <v>217</v>
      </c>
      <c r="K226" s="15">
        <v>16</v>
      </c>
      <c r="L226" s="15">
        <f t="shared" si="55"/>
        <v>16</v>
      </c>
      <c r="N226" s="15" t="str">
        <f t="shared" si="67"/>
        <v/>
      </c>
      <c r="O226" s="15" t="str">
        <f t="shared" si="67"/>
        <v/>
      </c>
      <c r="P226" s="15" t="str">
        <f t="shared" si="67"/>
        <v/>
      </c>
      <c r="Q226" s="15" t="str">
        <f t="shared" si="67"/>
        <v/>
      </c>
      <c r="R226" s="15" t="str">
        <f t="shared" si="67"/>
        <v/>
      </c>
      <c r="S226" s="15" t="str">
        <f t="shared" si="67"/>
        <v/>
      </c>
      <c r="T226" s="15" t="str">
        <f t="shared" si="67"/>
        <v/>
      </c>
      <c r="U226" s="15" t="str">
        <f t="shared" si="67"/>
        <v/>
      </c>
      <c r="V226" s="15" t="str">
        <f t="shared" si="67"/>
        <v/>
      </c>
      <c r="W226" s="15" t="str">
        <f t="shared" si="67"/>
        <v/>
      </c>
      <c r="X226" s="15" t="str">
        <f t="shared" si="67"/>
        <v/>
      </c>
      <c r="Y226" s="15" t="str">
        <f t="shared" si="67"/>
        <v/>
      </c>
      <c r="Z226" s="15" t="str">
        <f t="shared" si="67"/>
        <v/>
      </c>
      <c r="AA226" s="15" t="str">
        <f t="shared" si="67"/>
        <v/>
      </c>
      <c r="AB226" s="15" t="str">
        <f t="shared" si="67"/>
        <v/>
      </c>
      <c r="AC226" s="15" t="str">
        <f t="shared" si="67"/>
        <v/>
      </c>
      <c r="AD226" s="15" t="str">
        <f t="shared" si="66"/>
        <v>#</v>
      </c>
      <c r="AE226" s="15" t="str">
        <f t="shared" si="66"/>
        <v/>
      </c>
      <c r="AF226" s="15" t="str">
        <f t="shared" si="66"/>
        <v/>
      </c>
      <c r="AG226" s="15" t="str">
        <f t="shared" si="66"/>
        <v/>
      </c>
      <c r="AH226" s="15" t="str">
        <f t="shared" si="66"/>
        <v/>
      </c>
      <c r="AI226" s="15" t="str">
        <f t="shared" si="66"/>
        <v/>
      </c>
      <c r="AJ226" s="15" t="str">
        <f t="shared" si="66"/>
        <v/>
      </c>
      <c r="AK226" s="15" t="str">
        <f t="shared" si="66"/>
        <v/>
      </c>
      <c r="AL226" s="15" t="str">
        <f t="shared" si="66"/>
        <v/>
      </c>
      <c r="AM226" s="15" t="str">
        <f t="shared" si="66"/>
        <v/>
      </c>
      <c r="AN226" s="15" t="str">
        <f t="shared" si="66"/>
        <v/>
      </c>
      <c r="AO226" s="15" t="str">
        <f t="shared" si="66"/>
        <v/>
      </c>
      <c r="AP226" s="15" t="str">
        <f t="shared" si="66"/>
        <v/>
      </c>
      <c r="AQ226" s="15" t="str">
        <f t="shared" si="66"/>
        <v/>
      </c>
      <c r="AR226" s="15" t="str">
        <f t="shared" si="66"/>
        <v/>
      </c>
      <c r="AS226" s="15" t="str">
        <f t="shared" si="64"/>
        <v/>
      </c>
      <c r="AT226" s="15" t="str">
        <f t="shared" si="64"/>
        <v/>
      </c>
      <c r="AU226" s="15" t="str">
        <f t="shared" si="64"/>
        <v/>
      </c>
      <c r="AV226" s="15" t="str">
        <f t="shared" si="64"/>
        <v/>
      </c>
      <c r="AW226" s="15" t="str">
        <f t="shared" si="64"/>
        <v/>
      </c>
      <c r="AX226" s="15" t="str">
        <f t="shared" si="64"/>
        <v/>
      </c>
      <c r="AY226" s="15" t="str">
        <f t="shared" si="64"/>
        <v/>
      </c>
      <c r="AZ226" s="15" t="str">
        <f t="shared" si="64"/>
        <v/>
      </c>
      <c r="BA226" s="15" t="str">
        <f t="shared" si="64"/>
        <v/>
      </c>
    </row>
    <row r="227" spans="10:53">
      <c r="J227" s="15">
        <v>218</v>
      </c>
      <c r="K227" s="15">
        <v>17</v>
      </c>
      <c r="L227" s="15">
        <f t="shared" si="55"/>
        <v>16</v>
      </c>
      <c r="N227" s="15" t="str">
        <f t="shared" si="67"/>
        <v/>
      </c>
      <c r="O227" s="15" t="str">
        <f t="shared" si="67"/>
        <v/>
      </c>
      <c r="P227" s="15" t="str">
        <f t="shared" si="67"/>
        <v/>
      </c>
      <c r="Q227" s="15" t="str">
        <f t="shared" si="67"/>
        <v/>
      </c>
      <c r="R227" s="15" t="str">
        <f t="shared" si="67"/>
        <v/>
      </c>
      <c r="S227" s="15" t="str">
        <f t="shared" si="67"/>
        <v/>
      </c>
      <c r="T227" s="15" t="str">
        <f t="shared" si="67"/>
        <v/>
      </c>
      <c r="U227" s="15" t="str">
        <f t="shared" si="67"/>
        <v/>
      </c>
      <c r="V227" s="15" t="str">
        <f t="shared" si="67"/>
        <v/>
      </c>
      <c r="W227" s="15" t="str">
        <f t="shared" si="67"/>
        <v/>
      </c>
      <c r="X227" s="15" t="str">
        <f t="shared" si="67"/>
        <v/>
      </c>
      <c r="Y227" s="15" t="str">
        <f t="shared" si="67"/>
        <v/>
      </c>
      <c r="Z227" s="15" t="str">
        <f t="shared" si="67"/>
        <v/>
      </c>
      <c r="AA227" s="15" t="str">
        <f t="shared" si="67"/>
        <v/>
      </c>
      <c r="AB227" s="15" t="str">
        <f t="shared" si="67"/>
        <v/>
      </c>
      <c r="AC227" s="15" t="str">
        <f t="shared" si="67"/>
        <v/>
      </c>
      <c r="AD227" s="15" t="str">
        <f t="shared" si="66"/>
        <v/>
      </c>
      <c r="AE227" s="15" t="str">
        <f t="shared" si="66"/>
        <v>#</v>
      </c>
      <c r="AF227" s="15" t="str">
        <f t="shared" si="66"/>
        <v/>
      </c>
      <c r="AG227" s="15" t="str">
        <f t="shared" si="66"/>
        <v/>
      </c>
      <c r="AH227" s="15" t="str">
        <f t="shared" si="66"/>
        <v/>
      </c>
      <c r="AI227" s="15" t="str">
        <f t="shared" si="66"/>
        <v/>
      </c>
      <c r="AJ227" s="15" t="str">
        <f t="shared" si="66"/>
        <v/>
      </c>
      <c r="AK227" s="15" t="str">
        <f t="shared" si="66"/>
        <v/>
      </c>
      <c r="AL227" s="15" t="str">
        <f t="shared" si="66"/>
        <v/>
      </c>
      <c r="AM227" s="15" t="str">
        <f t="shared" si="66"/>
        <v/>
      </c>
      <c r="AN227" s="15" t="str">
        <f t="shared" si="66"/>
        <v/>
      </c>
      <c r="AO227" s="15" t="str">
        <f t="shared" si="66"/>
        <v/>
      </c>
      <c r="AP227" s="15" t="str">
        <f t="shared" si="66"/>
        <v/>
      </c>
      <c r="AQ227" s="15" t="str">
        <f t="shared" si="66"/>
        <v/>
      </c>
      <c r="AR227" s="15" t="str">
        <f t="shared" si="66"/>
        <v/>
      </c>
      <c r="AS227" s="15" t="str">
        <f t="shared" si="64"/>
        <v/>
      </c>
      <c r="AT227" s="15" t="str">
        <f t="shared" si="64"/>
        <v/>
      </c>
      <c r="AU227" s="15" t="str">
        <f t="shared" si="64"/>
        <v/>
      </c>
      <c r="AV227" s="15" t="str">
        <f t="shared" si="64"/>
        <v/>
      </c>
      <c r="AW227" s="15" t="str">
        <f t="shared" si="64"/>
        <v/>
      </c>
      <c r="AX227" s="15" t="str">
        <f t="shared" si="64"/>
        <v/>
      </c>
      <c r="AY227" s="15" t="str">
        <f t="shared" si="64"/>
        <v/>
      </c>
      <c r="AZ227" s="15" t="str">
        <f t="shared" si="64"/>
        <v/>
      </c>
      <c r="BA227" s="15" t="str">
        <f t="shared" si="64"/>
        <v/>
      </c>
    </row>
    <row r="228" spans="10:53">
      <c r="J228" s="15">
        <v>219</v>
      </c>
      <c r="K228" s="15">
        <v>18</v>
      </c>
      <c r="L228" s="15">
        <f t="shared" si="55"/>
        <v>17</v>
      </c>
      <c r="N228" s="15" t="str">
        <f t="shared" si="67"/>
        <v/>
      </c>
      <c r="O228" s="15" t="str">
        <f t="shared" si="67"/>
        <v/>
      </c>
      <c r="P228" s="15" t="str">
        <f t="shared" si="67"/>
        <v/>
      </c>
      <c r="Q228" s="15" t="str">
        <f t="shared" si="67"/>
        <v/>
      </c>
      <c r="R228" s="15" t="str">
        <f t="shared" si="67"/>
        <v/>
      </c>
      <c r="S228" s="15" t="str">
        <f t="shared" si="67"/>
        <v/>
      </c>
      <c r="T228" s="15" t="str">
        <f t="shared" si="67"/>
        <v/>
      </c>
      <c r="U228" s="15" t="str">
        <f t="shared" si="67"/>
        <v/>
      </c>
      <c r="V228" s="15" t="str">
        <f t="shared" si="67"/>
        <v/>
      </c>
      <c r="W228" s="15" t="str">
        <f t="shared" si="67"/>
        <v/>
      </c>
      <c r="X228" s="15" t="str">
        <f t="shared" si="67"/>
        <v/>
      </c>
      <c r="Y228" s="15" t="str">
        <f t="shared" si="67"/>
        <v/>
      </c>
      <c r="Z228" s="15" t="str">
        <f t="shared" si="67"/>
        <v/>
      </c>
      <c r="AA228" s="15" t="str">
        <f t="shared" si="67"/>
        <v/>
      </c>
      <c r="AB228" s="15" t="str">
        <f t="shared" si="67"/>
        <v/>
      </c>
      <c r="AC228" s="15" t="str">
        <f t="shared" si="67"/>
        <v/>
      </c>
      <c r="AD228" s="15" t="str">
        <f t="shared" si="66"/>
        <v/>
      </c>
      <c r="AE228" s="15" t="str">
        <f t="shared" si="66"/>
        <v/>
      </c>
      <c r="AF228" s="15" t="str">
        <f t="shared" si="66"/>
        <v>#</v>
      </c>
      <c r="AG228" s="15" t="str">
        <f t="shared" si="66"/>
        <v/>
      </c>
      <c r="AH228" s="15" t="str">
        <f t="shared" si="66"/>
        <v/>
      </c>
      <c r="AI228" s="15" t="str">
        <f t="shared" si="66"/>
        <v/>
      </c>
      <c r="AJ228" s="15" t="str">
        <f t="shared" si="66"/>
        <v/>
      </c>
      <c r="AK228" s="15" t="str">
        <f t="shared" si="66"/>
        <v/>
      </c>
      <c r="AL228" s="15" t="str">
        <f t="shared" si="66"/>
        <v/>
      </c>
      <c r="AM228" s="15" t="str">
        <f t="shared" si="66"/>
        <v/>
      </c>
      <c r="AN228" s="15" t="str">
        <f t="shared" si="66"/>
        <v/>
      </c>
      <c r="AO228" s="15" t="str">
        <f t="shared" si="66"/>
        <v/>
      </c>
      <c r="AP228" s="15" t="str">
        <f t="shared" si="66"/>
        <v/>
      </c>
      <c r="AQ228" s="15" t="str">
        <f t="shared" si="66"/>
        <v/>
      </c>
      <c r="AR228" s="15" t="str">
        <f t="shared" si="66"/>
        <v/>
      </c>
      <c r="AS228" s="15" t="str">
        <f t="shared" si="64"/>
        <v/>
      </c>
      <c r="AT228" s="15" t="str">
        <f t="shared" si="64"/>
        <v/>
      </c>
      <c r="AU228" s="15" t="str">
        <f t="shared" si="64"/>
        <v/>
      </c>
      <c r="AV228" s="15" t="str">
        <f t="shared" si="64"/>
        <v/>
      </c>
      <c r="AW228" s="15" t="str">
        <f t="shared" si="64"/>
        <v/>
      </c>
      <c r="AX228" s="15" t="str">
        <f t="shared" si="64"/>
        <v/>
      </c>
      <c r="AY228" s="15" t="str">
        <f t="shared" si="64"/>
        <v/>
      </c>
      <c r="AZ228" s="15" t="str">
        <f t="shared" si="64"/>
        <v/>
      </c>
      <c r="BA228" s="15" t="str">
        <f t="shared" si="64"/>
        <v/>
      </c>
    </row>
    <row r="229" spans="10:53">
      <c r="J229" s="15">
        <v>220</v>
      </c>
      <c r="K229" s="15">
        <v>19</v>
      </c>
      <c r="L229" s="15">
        <f t="shared" si="55"/>
        <v>17</v>
      </c>
      <c r="N229" s="15" t="str">
        <f t="shared" si="67"/>
        <v/>
      </c>
      <c r="O229" s="15" t="str">
        <f t="shared" si="67"/>
        <v/>
      </c>
      <c r="P229" s="15" t="str">
        <f t="shared" si="67"/>
        <v/>
      </c>
      <c r="Q229" s="15" t="str">
        <f t="shared" si="67"/>
        <v/>
      </c>
      <c r="R229" s="15" t="str">
        <f t="shared" si="67"/>
        <v/>
      </c>
      <c r="S229" s="15" t="str">
        <f t="shared" si="67"/>
        <v/>
      </c>
      <c r="T229" s="15" t="str">
        <f t="shared" si="67"/>
        <v/>
      </c>
      <c r="U229" s="15" t="str">
        <f t="shared" si="67"/>
        <v/>
      </c>
      <c r="V229" s="15" t="str">
        <f t="shared" si="67"/>
        <v/>
      </c>
      <c r="W229" s="15" t="str">
        <f t="shared" si="67"/>
        <v/>
      </c>
      <c r="X229" s="15" t="str">
        <f t="shared" si="67"/>
        <v/>
      </c>
      <c r="Y229" s="15" t="str">
        <f t="shared" si="67"/>
        <v/>
      </c>
      <c r="Z229" s="15" t="str">
        <f t="shared" si="67"/>
        <v/>
      </c>
      <c r="AA229" s="15" t="str">
        <f t="shared" si="67"/>
        <v/>
      </c>
      <c r="AB229" s="15" t="str">
        <f t="shared" si="67"/>
        <v/>
      </c>
      <c r="AC229" s="15" t="str">
        <f t="shared" si="67"/>
        <v/>
      </c>
      <c r="AD229" s="15" t="str">
        <f t="shared" si="66"/>
        <v/>
      </c>
      <c r="AE229" s="15" t="str">
        <f t="shared" si="66"/>
        <v/>
      </c>
      <c r="AF229" s="15" t="str">
        <f t="shared" si="66"/>
        <v/>
      </c>
      <c r="AG229" s="15" t="str">
        <f t="shared" si="66"/>
        <v>.</v>
      </c>
      <c r="AH229" s="15" t="str">
        <f t="shared" si="66"/>
        <v/>
      </c>
      <c r="AI229" s="15" t="str">
        <f t="shared" si="66"/>
        <v/>
      </c>
      <c r="AJ229" s="15" t="str">
        <f t="shared" si="66"/>
        <v/>
      </c>
      <c r="AK229" s="15" t="str">
        <f t="shared" si="66"/>
        <v/>
      </c>
      <c r="AL229" s="15" t="str">
        <f t="shared" si="66"/>
        <v/>
      </c>
      <c r="AM229" s="15" t="str">
        <f t="shared" si="66"/>
        <v/>
      </c>
      <c r="AN229" s="15" t="str">
        <f t="shared" si="66"/>
        <v/>
      </c>
      <c r="AO229" s="15" t="str">
        <f t="shared" si="66"/>
        <v/>
      </c>
      <c r="AP229" s="15" t="str">
        <f t="shared" si="66"/>
        <v/>
      </c>
      <c r="AQ229" s="15" t="str">
        <f t="shared" si="66"/>
        <v/>
      </c>
      <c r="AR229" s="15" t="str">
        <f t="shared" si="66"/>
        <v/>
      </c>
      <c r="AS229" s="15" t="str">
        <f t="shared" si="64"/>
        <v/>
      </c>
      <c r="AT229" s="15" t="str">
        <f t="shared" si="64"/>
        <v/>
      </c>
      <c r="AU229" s="15" t="str">
        <f t="shared" si="64"/>
        <v/>
      </c>
      <c r="AV229" s="15" t="str">
        <f t="shared" si="64"/>
        <v/>
      </c>
      <c r="AW229" s="15" t="str">
        <f t="shared" si="64"/>
        <v/>
      </c>
      <c r="AX229" s="15" t="str">
        <f t="shared" si="64"/>
        <v/>
      </c>
      <c r="AY229" s="15" t="str">
        <f t="shared" si="64"/>
        <v/>
      </c>
      <c r="AZ229" s="15" t="str">
        <f t="shared" si="64"/>
        <v/>
      </c>
      <c r="BA229" s="15" t="str">
        <f t="shared" si="64"/>
        <v/>
      </c>
    </row>
    <row r="230" spans="10:53">
      <c r="J230" s="15">
        <v>221</v>
      </c>
      <c r="K230" s="15">
        <v>20</v>
      </c>
      <c r="L230" s="15">
        <f t="shared" si="55"/>
        <v>19</v>
      </c>
      <c r="N230" s="15" t="str">
        <f t="shared" si="67"/>
        <v/>
      </c>
      <c r="O230" s="15" t="str">
        <f t="shared" si="67"/>
        <v/>
      </c>
      <c r="P230" s="15" t="str">
        <f t="shared" si="67"/>
        <v/>
      </c>
      <c r="Q230" s="15" t="str">
        <f t="shared" si="67"/>
        <v/>
      </c>
      <c r="R230" s="15" t="str">
        <f t="shared" si="67"/>
        <v/>
      </c>
      <c r="S230" s="15" t="str">
        <f t="shared" si="67"/>
        <v/>
      </c>
      <c r="T230" s="15" t="str">
        <f t="shared" si="67"/>
        <v/>
      </c>
      <c r="U230" s="15" t="str">
        <f t="shared" si="67"/>
        <v/>
      </c>
      <c r="V230" s="15" t="str">
        <f t="shared" si="67"/>
        <v/>
      </c>
      <c r="W230" s="15" t="str">
        <f t="shared" si="67"/>
        <v/>
      </c>
      <c r="X230" s="15" t="str">
        <f t="shared" si="67"/>
        <v/>
      </c>
      <c r="Y230" s="15" t="str">
        <f t="shared" si="67"/>
        <v/>
      </c>
      <c r="Z230" s="15" t="str">
        <f t="shared" si="67"/>
        <v/>
      </c>
      <c r="AA230" s="15" t="str">
        <f t="shared" si="67"/>
        <v/>
      </c>
      <c r="AB230" s="15" t="str">
        <f t="shared" si="67"/>
        <v/>
      </c>
      <c r="AC230" s="15" t="str">
        <f t="shared" si="67"/>
        <v/>
      </c>
      <c r="AD230" s="15" t="str">
        <f t="shared" si="66"/>
        <v/>
      </c>
      <c r="AE230" s="15" t="str">
        <f t="shared" si="66"/>
        <v/>
      </c>
      <c r="AF230" s="15" t="str">
        <f t="shared" si="66"/>
        <v/>
      </c>
      <c r="AG230" s="15" t="str">
        <f t="shared" si="66"/>
        <v/>
      </c>
      <c r="AH230" s="15" t="str">
        <f t="shared" si="66"/>
        <v>#</v>
      </c>
      <c r="AI230" s="15" t="str">
        <f t="shared" si="66"/>
        <v/>
      </c>
      <c r="AJ230" s="15" t="str">
        <f t="shared" si="66"/>
        <v/>
      </c>
      <c r="AK230" s="15" t="str">
        <f t="shared" si="66"/>
        <v/>
      </c>
      <c r="AL230" s="15" t="str">
        <f t="shared" si="66"/>
        <v/>
      </c>
      <c r="AM230" s="15" t="str">
        <f t="shared" si="66"/>
        <v/>
      </c>
      <c r="AN230" s="15" t="str">
        <f t="shared" si="66"/>
        <v/>
      </c>
      <c r="AO230" s="15" t="str">
        <f t="shared" si="66"/>
        <v/>
      </c>
      <c r="AP230" s="15" t="str">
        <f t="shared" si="66"/>
        <v/>
      </c>
      <c r="AQ230" s="15" t="str">
        <f t="shared" si="66"/>
        <v/>
      </c>
      <c r="AR230" s="15" t="str">
        <f t="shared" si="66"/>
        <v/>
      </c>
      <c r="AS230" s="15" t="str">
        <f t="shared" si="64"/>
        <v/>
      </c>
      <c r="AT230" s="15" t="str">
        <f t="shared" si="64"/>
        <v/>
      </c>
      <c r="AU230" s="15" t="str">
        <f t="shared" si="64"/>
        <v/>
      </c>
      <c r="AV230" s="15" t="str">
        <f t="shared" si="64"/>
        <v/>
      </c>
      <c r="AW230" s="15" t="str">
        <f t="shared" si="64"/>
        <v/>
      </c>
      <c r="AX230" s="15" t="str">
        <f t="shared" si="64"/>
        <v/>
      </c>
      <c r="AY230" s="15" t="str">
        <f t="shared" si="64"/>
        <v/>
      </c>
      <c r="AZ230" s="15" t="str">
        <f t="shared" si="64"/>
        <v/>
      </c>
      <c r="BA230" s="15" t="str">
        <f t="shared" si="64"/>
        <v/>
      </c>
    </row>
    <row r="231" spans="10:53">
      <c r="J231" s="15">
        <v>222</v>
      </c>
      <c r="K231" s="15">
        <v>21</v>
      </c>
      <c r="L231" s="15">
        <f t="shared" si="55"/>
        <v>19</v>
      </c>
      <c r="N231" s="15" t="str">
        <f t="shared" si="67"/>
        <v/>
      </c>
      <c r="O231" s="15" t="str">
        <f t="shared" si="67"/>
        <v/>
      </c>
      <c r="P231" s="15" t="str">
        <f t="shared" si="67"/>
        <v/>
      </c>
      <c r="Q231" s="15" t="str">
        <f t="shared" si="67"/>
        <v/>
      </c>
      <c r="R231" s="15" t="str">
        <f t="shared" si="67"/>
        <v/>
      </c>
      <c r="S231" s="15" t="str">
        <f t="shared" si="67"/>
        <v/>
      </c>
      <c r="T231" s="15" t="str">
        <f t="shared" si="67"/>
        <v/>
      </c>
      <c r="U231" s="15" t="str">
        <f t="shared" si="67"/>
        <v/>
      </c>
      <c r="V231" s="15" t="str">
        <f t="shared" si="67"/>
        <v/>
      </c>
      <c r="W231" s="15" t="str">
        <f t="shared" si="67"/>
        <v/>
      </c>
      <c r="X231" s="15" t="str">
        <f t="shared" si="67"/>
        <v/>
      </c>
      <c r="Y231" s="15" t="str">
        <f t="shared" si="67"/>
        <v/>
      </c>
      <c r="Z231" s="15" t="str">
        <f t="shared" si="67"/>
        <v/>
      </c>
      <c r="AA231" s="15" t="str">
        <f t="shared" si="67"/>
        <v/>
      </c>
      <c r="AB231" s="15" t="str">
        <f t="shared" si="67"/>
        <v/>
      </c>
      <c r="AC231" s="15" t="str">
        <f t="shared" si="67"/>
        <v/>
      </c>
      <c r="AD231" s="15" t="str">
        <f t="shared" si="66"/>
        <v/>
      </c>
      <c r="AE231" s="15" t="str">
        <f t="shared" si="66"/>
        <v/>
      </c>
      <c r="AF231" s="15" t="str">
        <f t="shared" si="66"/>
        <v/>
      </c>
      <c r="AG231" s="15" t="str">
        <f t="shared" si="66"/>
        <v/>
      </c>
      <c r="AH231" s="15" t="str">
        <f t="shared" si="66"/>
        <v/>
      </c>
      <c r="AI231" s="15" t="str">
        <f t="shared" si="66"/>
        <v>.</v>
      </c>
      <c r="AJ231" s="15" t="str">
        <f t="shared" si="66"/>
        <v/>
      </c>
      <c r="AK231" s="15" t="str">
        <f t="shared" si="66"/>
        <v/>
      </c>
      <c r="AL231" s="15" t="str">
        <f t="shared" si="66"/>
        <v/>
      </c>
      <c r="AM231" s="15" t="str">
        <f t="shared" si="66"/>
        <v/>
      </c>
      <c r="AN231" s="15" t="str">
        <f t="shared" si="66"/>
        <v/>
      </c>
      <c r="AO231" s="15" t="str">
        <f t="shared" si="66"/>
        <v/>
      </c>
      <c r="AP231" s="15" t="str">
        <f t="shared" si="66"/>
        <v/>
      </c>
      <c r="AQ231" s="15" t="str">
        <f t="shared" si="66"/>
        <v/>
      </c>
      <c r="AR231" s="15" t="str">
        <f t="shared" si="66"/>
        <v/>
      </c>
      <c r="AS231" s="15" t="str">
        <f t="shared" si="64"/>
        <v/>
      </c>
      <c r="AT231" s="15" t="str">
        <f t="shared" si="64"/>
        <v/>
      </c>
      <c r="AU231" s="15" t="str">
        <f t="shared" si="64"/>
        <v/>
      </c>
      <c r="AV231" s="15" t="str">
        <f t="shared" si="64"/>
        <v/>
      </c>
      <c r="AW231" s="15" t="str">
        <f t="shared" si="64"/>
        <v/>
      </c>
      <c r="AX231" s="15" t="str">
        <f t="shared" si="64"/>
        <v/>
      </c>
      <c r="AY231" s="15" t="str">
        <f t="shared" si="64"/>
        <v/>
      </c>
      <c r="AZ231" s="15" t="str">
        <f t="shared" si="64"/>
        <v/>
      </c>
      <c r="BA231" s="15" t="str">
        <f t="shared" si="64"/>
        <v/>
      </c>
    </row>
    <row r="232" spans="10:53">
      <c r="J232" s="15">
        <v>223</v>
      </c>
      <c r="K232" s="15">
        <v>22</v>
      </c>
      <c r="L232" s="15">
        <f t="shared" si="55"/>
        <v>1</v>
      </c>
      <c r="N232" s="15" t="str">
        <f t="shared" si="67"/>
        <v/>
      </c>
      <c r="O232" s="15" t="str">
        <f t="shared" si="67"/>
        <v/>
      </c>
      <c r="P232" s="15" t="str">
        <f t="shared" si="67"/>
        <v/>
      </c>
      <c r="Q232" s="15" t="str">
        <f t="shared" si="67"/>
        <v/>
      </c>
      <c r="R232" s="15" t="str">
        <f t="shared" si="67"/>
        <v/>
      </c>
      <c r="S232" s="15" t="str">
        <f t="shared" si="67"/>
        <v/>
      </c>
      <c r="T232" s="15" t="str">
        <f t="shared" si="67"/>
        <v/>
      </c>
      <c r="U232" s="15" t="str">
        <f t="shared" si="67"/>
        <v/>
      </c>
      <c r="V232" s="15" t="str">
        <f t="shared" si="67"/>
        <v/>
      </c>
      <c r="W232" s="15" t="str">
        <f t="shared" si="67"/>
        <v/>
      </c>
      <c r="X232" s="15" t="str">
        <f t="shared" si="67"/>
        <v/>
      </c>
      <c r="Y232" s="15" t="str">
        <f t="shared" si="67"/>
        <v/>
      </c>
      <c r="Z232" s="15" t="str">
        <f t="shared" si="67"/>
        <v/>
      </c>
      <c r="AA232" s="15" t="str">
        <f t="shared" si="67"/>
        <v/>
      </c>
      <c r="AB232" s="15" t="str">
        <f t="shared" si="67"/>
        <v/>
      </c>
      <c r="AC232" s="15" t="str">
        <f t="shared" si="67"/>
        <v/>
      </c>
      <c r="AD232" s="15" t="str">
        <f t="shared" si="66"/>
        <v/>
      </c>
      <c r="AE232" s="15" t="str">
        <f t="shared" si="66"/>
        <v/>
      </c>
      <c r="AF232" s="15" t="str">
        <f t="shared" si="66"/>
        <v/>
      </c>
      <c r="AG232" s="15" t="str">
        <f t="shared" si="66"/>
        <v/>
      </c>
      <c r="AH232" s="15" t="str">
        <f t="shared" si="66"/>
        <v/>
      </c>
      <c r="AI232" s="15" t="str">
        <f t="shared" si="66"/>
        <v/>
      </c>
      <c r="AJ232" s="15" t="str">
        <f t="shared" si="66"/>
        <v>.</v>
      </c>
      <c r="AK232" s="15" t="str">
        <f t="shared" si="66"/>
        <v/>
      </c>
      <c r="AL232" s="15" t="str">
        <f t="shared" si="66"/>
        <v/>
      </c>
      <c r="AM232" s="15" t="str">
        <f t="shared" si="66"/>
        <v/>
      </c>
      <c r="AN232" s="15" t="str">
        <f t="shared" si="66"/>
        <v/>
      </c>
      <c r="AO232" s="15" t="str">
        <f t="shared" si="66"/>
        <v/>
      </c>
      <c r="AP232" s="15" t="str">
        <f t="shared" si="66"/>
        <v/>
      </c>
      <c r="AQ232" s="15" t="str">
        <f t="shared" si="66"/>
        <v/>
      </c>
      <c r="AR232" s="15" t="str">
        <f t="shared" si="66"/>
        <v/>
      </c>
      <c r="AS232" s="15" t="str">
        <f t="shared" si="64"/>
        <v/>
      </c>
      <c r="AT232" s="15" t="str">
        <f t="shared" si="64"/>
        <v/>
      </c>
      <c r="AU232" s="15" t="str">
        <f t="shared" si="64"/>
        <v/>
      </c>
      <c r="AV232" s="15" t="str">
        <f t="shared" si="64"/>
        <v/>
      </c>
      <c r="AW232" s="15" t="str">
        <f t="shared" si="64"/>
        <v/>
      </c>
      <c r="AX232" s="15" t="str">
        <f t="shared" si="64"/>
        <v/>
      </c>
      <c r="AY232" s="15" t="str">
        <f t="shared" si="64"/>
        <v/>
      </c>
      <c r="AZ232" s="15" t="str">
        <f t="shared" si="64"/>
        <v/>
      </c>
      <c r="BA232" s="15" t="str">
        <f t="shared" si="64"/>
        <v/>
      </c>
    </row>
    <row r="233" spans="10:53">
      <c r="J233" s="15">
        <v>224</v>
      </c>
      <c r="K233" s="15">
        <v>23</v>
      </c>
      <c r="L233" s="15">
        <f t="shared" si="55"/>
        <v>1</v>
      </c>
      <c r="N233" s="15" t="str">
        <f t="shared" si="67"/>
        <v/>
      </c>
      <c r="O233" s="15" t="str">
        <f t="shared" si="67"/>
        <v/>
      </c>
      <c r="P233" s="15" t="str">
        <f t="shared" si="67"/>
        <v/>
      </c>
      <c r="Q233" s="15" t="str">
        <f t="shared" si="67"/>
        <v/>
      </c>
      <c r="R233" s="15" t="str">
        <f t="shared" si="67"/>
        <v/>
      </c>
      <c r="S233" s="15" t="str">
        <f t="shared" si="67"/>
        <v/>
      </c>
      <c r="T233" s="15" t="str">
        <f t="shared" si="67"/>
        <v/>
      </c>
      <c r="U233" s="15" t="str">
        <f t="shared" si="67"/>
        <v/>
      </c>
      <c r="V233" s="15" t="str">
        <f t="shared" si="67"/>
        <v/>
      </c>
      <c r="W233" s="15" t="str">
        <f t="shared" si="67"/>
        <v/>
      </c>
      <c r="X233" s="15" t="str">
        <f t="shared" si="67"/>
        <v/>
      </c>
      <c r="Y233" s="15" t="str">
        <f t="shared" si="67"/>
        <v/>
      </c>
      <c r="Z233" s="15" t="str">
        <f t="shared" si="67"/>
        <v/>
      </c>
      <c r="AA233" s="15" t="str">
        <f t="shared" si="67"/>
        <v/>
      </c>
      <c r="AB233" s="15" t="str">
        <f t="shared" si="67"/>
        <v/>
      </c>
      <c r="AC233" s="15" t="str">
        <f t="shared" si="67"/>
        <v/>
      </c>
      <c r="AD233" s="15" t="str">
        <f t="shared" si="66"/>
        <v/>
      </c>
      <c r="AE233" s="15" t="str">
        <f t="shared" si="66"/>
        <v/>
      </c>
      <c r="AF233" s="15" t="str">
        <f t="shared" si="66"/>
        <v/>
      </c>
      <c r="AG233" s="15" t="str">
        <f t="shared" si="66"/>
        <v/>
      </c>
      <c r="AH233" s="15" t="str">
        <f t="shared" si="66"/>
        <v/>
      </c>
      <c r="AI233" s="15" t="str">
        <f t="shared" si="66"/>
        <v/>
      </c>
      <c r="AJ233" s="15" t="str">
        <f t="shared" si="66"/>
        <v/>
      </c>
      <c r="AK233" s="15" t="str">
        <f t="shared" si="66"/>
        <v>.</v>
      </c>
      <c r="AL233" s="15" t="str">
        <f t="shared" si="66"/>
        <v/>
      </c>
      <c r="AM233" s="15" t="str">
        <f t="shared" si="66"/>
        <v/>
      </c>
      <c r="AN233" s="15" t="str">
        <f t="shared" si="66"/>
        <v/>
      </c>
      <c r="AO233" s="15" t="str">
        <f t="shared" si="66"/>
        <v/>
      </c>
      <c r="AP233" s="15" t="str">
        <f t="shared" si="66"/>
        <v/>
      </c>
      <c r="AQ233" s="15" t="str">
        <f t="shared" si="66"/>
        <v/>
      </c>
      <c r="AR233" s="15" t="str">
        <f t="shared" si="66"/>
        <v/>
      </c>
      <c r="AS233" s="15" t="str">
        <f t="shared" si="64"/>
        <v/>
      </c>
      <c r="AT233" s="15" t="str">
        <f t="shared" si="64"/>
        <v/>
      </c>
      <c r="AU233" s="15" t="str">
        <f t="shared" si="64"/>
        <v/>
      </c>
      <c r="AV233" s="15" t="str">
        <f t="shared" si="64"/>
        <v/>
      </c>
      <c r="AW233" s="15" t="str">
        <f t="shared" si="64"/>
        <v/>
      </c>
      <c r="AX233" s="15" t="str">
        <f t="shared" si="64"/>
        <v/>
      </c>
      <c r="AY233" s="15" t="str">
        <f t="shared" si="64"/>
        <v/>
      </c>
      <c r="AZ233" s="15" t="str">
        <f t="shared" si="64"/>
        <v/>
      </c>
      <c r="BA233" s="15" t="str">
        <f t="shared" si="64"/>
        <v/>
      </c>
    </row>
    <row r="234" spans="10:53">
      <c r="J234" s="15">
        <v>225</v>
      </c>
      <c r="K234" s="15">
        <v>24</v>
      </c>
      <c r="L234" s="15">
        <f t="shared" si="55"/>
        <v>1</v>
      </c>
      <c r="N234" s="15" t="str">
        <f t="shared" si="67"/>
        <v/>
      </c>
      <c r="O234" s="15" t="str">
        <f t="shared" si="67"/>
        <v/>
      </c>
      <c r="P234" s="15" t="str">
        <f t="shared" si="67"/>
        <v/>
      </c>
      <c r="Q234" s="15" t="str">
        <f t="shared" si="67"/>
        <v/>
      </c>
      <c r="R234" s="15" t="str">
        <f t="shared" si="67"/>
        <v/>
      </c>
      <c r="S234" s="15" t="str">
        <f t="shared" si="67"/>
        <v/>
      </c>
      <c r="T234" s="15" t="str">
        <f t="shared" si="67"/>
        <v/>
      </c>
      <c r="U234" s="15" t="str">
        <f t="shared" si="67"/>
        <v/>
      </c>
      <c r="V234" s="15" t="str">
        <f t="shared" si="67"/>
        <v/>
      </c>
      <c r="W234" s="15" t="str">
        <f t="shared" si="67"/>
        <v/>
      </c>
      <c r="X234" s="15" t="str">
        <f t="shared" si="67"/>
        <v/>
      </c>
      <c r="Y234" s="15" t="str">
        <f t="shared" si="67"/>
        <v/>
      </c>
      <c r="Z234" s="15" t="str">
        <f t="shared" si="67"/>
        <v/>
      </c>
      <c r="AA234" s="15" t="str">
        <f t="shared" si="67"/>
        <v/>
      </c>
      <c r="AB234" s="15" t="str">
        <f t="shared" si="67"/>
        <v/>
      </c>
      <c r="AC234" s="15" t="str">
        <f t="shared" ref="AC234:AR248" si="68">IF(AC$9=$K234,IF(OR(AC$9=$L234,AC$9=$L234-1,AC$9=$L234+1),"#","."),"")</f>
        <v/>
      </c>
      <c r="AD234" s="15" t="str">
        <f t="shared" si="68"/>
        <v/>
      </c>
      <c r="AE234" s="15" t="str">
        <f t="shared" si="68"/>
        <v/>
      </c>
      <c r="AF234" s="15" t="str">
        <f t="shared" si="68"/>
        <v/>
      </c>
      <c r="AG234" s="15" t="str">
        <f t="shared" si="68"/>
        <v/>
      </c>
      <c r="AH234" s="15" t="str">
        <f t="shared" si="68"/>
        <v/>
      </c>
      <c r="AI234" s="15" t="str">
        <f t="shared" si="68"/>
        <v/>
      </c>
      <c r="AJ234" s="15" t="str">
        <f t="shared" si="68"/>
        <v/>
      </c>
      <c r="AK234" s="15" t="str">
        <f t="shared" si="68"/>
        <v/>
      </c>
      <c r="AL234" s="15" t="str">
        <f t="shared" si="68"/>
        <v>.</v>
      </c>
      <c r="AM234" s="15" t="str">
        <f t="shared" si="68"/>
        <v/>
      </c>
      <c r="AN234" s="15" t="str">
        <f t="shared" si="68"/>
        <v/>
      </c>
      <c r="AO234" s="15" t="str">
        <f t="shared" si="68"/>
        <v/>
      </c>
      <c r="AP234" s="15" t="str">
        <f t="shared" si="68"/>
        <v/>
      </c>
      <c r="AQ234" s="15" t="str">
        <f t="shared" si="68"/>
        <v/>
      </c>
      <c r="AR234" s="15" t="str">
        <f t="shared" si="68"/>
        <v/>
      </c>
      <c r="AS234" s="15" t="str">
        <f t="shared" si="64"/>
        <v/>
      </c>
      <c r="AT234" s="15" t="str">
        <f t="shared" si="64"/>
        <v/>
      </c>
      <c r="AU234" s="15" t="str">
        <f t="shared" si="64"/>
        <v/>
      </c>
      <c r="AV234" s="15" t="str">
        <f t="shared" si="64"/>
        <v/>
      </c>
      <c r="AW234" s="15" t="str">
        <f t="shared" si="64"/>
        <v/>
      </c>
      <c r="AX234" s="15" t="str">
        <f t="shared" si="64"/>
        <v/>
      </c>
      <c r="AY234" s="15" t="str">
        <f t="shared" si="64"/>
        <v/>
      </c>
      <c r="AZ234" s="15" t="str">
        <f t="shared" si="64"/>
        <v/>
      </c>
      <c r="BA234" s="15" t="str">
        <f t="shared" si="64"/>
        <v/>
      </c>
    </row>
    <row r="235" spans="10:53">
      <c r="J235" s="15">
        <v>226</v>
      </c>
      <c r="K235" s="15">
        <v>25</v>
      </c>
      <c r="L235" s="15">
        <f t="shared" si="55"/>
        <v>27</v>
      </c>
      <c r="N235" s="15" t="str">
        <f t="shared" ref="N235:AC248" si="69">IF(N$9=$K235,IF(OR(N$9=$L235,N$9=$L235-1,N$9=$L235+1),"#","."),"")</f>
        <v/>
      </c>
      <c r="O235" s="15" t="str">
        <f t="shared" si="69"/>
        <v/>
      </c>
      <c r="P235" s="15" t="str">
        <f t="shared" si="69"/>
        <v/>
      </c>
      <c r="Q235" s="15" t="str">
        <f t="shared" si="69"/>
        <v/>
      </c>
      <c r="R235" s="15" t="str">
        <f t="shared" si="69"/>
        <v/>
      </c>
      <c r="S235" s="15" t="str">
        <f t="shared" si="69"/>
        <v/>
      </c>
      <c r="T235" s="15" t="str">
        <f t="shared" si="69"/>
        <v/>
      </c>
      <c r="U235" s="15" t="str">
        <f t="shared" si="69"/>
        <v/>
      </c>
      <c r="V235" s="15" t="str">
        <f t="shared" si="69"/>
        <v/>
      </c>
      <c r="W235" s="15" t="str">
        <f t="shared" si="69"/>
        <v/>
      </c>
      <c r="X235" s="15" t="str">
        <f t="shared" si="69"/>
        <v/>
      </c>
      <c r="Y235" s="15" t="str">
        <f t="shared" si="69"/>
        <v/>
      </c>
      <c r="Z235" s="15" t="str">
        <f t="shared" si="69"/>
        <v/>
      </c>
      <c r="AA235" s="15" t="str">
        <f t="shared" si="69"/>
        <v/>
      </c>
      <c r="AB235" s="15" t="str">
        <f t="shared" si="69"/>
        <v/>
      </c>
      <c r="AC235" s="15" t="str">
        <f t="shared" si="69"/>
        <v/>
      </c>
      <c r="AD235" s="15" t="str">
        <f t="shared" si="68"/>
        <v/>
      </c>
      <c r="AE235" s="15" t="str">
        <f t="shared" si="68"/>
        <v/>
      </c>
      <c r="AF235" s="15" t="str">
        <f t="shared" si="68"/>
        <v/>
      </c>
      <c r="AG235" s="15" t="str">
        <f t="shared" si="68"/>
        <v/>
      </c>
      <c r="AH235" s="15" t="str">
        <f t="shared" si="68"/>
        <v/>
      </c>
      <c r="AI235" s="15" t="str">
        <f t="shared" si="68"/>
        <v/>
      </c>
      <c r="AJ235" s="15" t="str">
        <f t="shared" si="68"/>
        <v/>
      </c>
      <c r="AK235" s="15" t="str">
        <f t="shared" si="68"/>
        <v/>
      </c>
      <c r="AL235" s="15" t="str">
        <f t="shared" si="68"/>
        <v/>
      </c>
      <c r="AM235" s="15" t="str">
        <f t="shared" si="68"/>
        <v>.</v>
      </c>
      <c r="AN235" s="15" t="str">
        <f t="shared" si="68"/>
        <v/>
      </c>
      <c r="AO235" s="15" t="str">
        <f t="shared" si="68"/>
        <v/>
      </c>
      <c r="AP235" s="15" t="str">
        <f t="shared" si="68"/>
        <v/>
      </c>
      <c r="AQ235" s="15" t="str">
        <f t="shared" si="68"/>
        <v/>
      </c>
      <c r="AR235" s="15" t="str">
        <f t="shared" si="68"/>
        <v/>
      </c>
      <c r="AS235" s="15" t="str">
        <f t="shared" si="64"/>
        <v/>
      </c>
      <c r="AT235" s="15" t="str">
        <f t="shared" si="64"/>
        <v/>
      </c>
      <c r="AU235" s="15" t="str">
        <f t="shared" si="64"/>
        <v/>
      </c>
      <c r="AV235" s="15" t="str">
        <f t="shared" si="64"/>
        <v/>
      </c>
      <c r="AW235" s="15" t="str">
        <f t="shared" si="64"/>
        <v/>
      </c>
      <c r="AX235" s="15" t="str">
        <f t="shared" si="64"/>
        <v/>
      </c>
      <c r="AY235" s="15" t="str">
        <f t="shared" si="64"/>
        <v/>
      </c>
      <c r="AZ235" s="15" t="str">
        <f t="shared" si="64"/>
        <v/>
      </c>
      <c r="BA235" s="15" t="str">
        <f t="shared" si="64"/>
        <v/>
      </c>
    </row>
    <row r="236" spans="10:53">
      <c r="J236" s="15">
        <v>227</v>
      </c>
      <c r="K236" s="15">
        <v>26</v>
      </c>
      <c r="L236" s="15">
        <f t="shared" si="55"/>
        <v>27</v>
      </c>
      <c r="N236" s="15" t="str">
        <f t="shared" si="69"/>
        <v/>
      </c>
      <c r="O236" s="15" t="str">
        <f t="shared" si="69"/>
        <v/>
      </c>
      <c r="P236" s="15" t="str">
        <f t="shared" si="69"/>
        <v/>
      </c>
      <c r="Q236" s="15" t="str">
        <f t="shared" si="69"/>
        <v/>
      </c>
      <c r="R236" s="15" t="str">
        <f t="shared" si="69"/>
        <v/>
      </c>
      <c r="S236" s="15" t="str">
        <f t="shared" si="69"/>
        <v/>
      </c>
      <c r="T236" s="15" t="str">
        <f t="shared" si="69"/>
        <v/>
      </c>
      <c r="U236" s="15" t="str">
        <f t="shared" si="69"/>
        <v/>
      </c>
      <c r="V236" s="15" t="str">
        <f t="shared" si="69"/>
        <v/>
      </c>
      <c r="W236" s="15" t="str">
        <f t="shared" si="69"/>
        <v/>
      </c>
      <c r="X236" s="15" t="str">
        <f t="shared" si="69"/>
        <v/>
      </c>
      <c r="Y236" s="15" t="str">
        <f t="shared" si="69"/>
        <v/>
      </c>
      <c r="Z236" s="15" t="str">
        <f t="shared" si="69"/>
        <v/>
      </c>
      <c r="AA236" s="15" t="str">
        <f t="shared" si="69"/>
        <v/>
      </c>
      <c r="AB236" s="15" t="str">
        <f t="shared" si="69"/>
        <v/>
      </c>
      <c r="AC236" s="15" t="str">
        <f t="shared" si="69"/>
        <v/>
      </c>
      <c r="AD236" s="15" t="str">
        <f t="shared" si="68"/>
        <v/>
      </c>
      <c r="AE236" s="15" t="str">
        <f t="shared" si="68"/>
        <v/>
      </c>
      <c r="AF236" s="15" t="str">
        <f t="shared" si="68"/>
        <v/>
      </c>
      <c r="AG236" s="15" t="str">
        <f t="shared" si="68"/>
        <v/>
      </c>
      <c r="AH236" s="15" t="str">
        <f t="shared" si="68"/>
        <v/>
      </c>
      <c r="AI236" s="15" t="str">
        <f t="shared" si="68"/>
        <v/>
      </c>
      <c r="AJ236" s="15" t="str">
        <f t="shared" si="68"/>
        <v/>
      </c>
      <c r="AK236" s="15" t="str">
        <f t="shared" si="68"/>
        <v/>
      </c>
      <c r="AL236" s="15" t="str">
        <f t="shared" si="68"/>
        <v/>
      </c>
      <c r="AM236" s="15" t="str">
        <f t="shared" si="68"/>
        <v/>
      </c>
      <c r="AN236" s="15" t="str">
        <f t="shared" si="68"/>
        <v>#</v>
      </c>
      <c r="AO236" s="15" t="str">
        <f t="shared" si="68"/>
        <v/>
      </c>
      <c r="AP236" s="15" t="str">
        <f t="shared" si="68"/>
        <v/>
      </c>
      <c r="AQ236" s="15" t="str">
        <f t="shared" si="68"/>
        <v/>
      </c>
      <c r="AR236" s="15" t="str">
        <f t="shared" si="68"/>
        <v/>
      </c>
      <c r="AS236" s="15" t="str">
        <f t="shared" si="64"/>
        <v/>
      </c>
      <c r="AT236" s="15" t="str">
        <f t="shared" si="64"/>
        <v/>
      </c>
      <c r="AU236" s="15" t="str">
        <f t="shared" si="64"/>
        <v/>
      </c>
      <c r="AV236" s="15" t="str">
        <f t="shared" si="64"/>
        <v/>
      </c>
      <c r="AW236" s="15" t="str">
        <f t="shared" si="64"/>
        <v/>
      </c>
      <c r="AX236" s="15" t="str">
        <f t="shared" si="64"/>
        <v/>
      </c>
      <c r="AY236" s="15" t="str">
        <f t="shared" si="64"/>
        <v/>
      </c>
      <c r="AZ236" s="15" t="str">
        <f t="shared" si="64"/>
        <v/>
      </c>
      <c r="BA236" s="15" t="str">
        <f t="shared" si="64"/>
        <v/>
      </c>
    </row>
    <row r="237" spans="10:53">
      <c r="J237" s="15">
        <v>228</v>
      </c>
      <c r="K237" s="15">
        <v>27</v>
      </c>
      <c r="L237" s="15">
        <f t="shared" si="55"/>
        <v>26</v>
      </c>
      <c r="N237" s="15" t="str">
        <f t="shared" si="69"/>
        <v/>
      </c>
      <c r="O237" s="15" t="str">
        <f t="shared" si="69"/>
        <v/>
      </c>
      <c r="P237" s="15" t="str">
        <f t="shared" si="69"/>
        <v/>
      </c>
      <c r="Q237" s="15" t="str">
        <f t="shared" si="69"/>
        <v/>
      </c>
      <c r="R237" s="15" t="str">
        <f t="shared" si="69"/>
        <v/>
      </c>
      <c r="S237" s="15" t="str">
        <f t="shared" si="69"/>
        <v/>
      </c>
      <c r="T237" s="15" t="str">
        <f t="shared" si="69"/>
        <v/>
      </c>
      <c r="U237" s="15" t="str">
        <f t="shared" si="69"/>
        <v/>
      </c>
      <c r="V237" s="15" t="str">
        <f t="shared" si="69"/>
        <v/>
      </c>
      <c r="W237" s="15" t="str">
        <f t="shared" si="69"/>
        <v/>
      </c>
      <c r="X237" s="15" t="str">
        <f t="shared" si="69"/>
        <v/>
      </c>
      <c r="Y237" s="15" t="str">
        <f t="shared" si="69"/>
        <v/>
      </c>
      <c r="Z237" s="15" t="str">
        <f t="shared" si="69"/>
        <v/>
      </c>
      <c r="AA237" s="15" t="str">
        <f t="shared" si="69"/>
        <v/>
      </c>
      <c r="AB237" s="15" t="str">
        <f t="shared" si="69"/>
        <v/>
      </c>
      <c r="AC237" s="15" t="str">
        <f t="shared" si="69"/>
        <v/>
      </c>
      <c r="AD237" s="15" t="str">
        <f t="shared" si="68"/>
        <v/>
      </c>
      <c r="AE237" s="15" t="str">
        <f t="shared" si="68"/>
        <v/>
      </c>
      <c r="AF237" s="15" t="str">
        <f t="shared" si="68"/>
        <v/>
      </c>
      <c r="AG237" s="15" t="str">
        <f t="shared" si="68"/>
        <v/>
      </c>
      <c r="AH237" s="15" t="str">
        <f t="shared" si="68"/>
        <v/>
      </c>
      <c r="AI237" s="15" t="str">
        <f t="shared" si="68"/>
        <v/>
      </c>
      <c r="AJ237" s="15" t="str">
        <f t="shared" si="68"/>
        <v/>
      </c>
      <c r="AK237" s="15" t="str">
        <f t="shared" si="68"/>
        <v/>
      </c>
      <c r="AL237" s="15" t="str">
        <f t="shared" si="68"/>
        <v/>
      </c>
      <c r="AM237" s="15" t="str">
        <f t="shared" si="68"/>
        <v/>
      </c>
      <c r="AN237" s="15" t="str">
        <f t="shared" si="68"/>
        <v/>
      </c>
      <c r="AO237" s="15" t="str">
        <f t="shared" si="68"/>
        <v>#</v>
      </c>
      <c r="AP237" s="15" t="str">
        <f t="shared" si="68"/>
        <v/>
      </c>
      <c r="AQ237" s="15" t="str">
        <f t="shared" si="68"/>
        <v/>
      </c>
      <c r="AR237" s="15" t="str">
        <f t="shared" si="68"/>
        <v/>
      </c>
      <c r="AS237" s="15" t="str">
        <f t="shared" si="64"/>
        <v/>
      </c>
      <c r="AT237" s="15" t="str">
        <f t="shared" si="64"/>
        <v/>
      </c>
      <c r="AU237" s="15" t="str">
        <f t="shared" si="64"/>
        <v/>
      </c>
      <c r="AV237" s="15" t="str">
        <f t="shared" si="64"/>
        <v/>
      </c>
      <c r="AW237" s="15" t="str">
        <f t="shared" si="64"/>
        <v/>
      </c>
      <c r="AX237" s="15" t="str">
        <f t="shared" si="64"/>
        <v/>
      </c>
      <c r="AY237" s="15" t="str">
        <f t="shared" si="64"/>
        <v/>
      </c>
      <c r="AZ237" s="15" t="str">
        <f t="shared" si="64"/>
        <v/>
      </c>
      <c r="BA237" s="15" t="str">
        <f t="shared" si="64"/>
        <v/>
      </c>
    </row>
    <row r="238" spans="10:53">
      <c r="J238" s="15">
        <v>229</v>
      </c>
      <c r="K238" s="15">
        <v>28</v>
      </c>
      <c r="L238" s="15">
        <f t="shared" si="55"/>
        <v>26</v>
      </c>
      <c r="N238" s="15" t="str">
        <f t="shared" si="69"/>
        <v/>
      </c>
      <c r="O238" s="15" t="str">
        <f t="shared" si="69"/>
        <v/>
      </c>
      <c r="P238" s="15" t="str">
        <f t="shared" si="69"/>
        <v/>
      </c>
      <c r="Q238" s="15" t="str">
        <f t="shared" si="69"/>
        <v/>
      </c>
      <c r="R238" s="15" t="str">
        <f t="shared" si="69"/>
        <v/>
      </c>
      <c r="S238" s="15" t="str">
        <f t="shared" si="69"/>
        <v/>
      </c>
      <c r="T238" s="15" t="str">
        <f t="shared" si="69"/>
        <v/>
      </c>
      <c r="U238" s="15" t="str">
        <f t="shared" si="69"/>
        <v/>
      </c>
      <c r="V238" s="15" t="str">
        <f t="shared" si="69"/>
        <v/>
      </c>
      <c r="W238" s="15" t="str">
        <f t="shared" si="69"/>
        <v/>
      </c>
      <c r="X238" s="15" t="str">
        <f t="shared" si="69"/>
        <v/>
      </c>
      <c r="Y238" s="15" t="str">
        <f t="shared" si="69"/>
        <v/>
      </c>
      <c r="Z238" s="15" t="str">
        <f t="shared" si="69"/>
        <v/>
      </c>
      <c r="AA238" s="15" t="str">
        <f t="shared" si="69"/>
        <v/>
      </c>
      <c r="AB238" s="15" t="str">
        <f t="shared" si="69"/>
        <v/>
      </c>
      <c r="AC238" s="15" t="str">
        <f t="shared" si="69"/>
        <v/>
      </c>
      <c r="AD238" s="15" t="str">
        <f t="shared" si="68"/>
        <v/>
      </c>
      <c r="AE238" s="15" t="str">
        <f t="shared" si="68"/>
        <v/>
      </c>
      <c r="AF238" s="15" t="str">
        <f t="shared" si="68"/>
        <v/>
      </c>
      <c r="AG238" s="15" t="str">
        <f t="shared" si="68"/>
        <v/>
      </c>
      <c r="AH238" s="15" t="str">
        <f t="shared" si="68"/>
        <v/>
      </c>
      <c r="AI238" s="15" t="str">
        <f t="shared" si="68"/>
        <v/>
      </c>
      <c r="AJ238" s="15" t="str">
        <f t="shared" si="68"/>
        <v/>
      </c>
      <c r="AK238" s="15" t="str">
        <f t="shared" si="68"/>
        <v/>
      </c>
      <c r="AL238" s="15" t="str">
        <f t="shared" si="68"/>
        <v/>
      </c>
      <c r="AM238" s="15" t="str">
        <f t="shared" si="68"/>
        <v/>
      </c>
      <c r="AN238" s="15" t="str">
        <f t="shared" si="68"/>
        <v/>
      </c>
      <c r="AO238" s="15" t="str">
        <f t="shared" si="68"/>
        <v/>
      </c>
      <c r="AP238" s="15" t="str">
        <f t="shared" si="68"/>
        <v>.</v>
      </c>
      <c r="AQ238" s="15" t="str">
        <f t="shared" si="68"/>
        <v/>
      </c>
      <c r="AR238" s="15" t="str">
        <f t="shared" si="68"/>
        <v/>
      </c>
      <c r="AS238" s="15" t="str">
        <f t="shared" si="64"/>
        <v/>
      </c>
      <c r="AT238" s="15" t="str">
        <f t="shared" si="64"/>
        <v/>
      </c>
      <c r="AU238" s="15" t="str">
        <f t="shared" si="64"/>
        <v/>
      </c>
      <c r="AV238" s="15" t="str">
        <f t="shared" si="64"/>
        <v/>
      </c>
      <c r="AW238" s="15" t="str">
        <f t="shared" si="64"/>
        <v/>
      </c>
      <c r="AX238" s="15" t="str">
        <f t="shared" si="64"/>
        <v/>
      </c>
      <c r="AY238" s="15" t="str">
        <f t="shared" si="64"/>
        <v/>
      </c>
      <c r="AZ238" s="15" t="str">
        <f t="shared" si="64"/>
        <v/>
      </c>
      <c r="BA238" s="15" t="str">
        <f t="shared" si="64"/>
        <v/>
      </c>
    </row>
    <row r="239" spans="10:53">
      <c r="J239" s="15">
        <v>230</v>
      </c>
      <c r="K239" s="15">
        <v>29</v>
      </c>
      <c r="L239" s="15">
        <f t="shared" si="55"/>
        <v>32</v>
      </c>
      <c r="N239" s="15" t="str">
        <f t="shared" si="69"/>
        <v/>
      </c>
      <c r="O239" s="15" t="str">
        <f t="shared" si="69"/>
        <v/>
      </c>
      <c r="P239" s="15" t="str">
        <f t="shared" si="69"/>
        <v/>
      </c>
      <c r="Q239" s="15" t="str">
        <f t="shared" si="69"/>
        <v/>
      </c>
      <c r="R239" s="15" t="str">
        <f t="shared" si="69"/>
        <v/>
      </c>
      <c r="S239" s="15" t="str">
        <f t="shared" si="69"/>
        <v/>
      </c>
      <c r="T239" s="15" t="str">
        <f t="shared" si="69"/>
        <v/>
      </c>
      <c r="U239" s="15" t="str">
        <f t="shared" si="69"/>
        <v/>
      </c>
      <c r="V239" s="15" t="str">
        <f t="shared" si="69"/>
        <v/>
      </c>
      <c r="W239" s="15" t="str">
        <f t="shared" si="69"/>
        <v/>
      </c>
      <c r="X239" s="15" t="str">
        <f t="shared" si="69"/>
        <v/>
      </c>
      <c r="Y239" s="15" t="str">
        <f t="shared" si="69"/>
        <v/>
      </c>
      <c r="Z239" s="15" t="str">
        <f t="shared" si="69"/>
        <v/>
      </c>
      <c r="AA239" s="15" t="str">
        <f t="shared" si="69"/>
        <v/>
      </c>
      <c r="AB239" s="15" t="str">
        <f t="shared" si="69"/>
        <v/>
      </c>
      <c r="AC239" s="15" t="str">
        <f t="shared" si="69"/>
        <v/>
      </c>
      <c r="AD239" s="15" t="str">
        <f t="shared" si="68"/>
        <v/>
      </c>
      <c r="AE239" s="15" t="str">
        <f t="shared" si="68"/>
        <v/>
      </c>
      <c r="AF239" s="15" t="str">
        <f t="shared" si="68"/>
        <v/>
      </c>
      <c r="AG239" s="15" t="str">
        <f t="shared" si="68"/>
        <v/>
      </c>
      <c r="AH239" s="15" t="str">
        <f t="shared" si="68"/>
        <v/>
      </c>
      <c r="AI239" s="15" t="str">
        <f t="shared" si="68"/>
        <v/>
      </c>
      <c r="AJ239" s="15" t="str">
        <f t="shared" si="68"/>
        <v/>
      </c>
      <c r="AK239" s="15" t="str">
        <f t="shared" si="68"/>
        <v/>
      </c>
      <c r="AL239" s="15" t="str">
        <f t="shared" si="68"/>
        <v/>
      </c>
      <c r="AM239" s="15" t="str">
        <f t="shared" si="68"/>
        <v/>
      </c>
      <c r="AN239" s="15" t="str">
        <f t="shared" si="68"/>
        <v/>
      </c>
      <c r="AO239" s="15" t="str">
        <f t="shared" si="68"/>
        <v/>
      </c>
      <c r="AP239" s="15" t="str">
        <f t="shared" si="68"/>
        <v/>
      </c>
      <c r="AQ239" s="15" t="str">
        <f t="shared" si="68"/>
        <v>.</v>
      </c>
      <c r="AR239" s="15" t="str">
        <f t="shared" si="68"/>
        <v/>
      </c>
      <c r="AS239" s="15" t="str">
        <f t="shared" si="64"/>
        <v/>
      </c>
      <c r="AT239" s="15" t="str">
        <f t="shared" si="64"/>
        <v/>
      </c>
      <c r="AU239" s="15" t="str">
        <f t="shared" si="64"/>
        <v/>
      </c>
      <c r="AV239" s="15" t="str">
        <f t="shared" si="64"/>
        <v/>
      </c>
      <c r="AW239" s="15" t="str">
        <f t="shared" si="64"/>
        <v/>
      </c>
      <c r="AX239" s="15" t="str">
        <f t="shared" si="64"/>
        <v/>
      </c>
      <c r="AY239" s="15" t="str">
        <f t="shared" si="64"/>
        <v/>
      </c>
      <c r="AZ239" s="15" t="str">
        <f t="shared" si="64"/>
        <v/>
      </c>
      <c r="BA239" s="15" t="str">
        <f t="shared" si="64"/>
        <v/>
      </c>
    </row>
    <row r="240" spans="10:53">
      <c r="J240" s="15">
        <v>231</v>
      </c>
      <c r="K240" s="15">
        <v>30</v>
      </c>
      <c r="L240" s="15">
        <f t="shared" si="55"/>
        <v>32</v>
      </c>
      <c r="N240" s="15" t="str">
        <f t="shared" si="69"/>
        <v/>
      </c>
      <c r="O240" s="15" t="str">
        <f t="shared" si="69"/>
        <v/>
      </c>
      <c r="P240" s="15" t="str">
        <f t="shared" si="69"/>
        <v/>
      </c>
      <c r="Q240" s="15" t="str">
        <f t="shared" si="69"/>
        <v/>
      </c>
      <c r="R240" s="15" t="str">
        <f t="shared" si="69"/>
        <v/>
      </c>
      <c r="S240" s="15" t="str">
        <f t="shared" si="69"/>
        <v/>
      </c>
      <c r="T240" s="15" t="str">
        <f t="shared" si="69"/>
        <v/>
      </c>
      <c r="U240" s="15" t="str">
        <f t="shared" si="69"/>
        <v/>
      </c>
      <c r="V240" s="15" t="str">
        <f t="shared" si="69"/>
        <v/>
      </c>
      <c r="W240" s="15" t="str">
        <f t="shared" si="69"/>
        <v/>
      </c>
      <c r="X240" s="15" t="str">
        <f t="shared" si="69"/>
        <v/>
      </c>
      <c r="Y240" s="15" t="str">
        <f t="shared" si="69"/>
        <v/>
      </c>
      <c r="Z240" s="15" t="str">
        <f t="shared" si="69"/>
        <v/>
      </c>
      <c r="AA240" s="15" t="str">
        <f t="shared" si="69"/>
        <v/>
      </c>
      <c r="AB240" s="15" t="str">
        <f t="shared" si="69"/>
        <v/>
      </c>
      <c r="AC240" s="15" t="str">
        <f t="shared" si="69"/>
        <v/>
      </c>
      <c r="AD240" s="15" t="str">
        <f t="shared" si="68"/>
        <v/>
      </c>
      <c r="AE240" s="15" t="str">
        <f t="shared" si="68"/>
        <v/>
      </c>
      <c r="AF240" s="15" t="str">
        <f t="shared" si="68"/>
        <v/>
      </c>
      <c r="AG240" s="15" t="str">
        <f t="shared" si="68"/>
        <v/>
      </c>
      <c r="AH240" s="15" t="str">
        <f t="shared" si="68"/>
        <v/>
      </c>
      <c r="AI240" s="15" t="str">
        <f t="shared" si="68"/>
        <v/>
      </c>
      <c r="AJ240" s="15" t="str">
        <f t="shared" si="68"/>
        <v/>
      </c>
      <c r="AK240" s="15" t="str">
        <f t="shared" si="68"/>
        <v/>
      </c>
      <c r="AL240" s="15" t="str">
        <f t="shared" si="68"/>
        <v/>
      </c>
      <c r="AM240" s="15" t="str">
        <f t="shared" si="68"/>
        <v/>
      </c>
      <c r="AN240" s="15" t="str">
        <f t="shared" si="68"/>
        <v/>
      </c>
      <c r="AO240" s="15" t="str">
        <f t="shared" si="68"/>
        <v/>
      </c>
      <c r="AP240" s="15" t="str">
        <f t="shared" si="68"/>
        <v/>
      </c>
      <c r="AQ240" s="15" t="str">
        <f t="shared" si="68"/>
        <v/>
      </c>
      <c r="AR240" s="15" t="str">
        <f t="shared" si="68"/>
        <v>.</v>
      </c>
      <c r="AS240" s="15" t="str">
        <f t="shared" si="64"/>
        <v/>
      </c>
      <c r="AT240" s="15" t="str">
        <f t="shared" si="64"/>
        <v/>
      </c>
      <c r="AU240" s="15" t="str">
        <f t="shared" si="64"/>
        <v/>
      </c>
      <c r="AV240" s="15" t="str">
        <f t="shared" si="64"/>
        <v/>
      </c>
      <c r="AW240" s="15" t="str">
        <f t="shared" si="64"/>
        <v/>
      </c>
      <c r="AX240" s="15" t="str">
        <f t="shared" si="64"/>
        <v/>
      </c>
      <c r="AY240" s="15" t="str">
        <f t="shared" si="64"/>
        <v/>
      </c>
      <c r="AZ240" s="15" t="str">
        <f t="shared" si="64"/>
        <v/>
      </c>
      <c r="BA240" s="15" t="str">
        <f t="shared" si="64"/>
        <v/>
      </c>
    </row>
    <row r="241" spans="10:53">
      <c r="J241" s="15">
        <v>232</v>
      </c>
      <c r="K241" s="15">
        <v>31</v>
      </c>
      <c r="L241" s="15">
        <f t="shared" si="55"/>
        <v>32</v>
      </c>
      <c r="N241" s="15" t="str">
        <f t="shared" si="69"/>
        <v/>
      </c>
      <c r="O241" s="15" t="str">
        <f t="shared" si="69"/>
        <v/>
      </c>
      <c r="P241" s="15" t="str">
        <f t="shared" si="69"/>
        <v/>
      </c>
      <c r="Q241" s="15" t="str">
        <f t="shared" si="69"/>
        <v/>
      </c>
      <c r="R241" s="15" t="str">
        <f t="shared" si="69"/>
        <v/>
      </c>
      <c r="S241" s="15" t="str">
        <f t="shared" si="69"/>
        <v/>
      </c>
      <c r="T241" s="15" t="str">
        <f t="shared" si="69"/>
        <v/>
      </c>
      <c r="U241" s="15" t="str">
        <f t="shared" si="69"/>
        <v/>
      </c>
      <c r="V241" s="15" t="str">
        <f t="shared" si="69"/>
        <v/>
      </c>
      <c r="W241" s="15" t="str">
        <f t="shared" si="69"/>
        <v/>
      </c>
      <c r="X241" s="15" t="str">
        <f t="shared" si="69"/>
        <v/>
      </c>
      <c r="Y241" s="15" t="str">
        <f t="shared" si="69"/>
        <v/>
      </c>
      <c r="Z241" s="15" t="str">
        <f t="shared" si="69"/>
        <v/>
      </c>
      <c r="AA241" s="15" t="str">
        <f t="shared" si="69"/>
        <v/>
      </c>
      <c r="AB241" s="15" t="str">
        <f t="shared" si="69"/>
        <v/>
      </c>
      <c r="AC241" s="15" t="str">
        <f t="shared" si="69"/>
        <v/>
      </c>
      <c r="AD241" s="15" t="str">
        <f t="shared" si="68"/>
        <v/>
      </c>
      <c r="AE241" s="15" t="str">
        <f t="shared" si="68"/>
        <v/>
      </c>
      <c r="AF241" s="15" t="str">
        <f t="shared" si="68"/>
        <v/>
      </c>
      <c r="AG241" s="15" t="str">
        <f t="shared" si="68"/>
        <v/>
      </c>
      <c r="AH241" s="15" t="str">
        <f t="shared" si="68"/>
        <v/>
      </c>
      <c r="AI241" s="15" t="str">
        <f t="shared" si="68"/>
        <v/>
      </c>
      <c r="AJ241" s="15" t="str">
        <f t="shared" si="68"/>
        <v/>
      </c>
      <c r="AK241" s="15" t="str">
        <f t="shared" si="68"/>
        <v/>
      </c>
      <c r="AL241" s="15" t="str">
        <f t="shared" si="68"/>
        <v/>
      </c>
      <c r="AM241" s="15" t="str">
        <f t="shared" si="68"/>
        <v/>
      </c>
      <c r="AN241" s="15" t="str">
        <f t="shared" si="68"/>
        <v/>
      </c>
      <c r="AO241" s="15" t="str">
        <f t="shared" si="68"/>
        <v/>
      </c>
      <c r="AP241" s="15" t="str">
        <f t="shared" si="68"/>
        <v/>
      </c>
      <c r="AQ241" s="15" t="str">
        <f t="shared" si="68"/>
        <v/>
      </c>
      <c r="AR241" s="15" t="str">
        <f t="shared" si="68"/>
        <v/>
      </c>
      <c r="AS241" s="15" t="str">
        <f t="shared" si="64"/>
        <v>#</v>
      </c>
      <c r="AT241" s="15" t="str">
        <f t="shared" si="64"/>
        <v/>
      </c>
      <c r="AU241" s="15" t="str">
        <f t="shared" si="64"/>
        <v/>
      </c>
      <c r="AV241" s="15" t="str">
        <f t="shared" si="64"/>
        <v/>
      </c>
      <c r="AW241" s="15" t="str">
        <f t="shared" si="64"/>
        <v/>
      </c>
      <c r="AX241" s="15" t="str">
        <f t="shared" si="64"/>
        <v/>
      </c>
      <c r="AY241" s="15" t="str">
        <f t="shared" si="64"/>
        <v/>
      </c>
      <c r="AZ241" s="15" t="str">
        <f t="shared" si="64"/>
        <v/>
      </c>
      <c r="BA241" s="15" t="str">
        <f t="shared" si="64"/>
        <v/>
      </c>
    </row>
    <row r="242" spans="10:53">
      <c r="J242" s="15">
        <v>233</v>
      </c>
      <c r="K242" s="15">
        <v>32</v>
      </c>
      <c r="L242" s="15">
        <f t="shared" si="55"/>
        <v>32</v>
      </c>
      <c r="N242" s="15" t="str">
        <f t="shared" si="69"/>
        <v/>
      </c>
      <c r="O242" s="15" t="str">
        <f t="shared" si="69"/>
        <v/>
      </c>
      <c r="P242" s="15" t="str">
        <f t="shared" si="69"/>
        <v/>
      </c>
      <c r="Q242" s="15" t="str">
        <f t="shared" si="69"/>
        <v/>
      </c>
      <c r="R242" s="15" t="str">
        <f t="shared" si="69"/>
        <v/>
      </c>
      <c r="S242" s="15" t="str">
        <f t="shared" si="69"/>
        <v/>
      </c>
      <c r="T242" s="15" t="str">
        <f t="shared" si="69"/>
        <v/>
      </c>
      <c r="U242" s="15" t="str">
        <f t="shared" si="69"/>
        <v/>
      </c>
      <c r="V242" s="15" t="str">
        <f t="shared" si="69"/>
        <v/>
      </c>
      <c r="W242" s="15" t="str">
        <f t="shared" si="69"/>
        <v/>
      </c>
      <c r="X242" s="15" t="str">
        <f t="shared" si="69"/>
        <v/>
      </c>
      <c r="Y242" s="15" t="str">
        <f t="shared" si="69"/>
        <v/>
      </c>
      <c r="Z242" s="15" t="str">
        <f t="shared" si="69"/>
        <v/>
      </c>
      <c r="AA242" s="15" t="str">
        <f t="shared" si="69"/>
        <v/>
      </c>
      <c r="AB242" s="15" t="str">
        <f t="shared" si="69"/>
        <v/>
      </c>
      <c r="AC242" s="15" t="str">
        <f t="shared" si="69"/>
        <v/>
      </c>
      <c r="AD242" s="15" t="str">
        <f t="shared" si="68"/>
        <v/>
      </c>
      <c r="AE242" s="15" t="str">
        <f t="shared" si="68"/>
        <v/>
      </c>
      <c r="AF242" s="15" t="str">
        <f t="shared" si="68"/>
        <v/>
      </c>
      <c r="AG242" s="15" t="str">
        <f t="shared" si="68"/>
        <v/>
      </c>
      <c r="AH242" s="15" t="str">
        <f t="shared" si="68"/>
        <v/>
      </c>
      <c r="AI242" s="15" t="str">
        <f t="shared" si="68"/>
        <v/>
      </c>
      <c r="AJ242" s="15" t="str">
        <f t="shared" si="68"/>
        <v/>
      </c>
      <c r="AK242" s="15" t="str">
        <f t="shared" si="68"/>
        <v/>
      </c>
      <c r="AL242" s="15" t="str">
        <f t="shared" si="68"/>
        <v/>
      </c>
      <c r="AM242" s="15" t="str">
        <f t="shared" si="68"/>
        <v/>
      </c>
      <c r="AN242" s="15" t="str">
        <f t="shared" si="68"/>
        <v/>
      </c>
      <c r="AO242" s="15" t="str">
        <f t="shared" si="68"/>
        <v/>
      </c>
      <c r="AP242" s="15" t="str">
        <f t="shared" si="68"/>
        <v/>
      </c>
      <c r="AQ242" s="15" t="str">
        <f t="shared" si="68"/>
        <v/>
      </c>
      <c r="AR242" s="15" t="str">
        <f t="shared" si="68"/>
        <v/>
      </c>
      <c r="AS242" s="15" t="str">
        <f t="shared" si="64"/>
        <v/>
      </c>
      <c r="AT242" s="15" t="str">
        <f t="shared" si="64"/>
        <v>#</v>
      </c>
      <c r="AU242" s="15" t="str">
        <f t="shared" si="64"/>
        <v/>
      </c>
      <c r="AV242" s="15" t="str">
        <f t="shared" si="64"/>
        <v/>
      </c>
      <c r="AW242" s="15" t="str">
        <f t="shared" si="64"/>
        <v/>
      </c>
      <c r="AX242" s="15" t="str">
        <f t="shared" si="64"/>
        <v/>
      </c>
      <c r="AY242" s="15" t="str">
        <f t="shared" si="64"/>
        <v/>
      </c>
      <c r="AZ242" s="15" t="str">
        <f t="shared" si="64"/>
        <v/>
      </c>
      <c r="BA242" s="15" t="str">
        <f t="shared" si="64"/>
        <v/>
      </c>
    </row>
    <row r="243" spans="10:53">
      <c r="J243" s="15">
        <v>234</v>
      </c>
      <c r="K243" s="15">
        <v>33</v>
      </c>
      <c r="L243" s="15">
        <f t="shared" si="55"/>
        <v>32</v>
      </c>
      <c r="N243" s="15" t="str">
        <f t="shared" si="69"/>
        <v/>
      </c>
      <c r="O243" s="15" t="str">
        <f t="shared" si="69"/>
        <v/>
      </c>
      <c r="P243" s="15" t="str">
        <f t="shared" si="69"/>
        <v/>
      </c>
      <c r="Q243" s="15" t="str">
        <f t="shared" si="69"/>
        <v/>
      </c>
      <c r="R243" s="15" t="str">
        <f t="shared" si="69"/>
        <v/>
      </c>
      <c r="S243" s="15" t="str">
        <f t="shared" si="69"/>
        <v/>
      </c>
      <c r="T243" s="15" t="str">
        <f t="shared" si="69"/>
        <v/>
      </c>
      <c r="U243" s="15" t="str">
        <f t="shared" si="69"/>
        <v/>
      </c>
      <c r="V243" s="15" t="str">
        <f t="shared" si="69"/>
        <v/>
      </c>
      <c r="W243" s="15" t="str">
        <f t="shared" si="69"/>
        <v/>
      </c>
      <c r="X243" s="15" t="str">
        <f t="shared" si="69"/>
        <v/>
      </c>
      <c r="Y243" s="15" t="str">
        <f t="shared" si="69"/>
        <v/>
      </c>
      <c r="Z243" s="15" t="str">
        <f t="shared" si="69"/>
        <v/>
      </c>
      <c r="AA243" s="15" t="str">
        <f t="shared" si="69"/>
        <v/>
      </c>
      <c r="AB243" s="15" t="str">
        <f t="shared" si="69"/>
        <v/>
      </c>
      <c r="AC243" s="15" t="str">
        <f t="shared" si="69"/>
        <v/>
      </c>
      <c r="AD243" s="15" t="str">
        <f t="shared" si="68"/>
        <v/>
      </c>
      <c r="AE243" s="15" t="str">
        <f t="shared" si="68"/>
        <v/>
      </c>
      <c r="AF243" s="15" t="str">
        <f t="shared" si="68"/>
        <v/>
      </c>
      <c r="AG243" s="15" t="str">
        <f t="shared" si="68"/>
        <v/>
      </c>
      <c r="AH243" s="15" t="str">
        <f t="shared" si="68"/>
        <v/>
      </c>
      <c r="AI243" s="15" t="str">
        <f t="shared" si="68"/>
        <v/>
      </c>
      <c r="AJ243" s="15" t="str">
        <f t="shared" si="68"/>
        <v/>
      </c>
      <c r="AK243" s="15" t="str">
        <f t="shared" si="68"/>
        <v/>
      </c>
      <c r="AL243" s="15" t="str">
        <f t="shared" si="68"/>
        <v/>
      </c>
      <c r="AM243" s="15" t="str">
        <f t="shared" si="68"/>
        <v/>
      </c>
      <c r="AN243" s="15" t="str">
        <f t="shared" si="68"/>
        <v/>
      </c>
      <c r="AO243" s="15" t="str">
        <f t="shared" si="68"/>
        <v/>
      </c>
      <c r="AP243" s="15" t="str">
        <f t="shared" si="68"/>
        <v/>
      </c>
      <c r="AQ243" s="15" t="str">
        <f t="shared" si="68"/>
        <v/>
      </c>
      <c r="AR243" s="15" t="str">
        <f t="shared" si="68"/>
        <v/>
      </c>
      <c r="AS243" s="15" t="str">
        <f t="shared" si="64"/>
        <v/>
      </c>
      <c r="AT243" s="15" t="str">
        <f t="shared" si="64"/>
        <v/>
      </c>
      <c r="AU243" s="15" t="str">
        <f t="shared" si="64"/>
        <v>#</v>
      </c>
      <c r="AV243" s="15" t="str">
        <f t="shared" ref="AV243:BA243" si="70">IF(AV$9=$K243,IF(OR(AV$9=$L243,AV$9=$L243-1,AV$9=$L243+1),"#","."),"")</f>
        <v/>
      </c>
      <c r="AW243" s="15" t="str">
        <f t="shared" si="70"/>
        <v/>
      </c>
      <c r="AX243" s="15" t="str">
        <f t="shared" si="70"/>
        <v/>
      </c>
      <c r="AY243" s="15" t="str">
        <f t="shared" si="70"/>
        <v/>
      </c>
      <c r="AZ243" s="15" t="str">
        <f t="shared" si="70"/>
        <v/>
      </c>
      <c r="BA243" s="15" t="str">
        <f t="shared" si="70"/>
        <v/>
      </c>
    </row>
    <row r="244" spans="10:53">
      <c r="J244" s="15">
        <v>235</v>
      </c>
      <c r="K244" s="15">
        <v>34</v>
      </c>
      <c r="L244" s="15">
        <f t="shared" si="55"/>
        <v>36</v>
      </c>
      <c r="N244" s="15" t="str">
        <f t="shared" si="69"/>
        <v/>
      </c>
      <c r="O244" s="15" t="str">
        <f t="shared" si="69"/>
        <v/>
      </c>
      <c r="P244" s="15" t="str">
        <f t="shared" si="69"/>
        <v/>
      </c>
      <c r="Q244" s="15" t="str">
        <f t="shared" si="69"/>
        <v/>
      </c>
      <c r="R244" s="15" t="str">
        <f t="shared" si="69"/>
        <v/>
      </c>
      <c r="S244" s="15" t="str">
        <f t="shared" si="69"/>
        <v/>
      </c>
      <c r="T244" s="15" t="str">
        <f t="shared" si="69"/>
        <v/>
      </c>
      <c r="U244" s="15" t="str">
        <f t="shared" si="69"/>
        <v/>
      </c>
      <c r="V244" s="15" t="str">
        <f t="shared" si="69"/>
        <v/>
      </c>
      <c r="W244" s="15" t="str">
        <f t="shared" si="69"/>
        <v/>
      </c>
      <c r="X244" s="15" t="str">
        <f t="shared" si="69"/>
        <v/>
      </c>
      <c r="Y244" s="15" t="str">
        <f t="shared" si="69"/>
        <v/>
      </c>
      <c r="Z244" s="15" t="str">
        <f t="shared" si="69"/>
        <v/>
      </c>
      <c r="AA244" s="15" t="str">
        <f t="shared" si="69"/>
        <v/>
      </c>
      <c r="AB244" s="15" t="str">
        <f t="shared" si="69"/>
        <v/>
      </c>
      <c r="AC244" s="15" t="str">
        <f t="shared" si="69"/>
        <v/>
      </c>
      <c r="AD244" s="15" t="str">
        <f t="shared" si="68"/>
        <v/>
      </c>
      <c r="AE244" s="15" t="str">
        <f t="shared" si="68"/>
        <v/>
      </c>
      <c r="AF244" s="15" t="str">
        <f t="shared" si="68"/>
        <v/>
      </c>
      <c r="AG244" s="15" t="str">
        <f t="shared" si="68"/>
        <v/>
      </c>
      <c r="AH244" s="15" t="str">
        <f t="shared" si="68"/>
        <v/>
      </c>
      <c r="AI244" s="15" t="str">
        <f t="shared" si="68"/>
        <v/>
      </c>
      <c r="AJ244" s="15" t="str">
        <f t="shared" si="68"/>
        <v/>
      </c>
      <c r="AK244" s="15" t="str">
        <f t="shared" si="68"/>
        <v/>
      </c>
      <c r="AL244" s="15" t="str">
        <f t="shared" si="68"/>
        <v/>
      </c>
      <c r="AM244" s="15" t="str">
        <f t="shared" si="68"/>
        <v/>
      </c>
      <c r="AN244" s="15" t="str">
        <f t="shared" si="68"/>
        <v/>
      </c>
      <c r="AO244" s="15" t="str">
        <f t="shared" si="68"/>
        <v/>
      </c>
      <c r="AP244" s="15" t="str">
        <f t="shared" si="68"/>
        <v/>
      </c>
      <c r="AQ244" s="15" t="str">
        <f t="shared" si="68"/>
        <v/>
      </c>
      <c r="AR244" s="15" t="str">
        <f t="shared" si="68"/>
        <v/>
      </c>
      <c r="AS244" s="15" t="str">
        <f t="shared" ref="AS244:BA248" si="71">IF(AS$9=$K244,IF(OR(AS$9=$L244,AS$9=$L244-1,AS$9=$L244+1),"#","."),"")</f>
        <v/>
      </c>
      <c r="AT244" s="15" t="str">
        <f t="shared" si="71"/>
        <v/>
      </c>
      <c r="AU244" s="15" t="str">
        <f t="shared" si="71"/>
        <v/>
      </c>
      <c r="AV244" s="15" t="str">
        <f t="shared" si="71"/>
        <v>.</v>
      </c>
      <c r="AW244" s="15" t="str">
        <f t="shared" si="71"/>
        <v/>
      </c>
      <c r="AX244" s="15" t="str">
        <f t="shared" si="71"/>
        <v/>
      </c>
      <c r="AY244" s="15" t="str">
        <f t="shared" si="71"/>
        <v/>
      </c>
      <c r="AZ244" s="15" t="str">
        <f t="shared" si="71"/>
        <v/>
      </c>
      <c r="BA244" s="15" t="str">
        <f t="shared" si="71"/>
        <v/>
      </c>
    </row>
    <row r="245" spans="10:53">
      <c r="J245" s="15">
        <v>236</v>
      </c>
      <c r="K245" s="15">
        <v>35</v>
      </c>
      <c r="L245" s="15">
        <f t="shared" si="55"/>
        <v>36</v>
      </c>
      <c r="N245" s="15" t="str">
        <f t="shared" si="69"/>
        <v/>
      </c>
      <c r="O245" s="15" t="str">
        <f t="shared" si="69"/>
        <v/>
      </c>
      <c r="P245" s="15" t="str">
        <f t="shared" si="69"/>
        <v/>
      </c>
      <c r="Q245" s="15" t="str">
        <f t="shared" si="69"/>
        <v/>
      </c>
      <c r="R245" s="15" t="str">
        <f t="shared" si="69"/>
        <v/>
      </c>
      <c r="S245" s="15" t="str">
        <f t="shared" si="69"/>
        <v/>
      </c>
      <c r="T245" s="15" t="str">
        <f t="shared" si="69"/>
        <v/>
      </c>
      <c r="U245" s="15" t="str">
        <f t="shared" si="69"/>
        <v/>
      </c>
      <c r="V245" s="15" t="str">
        <f t="shared" si="69"/>
        <v/>
      </c>
      <c r="W245" s="15" t="str">
        <f t="shared" si="69"/>
        <v/>
      </c>
      <c r="X245" s="15" t="str">
        <f t="shared" si="69"/>
        <v/>
      </c>
      <c r="Y245" s="15" t="str">
        <f t="shared" si="69"/>
        <v/>
      </c>
      <c r="Z245" s="15" t="str">
        <f t="shared" si="69"/>
        <v/>
      </c>
      <c r="AA245" s="15" t="str">
        <f t="shared" si="69"/>
        <v/>
      </c>
      <c r="AB245" s="15" t="str">
        <f t="shared" si="69"/>
        <v/>
      </c>
      <c r="AC245" s="15" t="str">
        <f t="shared" si="69"/>
        <v/>
      </c>
      <c r="AD245" s="15" t="str">
        <f t="shared" si="68"/>
        <v/>
      </c>
      <c r="AE245" s="15" t="str">
        <f t="shared" si="68"/>
        <v/>
      </c>
      <c r="AF245" s="15" t="str">
        <f t="shared" si="68"/>
        <v/>
      </c>
      <c r="AG245" s="15" t="str">
        <f t="shared" si="68"/>
        <v/>
      </c>
      <c r="AH245" s="15" t="str">
        <f t="shared" si="68"/>
        <v/>
      </c>
      <c r="AI245" s="15" t="str">
        <f t="shared" si="68"/>
        <v/>
      </c>
      <c r="AJ245" s="15" t="str">
        <f t="shared" si="68"/>
        <v/>
      </c>
      <c r="AK245" s="15" t="str">
        <f t="shared" si="68"/>
        <v/>
      </c>
      <c r="AL245" s="15" t="str">
        <f t="shared" si="68"/>
        <v/>
      </c>
      <c r="AM245" s="15" t="str">
        <f t="shared" si="68"/>
        <v/>
      </c>
      <c r="AN245" s="15" t="str">
        <f t="shared" si="68"/>
        <v/>
      </c>
      <c r="AO245" s="15" t="str">
        <f t="shared" si="68"/>
        <v/>
      </c>
      <c r="AP245" s="15" t="str">
        <f t="shared" si="68"/>
        <v/>
      </c>
      <c r="AQ245" s="15" t="str">
        <f t="shared" si="68"/>
        <v/>
      </c>
      <c r="AR245" s="15" t="str">
        <f t="shared" si="68"/>
        <v/>
      </c>
      <c r="AS245" s="15" t="str">
        <f t="shared" si="71"/>
        <v/>
      </c>
      <c r="AT245" s="15" t="str">
        <f t="shared" si="71"/>
        <v/>
      </c>
      <c r="AU245" s="15" t="str">
        <f t="shared" si="71"/>
        <v/>
      </c>
      <c r="AV245" s="15" t="str">
        <f t="shared" si="71"/>
        <v/>
      </c>
      <c r="AW245" s="15" t="str">
        <f t="shared" si="71"/>
        <v>#</v>
      </c>
      <c r="AX245" s="15" t="str">
        <f t="shared" si="71"/>
        <v/>
      </c>
      <c r="AY245" s="15" t="str">
        <f t="shared" si="71"/>
        <v/>
      </c>
      <c r="AZ245" s="15" t="str">
        <f t="shared" si="71"/>
        <v/>
      </c>
      <c r="BA245" s="15" t="str">
        <f t="shared" si="71"/>
        <v/>
      </c>
    </row>
    <row r="246" spans="10:53">
      <c r="J246" s="15">
        <v>237</v>
      </c>
      <c r="K246" s="15">
        <v>36</v>
      </c>
      <c r="L246" s="15">
        <f t="shared" si="55"/>
        <v>37</v>
      </c>
      <c r="N246" s="15" t="str">
        <f t="shared" si="69"/>
        <v/>
      </c>
      <c r="O246" s="15" t="str">
        <f t="shared" si="69"/>
        <v/>
      </c>
      <c r="P246" s="15" t="str">
        <f t="shared" si="69"/>
        <v/>
      </c>
      <c r="Q246" s="15" t="str">
        <f t="shared" si="69"/>
        <v/>
      </c>
      <c r="R246" s="15" t="str">
        <f t="shared" si="69"/>
        <v/>
      </c>
      <c r="S246" s="15" t="str">
        <f t="shared" si="69"/>
        <v/>
      </c>
      <c r="T246" s="15" t="str">
        <f t="shared" si="69"/>
        <v/>
      </c>
      <c r="U246" s="15" t="str">
        <f t="shared" si="69"/>
        <v/>
      </c>
      <c r="V246" s="15" t="str">
        <f t="shared" si="69"/>
        <v/>
      </c>
      <c r="W246" s="15" t="str">
        <f t="shared" si="69"/>
        <v/>
      </c>
      <c r="X246" s="15" t="str">
        <f t="shared" si="69"/>
        <v/>
      </c>
      <c r="Y246" s="15" t="str">
        <f t="shared" si="69"/>
        <v/>
      </c>
      <c r="Z246" s="15" t="str">
        <f t="shared" si="69"/>
        <v/>
      </c>
      <c r="AA246" s="15" t="str">
        <f t="shared" si="69"/>
        <v/>
      </c>
      <c r="AB246" s="15" t="str">
        <f t="shared" si="69"/>
        <v/>
      </c>
      <c r="AC246" s="15" t="str">
        <f t="shared" si="69"/>
        <v/>
      </c>
      <c r="AD246" s="15" t="str">
        <f t="shared" si="68"/>
        <v/>
      </c>
      <c r="AE246" s="15" t="str">
        <f t="shared" si="68"/>
        <v/>
      </c>
      <c r="AF246" s="15" t="str">
        <f t="shared" si="68"/>
        <v/>
      </c>
      <c r="AG246" s="15" t="str">
        <f t="shared" si="68"/>
        <v/>
      </c>
      <c r="AH246" s="15" t="str">
        <f t="shared" si="68"/>
        <v/>
      </c>
      <c r="AI246" s="15" t="str">
        <f t="shared" si="68"/>
        <v/>
      </c>
      <c r="AJ246" s="15" t="str">
        <f t="shared" si="68"/>
        <v/>
      </c>
      <c r="AK246" s="15" t="str">
        <f t="shared" si="68"/>
        <v/>
      </c>
      <c r="AL246" s="15" t="str">
        <f t="shared" si="68"/>
        <v/>
      </c>
      <c r="AM246" s="15" t="str">
        <f t="shared" si="68"/>
        <v/>
      </c>
      <c r="AN246" s="15" t="str">
        <f t="shared" si="68"/>
        <v/>
      </c>
      <c r="AO246" s="15" t="str">
        <f t="shared" si="68"/>
        <v/>
      </c>
      <c r="AP246" s="15" t="str">
        <f t="shared" si="68"/>
        <v/>
      </c>
      <c r="AQ246" s="15" t="str">
        <f t="shared" si="68"/>
        <v/>
      </c>
      <c r="AR246" s="15" t="str">
        <f t="shared" si="68"/>
        <v/>
      </c>
      <c r="AS246" s="15" t="str">
        <f t="shared" si="71"/>
        <v/>
      </c>
      <c r="AT246" s="15" t="str">
        <f t="shared" si="71"/>
        <v/>
      </c>
      <c r="AU246" s="15" t="str">
        <f t="shared" si="71"/>
        <v/>
      </c>
      <c r="AV246" s="15" t="str">
        <f t="shared" si="71"/>
        <v/>
      </c>
      <c r="AW246" s="15" t="str">
        <f t="shared" si="71"/>
        <v/>
      </c>
      <c r="AX246" s="15" t="str">
        <f t="shared" si="71"/>
        <v>#</v>
      </c>
      <c r="AY246" s="15" t="str">
        <f t="shared" si="71"/>
        <v/>
      </c>
      <c r="AZ246" s="15" t="str">
        <f t="shared" si="71"/>
        <v/>
      </c>
      <c r="BA246" s="15" t="str">
        <f t="shared" si="71"/>
        <v/>
      </c>
    </row>
    <row r="247" spans="10:53">
      <c r="J247" s="15">
        <v>238</v>
      </c>
      <c r="K247" s="15">
        <v>37</v>
      </c>
      <c r="L247" s="15">
        <f t="shared" si="55"/>
        <v>37</v>
      </c>
      <c r="N247" s="15" t="str">
        <f t="shared" si="69"/>
        <v/>
      </c>
      <c r="O247" s="15" t="str">
        <f t="shared" si="69"/>
        <v/>
      </c>
      <c r="P247" s="15" t="str">
        <f t="shared" si="69"/>
        <v/>
      </c>
      <c r="Q247" s="15" t="str">
        <f t="shared" si="69"/>
        <v/>
      </c>
      <c r="R247" s="15" t="str">
        <f t="shared" si="69"/>
        <v/>
      </c>
      <c r="S247" s="15" t="str">
        <f t="shared" si="69"/>
        <v/>
      </c>
      <c r="T247" s="15" t="str">
        <f t="shared" si="69"/>
        <v/>
      </c>
      <c r="U247" s="15" t="str">
        <f t="shared" si="69"/>
        <v/>
      </c>
      <c r="V247" s="15" t="str">
        <f t="shared" si="69"/>
        <v/>
      </c>
      <c r="W247" s="15" t="str">
        <f t="shared" si="69"/>
        <v/>
      </c>
      <c r="X247" s="15" t="str">
        <f t="shared" si="69"/>
        <v/>
      </c>
      <c r="Y247" s="15" t="str">
        <f t="shared" si="69"/>
        <v/>
      </c>
      <c r="Z247" s="15" t="str">
        <f t="shared" si="69"/>
        <v/>
      </c>
      <c r="AA247" s="15" t="str">
        <f t="shared" si="69"/>
        <v/>
      </c>
      <c r="AB247" s="15" t="str">
        <f t="shared" si="69"/>
        <v/>
      </c>
      <c r="AC247" s="15" t="str">
        <f t="shared" si="69"/>
        <v/>
      </c>
      <c r="AD247" s="15" t="str">
        <f t="shared" si="68"/>
        <v/>
      </c>
      <c r="AE247" s="15" t="str">
        <f t="shared" si="68"/>
        <v/>
      </c>
      <c r="AF247" s="15" t="str">
        <f t="shared" si="68"/>
        <v/>
      </c>
      <c r="AG247" s="15" t="str">
        <f t="shared" si="68"/>
        <v/>
      </c>
      <c r="AH247" s="15" t="str">
        <f t="shared" si="68"/>
        <v/>
      </c>
      <c r="AI247" s="15" t="str">
        <f t="shared" si="68"/>
        <v/>
      </c>
      <c r="AJ247" s="15" t="str">
        <f t="shared" si="68"/>
        <v/>
      </c>
      <c r="AK247" s="15" t="str">
        <f t="shared" si="68"/>
        <v/>
      </c>
      <c r="AL247" s="15" t="str">
        <f t="shared" si="68"/>
        <v/>
      </c>
      <c r="AM247" s="15" t="str">
        <f t="shared" si="68"/>
        <v/>
      </c>
      <c r="AN247" s="15" t="str">
        <f t="shared" si="68"/>
        <v/>
      </c>
      <c r="AO247" s="15" t="str">
        <f t="shared" si="68"/>
        <v/>
      </c>
      <c r="AP247" s="15" t="str">
        <f t="shared" si="68"/>
        <v/>
      </c>
      <c r="AQ247" s="15" t="str">
        <f t="shared" si="68"/>
        <v/>
      </c>
      <c r="AR247" s="15" t="str">
        <f t="shared" si="68"/>
        <v/>
      </c>
      <c r="AS247" s="15" t="str">
        <f t="shared" si="71"/>
        <v/>
      </c>
      <c r="AT247" s="15" t="str">
        <f t="shared" si="71"/>
        <v/>
      </c>
      <c r="AU247" s="15" t="str">
        <f t="shared" si="71"/>
        <v/>
      </c>
      <c r="AV247" s="15" t="str">
        <f t="shared" si="71"/>
        <v/>
      </c>
      <c r="AW247" s="15" t="str">
        <f t="shared" si="71"/>
        <v/>
      </c>
      <c r="AX247" s="15" t="str">
        <f t="shared" si="71"/>
        <v/>
      </c>
      <c r="AY247" s="15" t="str">
        <f t="shared" si="71"/>
        <v>#</v>
      </c>
      <c r="AZ247" s="15" t="str">
        <f t="shared" si="71"/>
        <v/>
      </c>
      <c r="BA247" s="15" t="str">
        <f t="shared" si="71"/>
        <v/>
      </c>
    </row>
    <row r="248" spans="10:53">
      <c r="J248" s="15">
        <v>239</v>
      </c>
      <c r="K248" s="15">
        <v>38</v>
      </c>
      <c r="L248" s="15">
        <f t="shared" si="55"/>
        <v>37</v>
      </c>
      <c r="N248" s="15" t="str">
        <f t="shared" si="69"/>
        <v/>
      </c>
      <c r="O248" s="15" t="str">
        <f t="shared" si="69"/>
        <v/>
      </c>
      <c r="P248" s="15" t="str">
        <f t="shared" si="69"/>
        <v/>
      </c>
      <c r="Q248" s="15" t="str">
        <f t="shared" si="69"/>
        <v/>
      </c>
      <c r="R248" s="15" t="str">
        <f t="shared" si="69"/>
        <v/>
      </c>
      <c r="S248" s="15" t="str">
        <f t="shared" si="69"/>
        <v/>
      </c>
      <c r="T248" s="15" t="str">
        <f t="shared" si="69"/>
        <v/>
      </c>
      <c r="U248" s="15" t="str">
        <f t="shared" si="69"/>
        <v/>
      </c>
      <c r="V248" s="15" t="str">
        <f t="shared" si="69"/>
        <v/>
      </c>
      <c r="W248" s="15" t="str">
        <f t="shared" si="69"/>
        <v/>
      </c>
      <c r="X248" s="15" t="str">
        <f t="shared" si="69"/>
        <v/>
      </c>
      <c r="Y248" s="15" t="str">
        <f t="shared" si="69"/>
        <v/>
      </c>
      <c r="Z248" s="15" t="str">
        <f t="shared" si="69"/>
        <v/>
      </c>
      <c r="AA248" s="15" t="str">
        <f t="shared" si="69"/>
        <v/>
      </c>
      <c r="AB248" s="15" t="str">
        <f t="shared" si="69"/>
        <v/>
      </c>
      <c r="AC248" s="15" t="str">
        <f t="shared" si="69"/>
        <v/>
      </c>
      <c r="AD248" s="15" t="str">
        <f t="shared" si="68"/>
        <v/>
      </c>
      <c r="AE248" s="15" t="str">
        <f t="shared" si="68"/>
        <v/>
      </c>
      <c r="AF248" s="15" t="str">
        <f t="shared" si="68"/>
        <v/>
      </c>
      <c r="AG248" s="15" t="str">
        <f t="shared" si="68"/>
        <v/>
      </c>
      <c r="AH248" s="15" t="str">
        <f t="shared" si="68"/>
        <v/>
      </c>
      <c r="AI248" s="15" t="str">
        <f t="shared" si="68"/>
        <v/>
      </c>
      <c r="AJ248" s="15" t="str">
        <f t="shared" si="68"/>
        <v/>
      </c>
      <c r="AK248" s="15" t="str">
        <f t="shared" si="68"/>
        <v/>
      </c>
      <c r="AL248" s="15" t="str">
        <f t="shared" si="68"/>
        <v/>
      </c>
      <c r="AM248" s="15" t="str">
        <f t="shared" si="68"/>
        <v/>
      </c>
      <c r="AN248" s="15" t="str">
        <f t="shared" si="68"/>
        <v/>
      </c>
      <c r="AO248" s="15" t="str">
        <f t="shared" si="68"/>
        <v/>
      </c>
      <c r="AP248" s="15" t="str">
        <f t="shared" si="68"/>
        <v/>
      </c>
      <c r="AQ248" s="15" t="str">
        <f t="shared" si="68"/>
        <v/>
      </c>
      <c r="AR248" s="15" t="str">
        <f t="shared" si="68"/>
        <v/>
      </c>
      <c r="AS248" s="15" t="str">
        <f t="shared" si="71"/>
        <v/>
      </c>
      <c r="AT248" s="15" t="str">
        <f t="shared" si="71"/>
        <v/>
      </c>
      <c r="AU248" s="15" t="str">
        <f t="shared" si="71"/>
        <v/>
      </c>
      <c r="AV248" s="15" t="str">
        <f t="shared" si="71"/>
        <v/>
      </c>
      <c r="AW248" s="15" t="str">
        <f t="shared" si="71"/>
        <v/>
      </c>
      <c r="AX248" s="15" t="str">
        <f t="shared" si="71"/>
        <v/>
      </c>
      <c r="AY248" s="15" t="str">
        <f t="shared" si="71"/>
        <v/>
      </c>
      <c r="AZ248" s="15" t="str">
        <f t="shared" si="71"/>
        <v>#</v>
      </c>
      <c r="BA248" s="15" t="str">
        <f t="shared" si="71"/>
        <v/>
      </c>
    </row>
  </sheetData>
  <sortState xmlns:xlrd2="http://schemas.microsoft.com/office/spreadsheetml/2017/richdata2" ref="K10:L301">
    <sortCondition ref="K10:K301"/>
  </sortState>
  <mergeCells count="2">
    <mergeCell ref="A2:A3"/>
    <mergeCell ref="B10:C10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48A3C-D4B3-49F3-91D9-E1F8CDC740EE}">
  <dimension ref="A1:AW361"/>
  <sheetViews>
    <sheetView showGridLines="0" topLeftCell="B1" zoomScale="90" zoomScaleNormal="90" workbookViewId="0">
      <selection activeCell="B1" sqref="B1"/>
    </sheetView>
  </sheetViews>
  <sheetFormatPr defaultColWidth="9.109375" defaultRowHeight="13.2"/>
  <cols>
    <col min="1" max="1" width="9.109375" style="27"/>
    <col min="2" max="2" width="18.109375" style="27" customWidth="1"/>
    <col min="3" max="3" width="14.33203125" style="27" customWidth="1"/>
    <col min="4" max="4" width="2.88671875" style="27" customWidth="1"/>
    <col min="5" max="5" width="4.44140625" style="27" bestFit="1" customWidth="1"/>
    <col min="6" max="6" width="3.33203125" style="27" bestFit="1" customWidth="1"/>
    <col min="7" max="8" width="9.33203125" style="27" bestFit="1" customWidth="1"/>
    <col min="9" max="9" width="22.88671875" style="27" bestFit="1" customWidth="1"/>
    <col min="10" max="45" width="5.109375" style="27" customWidth="1"/>
    <col min="46" max="46" width="9.109375" style="27"/>
    <col min="47" max="47" width="9.33203125" style="27" bestFit="1" customWidth="1"/>
    <col min="48" max="48" width="9.109375" style="27"/>
    <col min="49" max="49" width="9.33203125" style="27" bestFit="1" customWidth="1"/>
    <col min="50" max="16384" width="9.109375" style="27"/>
  </cols>
  <sheetData>
    <row r="1" spans="1:49">
      <c r="A1" s="2" t="s">
        <v>50</v>
      </c>
      <c r="B1" s="2" t="s">
        <v>50</v>
      </c>
      <c r="C1" s="4"/>
      <c r="D1" s="5"/>
    </row>
    <row r="2" spans="1:49">
      <c r="A2" s="26"/>
      <c r="B2" s="6" t="s">
        <v>43</v>
      </c>
      <c r="C2" s="7">
        <f>LARGE(E6:E21,1)*LARGE(E6:E21,2)</f>
        <v>100345</v>
      </c>
      <c r="D2" s="8"/>
    </row>
    <row r="3" spans="1:49">
      <c r="A3" s="19"/>
      <c r="B3" s="6" t="s">
        <v>44</v>
      </c>
      <c r="C3" s="9" t="s">
        <v>49</v>
      </c>
      <c r="D3" s="8"/>
    </row>
    <row r="4" spans="1:49" ht="15" customHeight="1">
      <c r="A4" s="10"/>
      <c r="B4" s="11"/>
      <c r="C4" s="12"/>
      <c r="D4" s="13"/>
      <c r="J4" s="64" t="s">
        <v>51</v>
      </c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4"/>
      <c r="AL4" s="64"/>
      <c r="AM4" s="64"/>
      <c r="AN4" s="64"/>
      <c r="AO4" s="64"/>
      <c r="AP4" s="64"/>
      <c r="AQ4" s="64"/>
      <c r="AR4" s="64"/>
      <c r="AS4" s="64"/>
    </row>
    <row r="5" spans="1:49">
      <c r="J5" s="27">
        <v>1</v>
      </c>
      <c r="K5" s="27">
        <v>2</v>
      </c>
      <c r="L5" s="27">
        <v>3</v>
      </c>
      <c r="M5" s="27">
        <v>4</v>
      </c>
      <c r="N5" s="27">
        <v>5</v>
      </c>
      <c r="O5" s="27">
        <v>6</v>
      </c>
      <c r="P5" s="27">
        <v>7</v>
      </c>
      <c r="Q5" s="27">
        <v>8</v>
      </c>
      <c r="R5" s="27">
        <v>9</v>
      </c>
      <c r="S5" s="27">
        <v>10</v>
      </c>
      <c r="T5" s="27">
        <v>11</v>
      </c>
      <c r="U5" s="27">
        <v>12</v>
      </c>
      <c r="V5" s="27">
        <v>13</v>
      </c>
      <c r="W5" s="27">
        <v>14</v>
      </c>
      <c r="X5" s="27">
        <v>15</v>
      </c>
      <c r="Y5" s="27">
        <v>16</v>
      </c>
      <c r="Z5" s="27">
        <v>17</v>
      </c>
      <c r="AA5" s="27">
        <v>18</v>
      </c>
      <c r="AB5" s="27">
        <v>19</v>
      </c>
      <c r="AC5" s="27">
        <v>20</v>
      </c>
      <c r="AD5" s="27">
        <v>22</v>
      </c>
      <c r="AE5" s="27">
        <v>23</v>
      </c>
      <c r="AF5" s="27">
        <v>24</v>
      </c>
      <c r="AG5" s="27">
        <v>25</v>
      </c>
      <c r="AH5" s="27">
        <v>26</v>
      </c>
      <c r="AI5" s="27">
        <v>27</v>
      </c>
      <c r="AJ5" s="27">
        <v>28</v>
      </c>
      <c r="AK5" s="27">
        <v>29</v>
      </c>
      <c r="AL5" s="27">
        <v>30</v>
      </c>
      <c r="AM5" s="27">
        <v>31</v>
      </c>
      <c r="AN5" s="27">
        <v>32</v>
      </c>
      <c r="AO5" s="27">
        <v>33</v>
      </c>
      <c r="AP5" s="27">
        <v>34</v>
      </c>
      <c r="AQ5" s="27">
        <v>35</v>
      </c>
      <c r="AR5" s="27">
        <v>36</v>
      </c>
      <c r="AS5" s="27">
        <v>37</v>
      </c>
    </row>
    <row r="6" spans="1:49">
      <c r="E6" s="27">
        <f>E23+E40+E57+E74+E91+E108+E125+E142+E159+E176+E193+E210+E227+E244+E261+E278+E295+E312+E329+E346</f>
        <v>329</v>
      </c>
      <c r="G6" s="34">
        <v>0</v>
      </c>
      <c r="H6" s="35"/>
      <c r="I6" s="36" t="s">
        <v>47</v>
      </c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7"/>
    </row>
    <row r="7" spans="1:49">
      <c r="G7" s="28"/>
      <c r="H7" s="38"/>
      <c r="I7" s="29" t="s">
        <v>48</v>
      </c>
      <c r="J7" s="29">
        <v>80</v>
      </c>
      <c r="K7" s="29">
        <v>0</v>
      </c>
      <c r="L7" s="29">
        <v>0</v>
      </c>
      <c r="M7" s="29">
        <v>0</v>
      </c>
      <c r="N7" s="29">
        <v>0</v>
      </c>
      <c r="O7" s="29">
        <v>0</v>
      </c>
      <c r="P7" s="29">
        <v>0</v>
      </c>
      <c r="Q7" s="29">
        <v>0</v>
      </c>
      <c r="R7" s="29">
        <v>0</v>
      </c>
      <c r="S7" s="29">
        <v>0</v>
      </c>
      <c r="T7" s="29">
        <v>0</v>
      </c>
      <c r="U7" s="29">
        <v>0</v>
      </c>
      <c r="V7" s="29">
        <v>0</v>
      </c>
      <c r="W7" s="29">
        <v>0</v>
      </c>
      <c r="X7" s="29">
        <v>0</v>
      </c>
      <c r="Y7" s="29">
        <v>0</v>
      </c>
      <c r="Z7" s="29">
        <v>0</v>
      </c>
      <c r="AA7" s="29">
        <v>0</v>
      </c>
      <c r="AB7" s="29">
        <v>0</v>
      </c>
      <c r="AC7" s="29">
        <v>0</v>
      </c>
      <c r="AD7" s="29">
        <v>0</v>
      </c>
      <c r="AE7" s="29">
        <v>0</v>
      </c>
      <c r="AF7" s="29">
        <v>0</v>
      </c>
      <c r="AG7" s="29">
        <v>0</v>
      </c>
      <c r="AH7" s="29">
        <v>0</v>
      </c>
      <c r="AI7" s="29">
        <v>0</v>
      </c>
      <c r="AJ7" s="29">
        <v>0</v>
      </c>
      <c r="AK7" s="29">
        <v>0</v>
      </c>
      <c r="AL7" s="29">
        <v>0</v>
      </c>
      <c r="AM7" s="29">
        <v>0</v>
      </c>
      <c r="AN7" s="29">
        <v>0</v>
      </c>
      <c r="AO7" s="29">
        <v>0</v>
      </c>
      <c r="AP7" s="29">
        <v>0</v>
      </c>
      <c r="AQ7" s="29">
        <v>0</v>
      </c>
      <c r="AR7" s="29">
        <v>0</v>
      </c>
      <c r="AS7" s="30">
        <v>0</v>
      </c>
    </row>
    <row r="8" spans="1:49" ht="15" customHeight="1">
      <c r="E8" s="27">
        <f t="shared" ref="E8:E20" si="0">E25+E42+E59+E76+E93+E110+E127+E144+E161+E178+E195+E212+E229+E246+E263+E280+E297+E314+E331+E348</f>
        <v>56</v>
      </c>
      <c r="G8" s="39">
        <v>1</v>
      </c>
      <c r="H8" s="40"/>
      <c r="I8" s="41" t="s">
        <v>47</v>
      </c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2"/>
    </row>
    <row r="9" spans="1:49">
      <c r="G9" s="28"/>
      <c r="H9" s="38"/>
      <c r="I9" s="29" t="s">
        <v>48</v>
      </c>
      <c r="J9" s="29">
        <v>0</v>
      </c>
      <c r="K9" s="29">
        <v>75</v>
      </c>
      <c r="L9" s="29">
        <v>83</v>
      </c>
      <c r="M9" s="29">
        <v>74</v>
      </c>
      <c r="N9" s="29">
        <v>0</v>
      </c>
      <c r="O9" s="29">
        <v>0</v>
      </c>
      <c r="P9" s="29">
        <v>0</v>
      </c>
      <c r="Q9" s="29">
        <v>0</v>
      </c>
      <c r="R9" s="29">
        <v>0</v>
      </c>
      <c r="S9" s="29">
        <v>0</v>
      </c>
      <c r="T9" s="29">
        <v>0</v>
      </c>
      <c r="U9" s="29">
        <v>0</v>
      </c>
      <c r="V9" s="29">
        <v>0</v>
      </c>
      <c r="W9" s="29">
        <v>0</v>
      </c>
      <c r="X9" s="29">
        <v>0</v>
      </c>
      <c r="Y9" s="29">
        <v>0</v>
      </c>
      <c r="Z9" s="29">
        <v>0</v>
      </c>
      <c r="AA9" s="29">
        <v>0</v>
      </c>
      <c r="AB9" s="29">
        <v>0</v>
      </c>
      <c r="AC9" s="29">
        <v>0</v>
      </c>
      <c r="AD9" s="29">
        <v>0</v>
      </c>
      <c r="AE9" s="29">
        <v>0</v>
      </c>
      <c r="AF9" s="29">
        <v>0</v>
      </c>
      <c r="AG9" s="29">
        <v>0</v>
      </c>
      <c r="AH9" s="29">
        <v>0</v>
      </c>
      <c r="AI9" s="29">
        <v>0</v>
      </c>
      <c r="AJ9" s="29">
        <v>0</v>
      </c>
      <c r="AK9" s="29">
        <v>0</v>
      </c>
      <c r="AL9" s="29">
        <v>0</v>
      </c>
      <c r="AM9" s="29">
        <v>0</v>
      </c>
      <c r="AN9" s="29">
        <v>0</v>
      </c>
      <c r="AO9" s="29">
        <v>0</v>
      </c>
      <c r="AP9" s="29">
        <v>0</v>
      </c>
      <c r="AQ9" s="29">
        <v>0</v>
      </c>
      <c r="AR9" s="29">
        <v>0</v>
      </c>
      <c r="AS9" s="30">
        <v>0</v>
      </c>
    </row>
    <row r="10" spans="1:49">
      <c r="E10" s="27">
        <f t="shared" si="0"/>
        <v>305</v>
      </c>
      <c r="G10" s="39">
        <v>2</v>
      </c>
      <c r="H10" s="40"/>
      <c r="I10" s="41" t="s">
        <v>47</v>
      </c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2"/>
      <c r="AW10" s="27">
        <v>100345</v>
      </c>
    </row>
    <row r="11" spans="1:49">
      <c r="G11" s="28"/>
      <c r="H11" s="38"/>
      <c r="I11" s="29" t="s">
        <v>48</v>
      </c>
      <c r="J11" s="29">
        <v>0</v>
      </c>
      <c r="K11" s="29">
        <v>0</v>
      </c>
      <c r="L11" s="29">
        <v>0</v>
      </c>
      <c r="M11" s="29">
        <v>0</v>
      </c>
      <c r="N11" s="29">
        <v>86</v>
      </c>
      <c r="O11" s="29">
        <v>67</v>
      </c>
      <c r="P11" s="29">
        <v>61</v>
      </c>
      <c r="Q11" s="29">
        <v>96</v>
      </c>
      <c r="R11" s="29">
        <v>52</v>
      </c>
      <c r="S11" s="29">
        <v>63</v>
      </c>
      <c r="T11" s="29">
        <v>73</v>
      </c>
      <c r="U11" s="29">
        <v>0</v>
      </c>
      <c r="V11" s="29">
        <v>0</v>
      </c>
      <c r="W11" s="29">
        <v>0</v>
      </c>
      <c r="X11" s="29">
        <v>0</v>
      </c>
      <c r="Y11" s="29">
        <v>0</v>
      </c>
      <c r="Z11" s="29">
        <v>0</v>
      </c>
      <c r="AA11" s="29">
        <v>0</v>
      </c>
      <c r="AB11" s="29">
        <v>0</v>
      </c>
      <c r="AC11" s="29">
        <v>0</v>
      </c>
      <c r="AD11" s="29">
        <v>0</v>
      </c>
      <c r="AE11" s="29">
        <v>0</v>
      </c>
      <c r="AF11" s="29">
        <v>0</v>
      </c>
      <c r="AG11" s="29">
        <v>0</v>
      </c>
      <c r="AH11" s="29">
        <v>0</v>
      </c>
      <c r="AI11" s="29">
        <v>0</v>
      </c>
      <c r="AJ11" s="29">
        <v>0</v>
      </c>
      <c r="AK11" s="29">
        <v>0</v>
      </c>
      <c r="AL11" s="29">
        <v>0</v>
      </c>
      <c r="AM11" s="29">
        <v>0</v>
      </c>
      <c r="AN11" s="29">
        <v>0</v>
      </c>
      <c r="AO11" s="29">
        <v>0</v>
      </c>
      <c r="AP11" s="29">
        <v>0</v>
      </c>
      <c r="AQ11" s="29">
        <v>0</v>
      </c>
      <c r="AR11" s="29">
        <v>0</v>
      </c>
      <c r="AS11" s="30">
        <v>0</v>
      </c>
    </row>
    <row r="12" spans="1:49" ht="15" customHeight="1">
      <c r="E12" s="27">
        <f t="shared" si="0"/>
        <v>296</v>
      </c>
      <c r="G12" s="39">
        <v>3</v>
      </c>
      <c r="H12" s="40"/>
      <c r="I12" s="41" t="s">
        <v>47</v>
      </c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2"/>
    </row>
    <row r="13" spans="1:49">
      <c r="G13" s="28"/>
      <c r="H13" s="38"/>
      <c r="I13" s="29" t="s">
        <v>48</v>
      </c>
      <c r="J13" s="29">
        <v>0</v>
      </c>
      <c r="K13" s="29">
        <v>0</v>
      </c>
      <c r="L13" s="29">
        <v>0</v>
      </c>
      <c r="M13" s="29">
        <v>0</v>
      </c>
      <c r="N13" s="29">
        <v>0</v>
      </c>
      <c r="O13" s="29">
        <v>0</v>
      </c>
      <c r="P13" s="29">
        <v>0</v>
      </c>
      <c r="Q13" s="29">
        <v>0</v>
      </c>
      <c r="R13" s="29">
        <v>0</v>
      </c>
      <c r="S13" s="29">
        <v>0</v>
      </c>
      <c r="T13" s="29">
        <v>0</v>
      </c>
      <c r="U13" s="29">
        <v>85</v>
      </c>
      <c r="V13" s="29">
        <v>83</v>
      </c>
      <c r="W13" s="29">
        <v>55</v>
      </c>
      <c r="X13" s="29">
        <v>85</v>
      </c>
      <c r="Y13" s="29">
        <v>57</v>
      </c>
      <c r="Z13" s="29">
        <v>70</v>
      </c>
      <c r="AA13" s="29">
        <v>85</v>
      </c>
      <c r="AB13" s="29">
        <v>52</v>
      </c>
      <c r="AC13" s="29">
        <v>0</v>
      </c>
      <c r="AD13" s="29">
        <v>0</v>
      </c>
      <c r="AE13" s="29">
        <v>0</v>
      </c>
      <c r="AF13" s="29">
        <v>0</v>
      </c>
      <c r="AG13" s="29">
        <v>0</v>
      </c>
      <c r="AH13" s="29">
        <v>0</v>
      </c>
      <c r="AI13" s="29">
        <v>0</v>
      </c>
      <c r="AJ13" s="29">
        <v>0</v>
      </c>
      <c r="AK13" s="29">
        <v>0</v>
      </c>
      <c r="AL13" s="29">
        <v>0</v>
      </c>
      <c r="AM13" s="29">
        <v>0</v>
      </c>
      <c r="AN13" s="29">
        <v>0</v>
      </c>
      <c r="AO13" s="29">
        <v>0</v>
      </c>
      <c r="AP13" s="29">
        <v>0</v>
      </c>
      <c r="AQ13" s="29">
        <v>0</v>
      </c>
      <c r="AR13" s="29">
        <v>0</v>
      </c>
      <c r="AS13" s="30">
        <v>0</v>
      </c>
    </row>
    <row r="14" spans="1:49">
      <c r="E14" s="27">
        <f>E31+E48+E65+E82+E99+E116+E133+E150+E167+E184+E201+E218+E235+E252+E269+E286+E303+E320+E337+E354</f>
        <v>51</v>
      </c>
      <c r="G14" s="39">
        <v>4</v>
      </c>
      <c r="H14" s="40"/>
      <c r="I14" s="41" t="s">
        <v>47</v>
      </c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2"/>
    </row>
    <row r="15" spans="1:49">
      <c r="G15" s="28"/>
      <c r="H15" s="38"/>
      <c r="I15" s="29" t="s">
        <v>48</v>
      </c>
      <c r="J15" s="29">
        <v>0</v>
      </c>
      <c r="K15" s="29">
        <v>0</v>
      </c>
      <c r="L15" s="29">
        <v>0</v>
      </c>
      <c r="M15" s="29">
        <v>0</v>
      </c>
      <c r="N15" s="29">
        <v>0</v>
      </c>
      <c r="O15" s="29">
        <v>0</v>
      </c>
      <c r="P15" s="29">
        <v>0</v>
      </c>
      <c r="Q15" s="29">
        <v>0</v>
      </c>
      <c r="R15" s="29">
        <v>0</v>
      </c>
      <c r="S15" s="29">
        <v>0</v>
      </c>
      <c r="T15" s="29">
        <v>0</v>
      </c>
      <c r="U15" s="29">
        <v>0</v>
      </c>
      <c r="V15" s="29">
        <v>0</v>
      </c>
      <c r="W15" s="29">
        <v>0</v>
      </c>
      <c r="X15" s="29">
        <v>0</v>
      </c>
      <c r="Y15" s="29">
        <v>0</v>
      </c>
      <c r="Z15" s="29">
        <v>0</v>
      </c>
      <c r="AA15" s="29">
        <v>0</v>
      </c>
      <c r="AB15" s="29">
        <v>0</v>
      </c>
      <c r="AC15" s="29">
        <v>67</v>
      </c>
      <c r="AD15" s="29">
        <v>75</v>
      </c>
      <c r="AE15" s="29">
        <v>91</v>
      </c>
      <c r="AF15" s="29">
        <v>72</v>
      </c>
      <c r="AG15" s="29">
        <v>89</v>
      </c>
      <c r="AH15" s="29">
        <v>0</v>
      </c>
      <c r="AI15" s="29">
        <v>0</v>
      </c>
      <c r="AJ15" s="29">
        <v>0</v>
      </c>
      <c r="AK15" s="29">
        <v>0</v>
      </c>
      <c r="AL15" s="29">
        <v>0</v>
      </c>
      <c r="AM15" s="29">
        <v>0</v>
      </c>
      <c r="AN15" s="29">
        <v>0</v>
      </c>
      <c r="AO15" s="29">
        <v>0</v>
      </c>
      <c r="AP15" s="29">
        <v>0</v>
      </c>
      <c r="AQ15" s="29">
        <v>0</v>
      </c>
      <c r="AR15" s="29">
        <v>0</v>
      </c>
      <c r="AS15" s="30">
        <v>0</v>
      </c>
    </row>
    <row r="16" spans="1:49" ht="15" customHeight="1">
      <c r="E16" s="27">
        <f t="shared" si="0"/>
        <v>300</v>
      </c>
      <c r="G16" s="39">
        <v>5</v>
      </c>
      <c r="H16" s="40"/>
      <c r="I16" s="41" t="s">
        <v>47</v>
      </c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2"/>
    </row>
    <row r="17" spans="5:45">
      <c r="G17" s="28"/>
      <c r="H17" s="38"/>
      <c r="I17" s="29" t="s">
        <v>48</v>
      </c>
      <c r="J17" s="29">
        <v>0</v>
      </c>
      <c r="K17" s="29">
        <v>0</v>
      </c>
      <c r="L17" s="29">
        <v>0</v>
      </c>
      <c r="M17" s="29">
        <v>0</v>
      </c>
      <c r="N17" s="29">
        <v>0</v>
      </c>
      <c r="O17" s="29">
        <v>0</v>
      </c>
      <c r="P17" s="29">
        <v>0</v>
      </c>
      <c r="Q17" s="29">
        <v>0</v>
      </c>
      <c r="R17" s="29">
        <v>0</v>
      </c>
      <c r="S17" s="29">
        <v>0</v>
      </c>
      <c r="T17" s="29">
        <v>0</v>
      </c>
      <c r="U17" s="29">
        <v>0</v>
      </c>
      <c r="V17" s="29">
        <v>0</v>
      </c>
      <c r="W17" s="29">
        <v>0</v>
      </c>
      <c r="X17" s="29">
        <v>0</v>
      </c>
      <c r="Y17" s="29">
        <v>0</v>
      </c>
      <c r="Z17" s="29">
        <v>0</v>
      </c>
      <c r="AA17" s="29">
        <v>0</v>
      </c>
      <c r="AB17" s="29">
        <v>0</v>
      </c>
      <c r="AC17" s="29">
        <v>0</v>
      </c>
      <c r="AD17" s="29">
        <v>0</v>
      </c>
      <c r="AE17" s="29">
        <v>0</v>
      </c>
      <c r="AF17" s="29">
        <v>0</v>
      </c>
      <c r="AG17" s="29">
        <v>0</v>
      </c>
      <c r="AH17" s="29">
        <v>66</v>
      </c>
      <c r="AI17" s="29">
        <v>64</v>
      </c>
      <c r="AJ17" s="29">
        <v>68</v>
      </c>
      <c r="AK17" s="29">
        <v>92</v>
      </c>
      <c r="AL17" s="29">
        <v>68</v>
      </c>
      <c r="AM17" s="29">
        <v>77</v>
      </c>
      <c r="AN17" s="29">
        <v>0</v>
      </c>
      <c r="AO17" s="29">
        <v>0</v>
      </c>
      <c r="AP17" s="29">
        <v>0</v>
      </c>
      <c r="AQ17" s="29">
        <v>0</v>
      </c>
      <c r="AR17" s="29">
        <v>0</v>
      </c>
      <c r="AS17" s="30">
        <v>0</v>
      </c>
    </row>
    <row r="18" spans="5:45">
      <c r="E18" s="27">
        <f t="shared" si="0"/>
        <v>58</v>
      </c>
      <c r="G18" s="39">
        <v>6</v>
      </c>
      <c r="H18" s="40"/>
      <c r="I18" s="41" t="s">
        <v>47</v>
      </c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2"/>
    </row>
    <row r="19" spans="5:45">
      <c r="G19" s="28"/>
      <c r="H19" s="38"/>
      <c r="I19" s="29" t="s">
        <v>48</v>
      </c>
      <c r="J19" s="29">
        <v>0</v>
      </c>
      <c r="K19" s="29">
        <v>0</v>
      </c>
      <c r="L19" s="29">
        <v>0</v>
      </c>
      <c r="M19" s="29">
        <v>0</v>
      </c>
      <c r="N19" s="29">
        <v>0</v>
      </c>
      <c r="O19" s="29">
        <v>0</v>
      </c>
      <c r="P19" s="29">
        <v>0</v>
      </c>
      <c r="Q19" s="29">
        <v>0</v>
      </c>
      <c r="R19" s="29">
        <v>0</v>
      </c>
      <c r="S19" s="29">
        <v>0</v>
      </c>
      <c r="T19" s="29">
        <v>0</v>
      </c>
      <c r="U19" s="29">
        <v>0</v>
      </c>
      <c r="V19" s="29">
        <v>0</v>
      </c>
      <c r="W19" s="29">
        <v>0</v>
      </c>
      <c r="X19" s="29">
        <v>0</v>
      </c>
      <c r="Y19" s="29">
        <v>0</v>
      </c>
      <c r="Z19" s="29">
        <v>0</v>
      </c>
      <c r="AA19" s="29">
        <v>0</v>
      </c>
      <c r="AB19" s="29">
        <v>0</v>
      </c>
      <c r="AC19" s="29">
        <v>0</v>
      </c>
      <c r="AD19" s="29">
        <v>0</v>
      </c>
      <c r="AE19" s="29">
        <v>0</v>
      </c>
      <c r="AF19" s="29">
        <v>0</v>
      </c>
      <c r="AG19" s="29">
        <v>0</v>
      </c>
      <c r="AH19" s="29">
        <v>0</v>
      </c>
      <c r="AI19" s="29">
        <v>0</v>
      </c>
      <c r="AJ19" s="29">
        <v>0</v>
      </c>
      <c r="AK19" s="29">
        <v>0</v>
      </c>
      <c r="AL19" s="29">
        <v>0</v>
      </c>
      <c r="AM19" s="29">
        <v>0</v>
      </c>
      <c r="AN19" s="29">
        <v>97</v>
      </c>
      <c r="AO19" s="29">
        <v>94</v>
      </c>
      <c r="AP19" s="29">
        <v>79</v>
      </c>
      <c r="AQ19" s="29">
        <v>88</v>
      </c>
      <c r="AR19" s="29">
        <v>0</v>
      </c>
      <c r="AS19" s="30">
        <v>0</v>
      </c>
    </row>
    <row r="20" spans="5:45" ht="15" customHeight="1">
      <c r="E20" s="27">
        <f t="shared" si="0"/>
        <v>79</v>
      </c>
      <c r="G20" s="39">
        <v>7</v>
      </c>
      <c r="H20" s="40"/>
      <c r="I20" s="41" t="s">
        <v>47</v>
      </c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2"/>
    </row>
    <row r="21" spans="5:45">
      <c r="G21" s="31"/>
      <c r="H21" s="43"/>
      <c r="I21" s="32" t="s">
        <v>48</v>
      </c>
      <c r="J21" s="32">
        <v>0</v>
      </c>
      <c r="K21" s="32">
        <v>0</v>
      </c>
      <c r="L21" s="32">
        <v>0</v>
      </c>
      <c r="M21" s="32">
        <v>0</v>
      </c>
      <c r="N21" s="32">
        <v>0</v>
      </c>
      <c r="O21" s="32">
        <v>0</v>
      </c>
      <c r="P21" s="32">
        <v>0</v>
      </c>
      <c r="Q21" s="32">
        <v>0</v>
      </c>
      <c r="R21" s="32">
        <v>0</v>
      </c>
      <c r="S21" s="32">
        <v>0</v>
      </c>
      <c r="T21" s="32">
        <v>0</v>
      </c>
      <c r="U21" s="32">
        <v>0</v>
      </c>
      <c r="V21" s="32">
        <v>0</v>
      </c>
      <c r="W21" s="32">
        <v>0</v>
      </c>
      <c r="X21" s="32">
        <v>0</v>
      </c>
      <c r="Y21" s="32">
        <v>0</v>
      </c>
      <c r="Z21" s="32">
        <v>0</v>
      </c>
      <c r="AA21" s="32">
        <v>0</v>
      </c>
      <c r="AB21" s="32">
        <v>0</v>
      </c>
      <c r="AC21" s="32">
        <v>0</v>
      </c>
      <c r="AD21" s="32">
        <v>0</v>
      </c>
      <c r="AE21" s="32">
        <v>0</v>
      </c>
      <c r="AF21" s="32">
        <v>0</v>
      </c>
      <c r="AG21" s="32">
        <v>0</v>
      </c>
      <c r="AH21" s="32">
        <v>0</v>
      </c>
      <c r="AI21" s="32">
        <v>0</v>
      </c>
      <c r="AJ21" s="32">
        <v>0</v>
      </c>
      <c r="AK21" s="32">
        <v>0</v>
      </c>
      <c r="AL21" s="32">
        <v>0</v>
      </c>
      <c r="AM21" s="32">
        <v>0</v>
      </c>
      <c r="AN21" s="32">
        <v>0</v>
      </c>
      <c r="AO21" s="32">
        <v>0</v>
      </c>
      <c r="AP21" s="32">
        <v>0</v>
      </c>
      <c r="AQ21" s="32">
        <v>0</v>
      </c>
      <c r="AR21" s="32">
        <v>77</v>
      </c>
      <c r="AS21" s="33">
        <v>85</v>
      </c>
    </row>
    <row r="23" spans="5:45">
      <c r="E23" s="27">
        <f>COUNTIF(J23:AS23,"&lt;&gt;"&amp;0)</f>
        <v>1</v>
      </c>
      <c r="G23" s="34">
        <v>0</v>
      </c>
      <c r="H23" s="35">
        <v>2</v>
      </c>
      <c r="I23" s="36" t="s">
        <v>47</v>
      </c>
      <c r="J23" s="36">
        <f>IF(J7=0,0,INT((J7*5)/3))</f>
        <v>133</v>
      </c>
      <c r="K23" s="36">
        <f t="shared" ref="K23:AS23" si="1">IF(K7=0,0,INT((K7*5)/3))</f>
        <v>0</v>
      </c>
      <c r="L23" s="36">
        <f t="shared" si="1"/>
        <v>0</v>
      </c>
      <c r="M23" s="36">
        <f t="shared" si="1"/>
        <v>0</v>
      </c>
      <c r="N23" s="36">
        <f t="shared" si="1"/>
        <v>0</v>
      </c>
      <c r="O23" s="36">
        <f t="shared" si="1"/>
        <v>0</v>
      </c>
      <c r="P23" s="36">
        <f t="shared" si="1"/>
        <v>0</v>
      </c>
      <c r="Q23" s="36">
        <f t="shared" si="1"/>
        <v>0</v>
      </c>
      <c r="R23" s="36">
        <f t="shared" si="1"/>
        <v>0</v>
      </c>
      <c r="S23" s="36">
        <f t="shared" si="1"/>
        <v>0</v>
      </c>
      <c r="T23" s="36">
        <f t="shared" si="1"/>
        <v>0</v>
      </c>
      <c r="U23" s="36">
        <f t="shared" si="1"/>
        <v>0</v>
      </c>
      <c r="V23" s="36">
        <f t="shared" si="1"/>
        <v>0</v>
      </c>
      <c r="W23" s="36">
        <f t="shared" si="1"/>
        <v>0</v>
      </c>
      <c r="X23" s="36">
        <f t="shared" si="1"/>
        <v>0</v>
      </c>
      <c r="Y23" s="36">
        <f t="shared" si="1"/>
        <v>0</v>
      </c>
      <c r="Z23" s="36">
        <f t="shared" si="1"/>
        <v>0</v>
      </c>
      <c r="AA23" s="36">
        <f t="shared" si="1"/>
        <v>0</v>
      </c>
      <c r="AB23" s="36">
        <f t="shared" si="1"/>
        <v>0</v>
      </c>
      <c r="AC23" s="36">
        <f t="shared" si="1"/>
        <v>0</v>
      </c>
      <c r="AD23" s="36">
        <f t="shared" si="1"/>
        <v>0</v>
      </c>
      <c r="AE23" s="36">
        <f t="shared" si="1"/>
        <v>0</v>
      </c>
      <c r="AF23" s="36">
        <f t="shared" si="1"/>
        <v>0</v>
      </c>
      <c r="AG23" s="36">
        <f t="shared" si="1"/>
        <v>0</v>
      </c>
      <c r="AH23" s="36">
        <f t="shared" si="1"/>
        <v>0</v>
      </c>
      <c r="AI23" s="36">
        <f t="shared" si="1"/>
        <v>0</v>
      </c>
      <c r="AJ23" s="36">
        <f t="shared" si="1"/>
        <v>0</v>
      </c>
      <c r="AK23" s="36">
        <f t="shared" si="1"/>
        <v>0</v>
      </c>
      <c r="AL23" s="36">
        <f t="shared" si="1"/>
        <v>0</v>
      </c>
      <c r="AM23" s="36">
        <f t="shared" si="1"/>
        <v>0</v>
      </c>
      <c r="AN23" s="36">
        <f t="shared" si="1"/>
        <v>0</v>
      </c>
      <c r="AO23" s="36">
        <f t="shared" si="1"/>
        <v>0</v>
      </c>
      <c r="AP23" s="36">
        <f t="shared" si="1"/>
        <v>0</v>
      </c>
      <c r="AQ23" s="36">
        <f t="shared" si="1"/>
        <v>0</v>
      </c>
      <c r="AR23" s="36">
        <f t="shared" si="1"/>
        <v>0</v>
      </c>
      <c r="AS23" s="37">
        <f t="shared" si="1"/>
        <v>0</v>
      </c>
    </row>
    <row r="24" spans="5:45" ht="15" customHeight="1">
      <c r="G24" s="28"/>
      <c r="H24" s="38"/>
      <c r="I24" s="29" t="s">
        <v>48</v>
      </c>
      <c r="J24" s="29">
        <f>IF(MOD(J27,$H27)=0,0,J27)+IF(MOD(J37,$H37)=0,0,J37)</f>
        <v>0</v>
      </c>
      <c r="K24" s="29">
        <f t="shared" ref="K24:AS24" si="2">IF(MOD(K27,$H27)=0,0,K27)+IF(MOD(K37,$H37)=0,0,K37)</f>
        <v>83</v>
      </c>
      <c r="L24" s="29">
        <f t="shared" si="2"/>
        <v>0</v>
      </c>
      <c r="M24" s="29">
        <f t="shared" si="2"/>
        <v>83</v>
      </c>
      <c r="N24" s="29">
        <f t="shared" si="2"/>
        <v>12</v>
      </c>
      <c r="O24" s="29">
        <f t="shared" si="2"/>
        <v>10</v>
      </c>
      <c r="P24" s="29">
        <f t="shared" si="2"/>
        <v>22</v>
      </c>
      <c r="Q24" s="29">
        <f t="shared" si="2"/>
        <v>0</v>
      </c>
      <c r="R24" s="29">
        <f t="shared" si="2"/>
        <v>19</v>
      </c>
      <c r="S24" s="29">
        <f t="shared" si="2"/>
        <v>22</v>
      </c>
      <c r="T24" s="29">
        <f t="shared" si="2"/>
        <v>26</v>
      </c>
      <c r="U24" s="29">
        <f t="shared" si="2"/>
        <v>0</v>
      </c>
      <c r="V24" s="29">
        <f t="shared" si="2"/>
        <v>0</v>
      </c>
      <c r="W24" s="29">
        <f t="shared" si="2"/>
        <v>0</v>
      </c>
      <c r="X24" s="29">
        <f t="shared" si="2"/>
        <v>0</v>
      </c>
      <c r="Y24" s="29">
        <f t="shared" si="2"/>
        <v>0</v>
      </c>
      <c r="Z24" s="29">
        <f t="shared" si="2"/>
        <v>0</v>
      </c>
      <c r="AA24" s="29">
        <f t="shared" si="2"/>
        <v>0</v>
      </c>
      <c r="AB24" s="29">
        <f t="shared" si="2"/>
        <v>0</v>
      </c>
      <c r="AC24" s="29">
        <f t="shared" si="2"/>
        <v>0</v>
      </c>
      <c r="AD24" s="29">
        <f t="shared" si="2"/>
        <v>0</v>
      </c>
      <c r="AE24" s="29">
        <f t="shared" si="2"/>
        <v>0</v>
      </c>
      <c r="AF24" s="29">
        <f t="shared" si="2"/>
        <v>0</v>
      </c>
      <c r="AG24" s="29">
        <f t="shared" si="2"/>
        <v>0</v>
      </c>
      <c r="AH24" s="29">
        <f t="shared" si="2"/>
        <v>0</v>
      </c>
      <c r="AI24" s="29">
        <f t="shared" si="2"/>
        <v>0</v>
      </c>
      <c r="AJ24" s="29">
        <f t="shared" si="2"/>
        <v>0</v>
      </c>
      <c r="AK24" s="29">
        <f t="shared" si="2"/>
        <v>0</v>
      </c>
      <c r="AL24" s="29">
        <f t="shared" si="2"/>
        <v>0</v>
      </c>
      <c r="AM24" s="29">
        <f t="shared" si="2"/>
        <v>0</v>
      </c>
      <c r="AN24" s="29">
        <f t="shared" si="2"/>
        <v>1047</v>
      </c>
      <c r="AO24" s="29">
        <f t="shared" si="2"/>
        <v>0</v>
      </c>
      <c r="AP24" s="29">
        <f t="shared" si="2"/>
        <v>0</v>
      </c>
      <c r="AQ24" s="29">
        <f t="shared" si="2"/>
        <v>862</v>
      </c>
      <c r="AR24" s="29">
        <f t="shared" si="2"/>
        <v>27</v>
      </c>
      <c r="AS24" s="30">
        <f t="shared" si="2"/>
        <v>30</v>
      </c>
    </row>
    <row r="25" spans="5:45">
      <c r="E25" s="27">
        <f>COUNTIF(J25:AS25,"&lt;&gt;"&amp;0)</f>
        <v>3</v>
      </c>
      <c r="G25" s="39">
        <v>1</v>
      </c>
      <c r="H25" s="40">
        <v>7</v>
      </c>
      <c r="I25" s="41" t="s">
        <v>47</v>
      </c>
      <c r="J25" s="41">
        <f>IF(J9=0,0,INT((J9+7)/3))</f>
        <v>0</v>
      </c>
      <c r="K25" s="41">
        <f t="shared" ref="K25:AS25" si="3">IF(K9=0,0,INT((K9+7)/3))</f>
        <v>27</v>
      </c>
      <c r="L25" s="41">
        <f t="shared" si="3"/>
        <v>30</v>
      </c>
      <c r="M25" s="41">
        <f t="shared" si="3"/>
        <v>27</v>
      </c>
      <c r="N25" s="41">
        <f t="shared" si="3"/>
        <v>0</v>
      </c>
      <c r="O25" s="41">
        <f t="shared" si="3"/>
        <v>0</v>
      </c>
      <c r="P25" s="41">
        <f t="shared" si="3"/>
        <v>0</v>
      </c>
      <c r="Q25" s="41">
        <f t="shared" si="3"/>
        <v>0</v>
      </c>
      <c r="R25" s="41">
        <f t="shared" si="3"/>
        <v>0</v>
      </c>
      <c r="S25" s="41">
        <f t="shared" si="3"/>
        <v>0</v>
      </c>
      <c r="T25" s="41">
        <f t="shared" si="3"/>
        <v>0</v>
      </c>
      <c r="U25" s="41">
        <f t="shared" si="3"/>
        <v>0</v>
      </c>
      <c r="V25" s="41">
        <f t="shared" si="3"/>
        <v>0</v>
      </c>
      <c r="W25" s="41">
        <f t="shared" si="3"/>
        <v>0</v>
      </c>
      <c r="X25" s="41">
        <f t="shared" si="3"/>
        <v>0</v>
      </c>
      <c r="Y25" s="41">
        <f t="shared" si="3"/>
        <v>0</v>
      </c>
      <c r="Z25" s="41">
        <f t="shared" si="3"/>
        <v>0</v>
      </c>
      <c r="AA25" s="41">
        <f t="shared" si="3"/>
        <v>0</v>
      </c>
      <c r="AB25" s="41">
        <f t="shared" si="3"/>
        <v>0</v>
      </c>
      <c r="AC25" s="41">
        <f t="shared" si="3"/>
        <v>0</v>
      </c>
      <c r="AD25" s="41">
        <f t="shared" si="3"/>
        <v>0</v>
      </c>
      <c r="AE25" s="41">
        <f t="shared" si="3"/>
        <v>0</v>
      </c>
      <c r="AF25" s="41">
        <f t="shared" si="3"/>
        <v>0</v>
      </c>
      <c r="AG25" s="41">
        <f t="shared" si="3"/>
        <v>0</v>
      </c>
      <c r="AH25" s="41">
        <f t="shared" si="3"/>
        <v>0</v>
      </c>
      <c r="AI25" s="41">
        <f t="shared" si="3"/>
        <v>0</v>
      </c>
      <c r="AJ25" s="41">
        <f t="shared" si="3"/>
        <v>0</v>
      </c>
      <c r="AK25" s="41">
        <f t="shared" si="3"/>
        <v>0</v>
      </c>
      <c r="AL25" s="41">
        <f t="shared" si="3"/>
        <v>0</v>
      </c>
      <c r="AM25" s="41">
        <f t="shared" si="3"/>
        <v>0</v>
      </c>
      <c r="AN25" s="41">
        <f t="shared" si="3"/>
        <v>0</v>
      </c>
      <c r="AO25" s="41">
        <f t="shared" si="3"/>
        <v>0</v>
      </c>
      <c r="AP25" s="41">
        <f t="shared" si="3"/>
        <v>0</v>
      </c>
      <c r="AQ25" s="41">
        <f t="shared" si="3"/>
        <v>0</v>
      </c>
      <c r="AR25" s="41">
        <f t="shared" si="3"/>
        <v>0</v>
      </c>
      <c r="AS25" s="42">
        <f t="shared" si="3"/>
        <v>0</v>
      </c>
    </row>
    <row r="26" spans="5:45">
      <c r="G26" s="28"/>
      <c r="H26" s="38"/>
      <c r="I26" s="29" t="s">
        <v>48</v>
      </c>
      <c r="J26" s="29">
        <f>IF(MOD(J29,$H29)=0,J29,0)+IF(MOD(J31,$H31)=0,0,J31)</f>
        <v>0</v>
      </c>
      <c r="K26" s="29">
        <f t="shared" ref="K26:AS26" si="4">IF(MOD(K29,$H29)=0,K29,0)+IF(MOD(K31,$H31)=0,0,K31)</f>
        <v>0</v>
      </c>
      <c r="L26" s="29">
        <f t="shared" si="4"/>
        <v>0</v>
      </c>
      <c r="M26" s="29">
        <f t="shared" si="4"/>
        <v>0</v>
      </c>
      <c r="N26" s="29">
        <f t="shared" si="4"/>
        <v>0</v>
      </c>
      <c r="O26" s="29">
        <f t="shared" si="4"/>
        <v>0</v>
      </c>
      <c r="P26" s="29">
        <f t="shared" si="4"/>
        <v>0</v>
      </c>
      <c r="Q26" s="29">
        <f t="shared" si="4"/>
        <v>0</v>
      </c>
      <c r="R26" s="29">
        <f t="shared" si="4"/>
        <v>0</v>
      </c>
      <c r="S26" s="29">
        <f t="shared" si="4"/>
        <v>0</v>
      </c>
      <c r="T26" s="29">
        <f t="shared" si="4"/>
        <v>0</v>
      </c>
      <c r="U26" s="29">
        <f t="shared" si="4"/>
        <v>0</v>
      </c>
      <c r="V26" s="29">
        <f t="shared" si="4"/>
        <v>0</v>
      </c>
      <c r="W26" s="29">
        <f t="shared" si="4"/>
        <v>0</v>
      </c>
      <c r="X26" s="29">
        <f t="shared" si="4"/>
        <v>0</v>
      </c>
      <c r="Y26" s="29">
        <f t="shared" si="4"/>
        <v>0</v>
      </c>
      <c r="Z26" s="29">
        <f t="shared" si="4"/>
        <v>0</v>
      </c>
      <c r="AA26" s="29">
        <f t="shared" si="4"/>
        <v>0</v>
      </c>
      <c r="AB26" s="29">
        <f t="shared" si="4"/>
        <v>0</v>
      </c>
      <c r="AC26" s="29">
        <f t="shared" si="4"/>
        <v>23</v>
      </c>
      <c r="AD26" s="29">
        <f t="shared" si="4"/>
        <v>26</v>
      </c>
      <c r="AE26" s="29">
        <f t="shared" si="4"/>
        <v>31</v>
      </c>
      <c r="AF26" s="29">
        <f t="shared" si="4"/>
        <v>25</v>
      </c>
      <c r="AG26" s="29">
        <f t="shared" si="4"/>
        <v>31</v>
      </c>
      <c r="AH26" s="29">
        <f t="shared" si="4"/>
        <v>0</v>
      </c>
      <c r="AI26" s="29">
        <f t="shared" si="4"/>
        <v>0</v>
      </c>
      <c r="AJ26" s="29">
        <f t="shared" si="4"/>
        <v>0</v>
      </c>
      <c r="AK26" s="29">
        <f t="shared" si="4"/>
        <v>0</v>
      </c>
      <c r="AL26" s="29">
        <f t="shared" si="4"/>
        <v>0</v>
      </c>
      <c r="AM26" s="29">
        <f t="shared" si="4"/>
        <v>0</v>
      </c>
      <c r="AN26" s="29">
        <f t="shared" si="4"/>
        <v>0</v>
      </c>
      <c r="AO26" s="29">
        <f t="shared" si="4"/>
        <v>0</v>
      </c>
      <c r="AP26" s="29">
        <f t="shared" si="4"/>
        <v>0</v>
      </c>
      <c r="AQ26" s="29">
        <f t="shared" si="4"/>
        <v>0</v>
      </c>
      <c r="AR26" s="29">
        <f t="shared" si="4"/>
        <v>0</v>
      </c>
      <c r="AS26" s="30">
        <f t="shared" si="4"/>
        <v>0</v>
      </c>
    </row>
    <row r="27" spans="5:45">
      <c r="E27" s="27">
        <f>COUNTIF(J27:AS27,"&lt;&gt;"&amp;0)</f>
        <v>7</v>
      </c>
      <c r="G27" s="39">
        <v>2</v>
      </c>
      <c r="H27" s="40">
        <v>3</v>
      </c>
      <c r="I27" s="41" t="s">
        <v>47</v>
      </c>
      <c r="J27" s="41">
        <f>IF(J11=0,0,INT((J11+5)/3))</f>
        <v>0</v>
      </c>
      <c r="K27" s="41">
        <f t="shared" ref="K27:AS27" si="5">IF(K11=0,0,INT((K11+5)/3))</f>
        <v>0</v>
      </c>
      <c r="L27" s="41">
        <f t="shared" si="5"/>
        <v>0</v>
      </c>
      <c r="M27" s="41">
        <f t="shared" si="5"/>
        <v>0</v>
      </c>
      <c r="N27" s="41">
        <f t="shared" si="5"/>
        <v>30</v>
      </c>
      <c r="O27" s="41">
        <f t="shared" si="5"/>
        <v>24</v>
      </c>
      <c r="P27" s="41">
        <f t="shared" si="5"/>
        <v>22</v>
      </c>
      <c r="Q27" s="41">
        <f t="shared" si="5"/>
        <v>33</v>
      </c>
      <c r="R27" s="41">
        <f t="shared" si="5"/>
        <v>19</v>
      </c>
      <c r="S27" s="41">
        <f t="shared" si="5"/>
        <v>22</v>
      </c>
      <c r="T27" s="41">
        <f t="shared" si="5"/>
        <v>26</v>
      </c>
      <c r="U27" s="41">
        <f t="shared" si="5"/>
        <v>0</v>
      </c>
      <c r="V27" s="41">
        <f t="shared" si="5"/>
        <v>0</v>
      </c>
      <c r="W27" s="41">
        <f t="shared" si="5"/>
        <v>0</v>
      </c>
      <c r="X27" s="41">
        <f t="shared" si="5"/>
        <v>0</v>
      </c>
      <c r="Y27" s="41">
        <f t="shared" si="5"/>
        <v>0</v>
      </c>
      <c r="Z27" s="41">
        <f t="shared" si="5"/>
        <v>0</v>
      </c>
      <c r="AA27" s="41">
        <f t="shared" si="5"/>
        <v>0</v>
      </c>
      <c r="AB27" s="41">
        <f t="shared" si="5"/>
        <v>0</v>
      </c>
      <c r="AC27" s="41">
        <f t="shared" si="5"/>
        <v>0</v>
      </c>
      <c r="AD27" s="41">
        <f t="shared" si="5"/>
        <v>0</v>
      </c>
      <c r="AE27" s="41">
        <f t="shared" si="5"/>
        <v>0</v>
      </c>
      <c r="AF27" s="41">
        <f t="shared" si="5"/>
        <v>0</v>
      </c>
      <c r="AG27" s="41">
        <f t="shared" si="5"/>
        <v>0</v>
      </c>
      <c r="AH27" s="41">
        <f t="shared" si="5"/>
        <v>0</v>
      </c>
      <c r="AI27" s="41">
        <f t="shared" si="5"/>
        <v>0</v>
      </c>
      <c r="AJ27" s="41">
        <f t="shared" si="5"/>
        <v>0</v>
      </c>
      <c r="AK27" s="41">
        <f t="shared" si="5"/>
        <v>0</v>
      </c>
      <c r="AL27" s="41">
        <f t="shared" si="5"/>
        <v>0</v>
      </c>
      <c r="AM27" s="41">
        <f t="shared" si="5"/>
        <v>0</v>
      </c>
      <c r="AN27" s="41">
        <f t="shared" si="5"/>
        <v>0</v>
      </c>
      <c r="AO27" s="41">
        <f t="shared" si="5"/>
        <v>0</v>
      </c>
      <c r="AP27" s="41">
        <f t="shared" si="5"/>
        <v>0</v>
      </c>
      <c r="AQ27" s="41">
        <f t="shared" si="5"/>
        <v>0</v>
      </c>
      <c r="AR27" s="41">
        <f t="shared" si="5"/>
        <v>0</v>
      </c>
      <c r="AS27" s="42">
        <f t="shared" si="5"/>
        <v>0</v>
      </c>
    </row>
    <row r="28" spans="5:45" ht="15" customHeight="1">
      <c r="G28" s="28"/>
      <c r="H28" s="38"/>
      <c r="I28" s="29" t="s">
        <v>48</v>
      </c>
      <c r="J28" s="29">
        <f>IF(MOD(J35,$H35)=0,J35,0)+IF(MOD(J33,$H33)=0,0,J33)</f>
        <v>31</v>
      </c>
      <c r="K28" s="29">
        <f t="shared" ref="K28:AS28" si="6">IF(MOD(K35,$H35)=0,K35,0)+IF(MOD(K33,$H33)=0,0,K33)</f>
        <v>0</v>
      </c>
      <c r="L28" s="29">
        <f t="shared" si="6"/>
        <v>300</v>
      </c>
      <c r="M28" s="29">
        <f t="shared" si="6"/>
        <v>0</v>
      </c>
      <c r="N28" s="29">
        <f t="shared" si="6"/>
        <v>0</v>
      </c>
      <c r="O28" s="29">
        <f t="shared" si="6"/>
        <v>0</v>
      </c>
      <c r="P28" s="29">
        <f t="shared" si="6"/>
        <v>0</v>
      </c>
      <c r="Q28" s="29">
        <f t="shared" si="6"/>
        <v>0</v>
      </c>
      <c r="R28" s="29">
        <f t="shared" si="6"/>
        <v>0</v>
      </c>
      <c r="S28" s="29">
        <f t="shared" si="6"/>
        <v>0</v>
      </c>
      <c r="T28" s="29">
        <f t="shared" si="6"/>
        <v>0</v>
      </c>
      <c r="U28" s="29">
        <f t="shared" si="6"/>
        <v>20</v>
      </c>
      <c r="V28" s="29">
        <f t="shared" si="6"/>
        <v>20</v>
      </c>
      <c r="W28" s="29">
        <f t="shared" si="6"/>
        <v>14</v>
      </c>
      <c r="X28" s="29">
        <f t="shared" si="6"/>
        <v>20</v>
      </c>
      <c r="Y28" s="29">
        <f t="shared" si="6"/>
        <v>14</v>
      </c>
      <c r="Z28" s="29">
        <f t="shared" si="6"/>
        <v>17</v>
      </c>
      <c r="AA28" s="29">
        <f t="shared" si="6"/>
        <v>20</v>
      </c>
      <c r="AB28" s="29">
        <f t="shared" si="6"/>
        <v>13</v>
      </c>
      <c r="AC28" s="29">
        <f t="shared" si="6"/>
        <v>0</v>
      </c>
      <c r="AD28" s="29">
        <f t="shared" si="6"/>
        <v>0</v>
      </c>
      <c r="AE28" s="29">
        <f t="shared" si="6"/>
        <v>0</v>
      </c>
      <c r="AF28" s="29">
        <f t="shared" si="6"/>
        <v>0</v>
      </c>
      <c r="AG28" s="29">
        <f t="shared" si="6"/>
        <v>0</v>
      </c>
      <c r="AH28" s="29">
        <f t="shared" si="6"/>
        <v>44</v>
      </c>
      <c r="AI28" s="29">
        <f t="shared" si="6"/>
        <v>42</v>
      </c>
      <c r="AJ28" s="29">
        <f t="shared" si="6"/>
        <v>45</v>
      </c>
      <c r="AK28" s="29">
        <f t="shared" si="6"/>
        <v>61</v>
      </c>
      <c r="AL28" s="29">
        <f t="shared" si="6"/>
        <v>45</v>
      </c>
      <c r="AM28" s="29">
        <f t="shared" si="6"/>
        <v>51</v>
      </c>
      <c r="AN28" s="29">
        <f t="shared" si="6"/>
        <v>0</v>
      </c>
      <c r="AO28" s="29">
        <f t="shared" si="6"/>
        <v>2945</v>
      </c>
      <c r="AP28" s="29">
        <f t="shared" si="6"/>
        <v>2080</v>
      </c>
      <c r="AQ28" s="29">
        <f t="shared" si="6"/>
        <v>0</v>
      </c>
      <c r="AR28" s="29">
        <f t="shared" si="6"/>
        <v>0</v>
      </c>
      <c r="AS28" s="30">
        <f t="shared" si="6"/>
        <v>0</v>
      </c>
    </row>
    <row r="29" spans="5:45">
      <c r="E29" s="27">
        <f>COUNTIF(J29:AS29,"&lt;&gt;"&amp;0)</f>
        <v>9</v>
      </c>
      <c r="G29" s="39">
        <v>3</v>
      </c>
      <c r="H29" s="40">
        <v>17</v>
      </c>
      <c r="I29" s="41" t="s">
        <v>47</v>
      </c>
      <c r="J29" s="41">
        <f>IF(J13+IF(MOD(J23,$H23)=0,0,J23)=0,0,INT(((J13+IF(MOD(J23,$H23)=0,0,J23)+8)/3)))</f>
        <v>47</v>
      </c>
      <c r="K29" s="41">
        <f t="shared" ref="K29:AS29" si="7">IF(K13+IF(MOD(K23,$H23)=0,0,K23)=0,0,INT(((K13+IF(MOD(K23,$H23)=0,0,K23)+8)/3)))</f>
        <v>0</v>
      </c>
      <c r="L29" s="41">
        <f t="shared" si="7"/>
        <v>0</v>
      </c>
      <c r="M29" s="41">
        <f t="shared" si="7"/>
        <v>0</v>
      </c>
      <c r="N29" s="41">
        <f t="shared" si="7"/>
        <v>0</v>
      </c>
      <c r="O29" s="41">
        <f t="shared" si="7"/>
        <v>0</v>
      </c>
      <c r="P29" s="41">
        <f t="shared" si="7"/>
        <v>0</v>
      </c>
      <c r="Q29" s="41">
        <f t="shared" si="7"/>
        <v>0</v>
      </c>
      <c r="R29" s="41">
        <f t="shared" si="7"/>
        <v>0</v>
      </c>
      <c r="S29" s="41">
        <f t="shared" si="7"/>
        <v>0</v>
      </c>
      <c r="T29" s="41">
        <f t="shared" si="7"/>
        <v>0</v>
      </c>
      <c r="U29" s="41">
        <f t="shared" si="7"/>
        <v>31</v>
      </c>
      <c r="V29" s="41">
        <f t="shared" si="7"/>
        <v>30</v>
      </c>
      <c r="W29" s="41">
        <f t="shared" si="7"/>
        <v>21</v>
      </c>
      <c r="X29" s="41">
        <f t="shared" si="7"/>
        <v>31</v>
      </c>
      <c r="Y29" s="41">
        <f t="shared" si="7"/>
        <v>21</v>
      </c>
      <c r="Z29" s="41">
        <f t="shared" si="7"/>
        <v>26</v>
      </c>
      <c r="AA29" s="41">
        <f t="shared" si="7"/>
        <v>31</v>
      </c>
      <c r="AB29" s="41">
        <f t="shared" si="7"/>
        <v>20</v>
      </c>
      <c r="AC29" s="41">
        <f t="shared" si="7"/>
        <v>0</v>
      </c>
      <c r="AD29" s="41">
        <f t="shared" si="7"/>
        <v>0</v>
      </c>
      <c r="AE29" s="41">
        <f t="shared" si="7"/>
        <v>0</v>
      </c>
      <c r="AF29" s="41">
        <f t="shared" si="7"/>
        <v>0</v>
      </c>
      <c r="AG29" s="41">
        <f t="shared" si="7"/>
        <v>0</v>
      </c>
      <c r="AH29" s="41">
        <f t="shared" si="7"/>
        <v>0</v>
      </c>
      <c r="AI29" s="41">
        <f t="shared" si="7"/>
        <v>0</v>
      </c>
      <c r="AJ29" s="41">
        <f t="shared" si="7"/>
        <v>0</v>
      </c>
      <c r="AK29" s="41">
        <f t="shared" si="7"/>
        <v>0</v>
      </c>
      <c r="AL29" s="41">
        <f t="shared" si="7"/>
        <v>0</v>
      </c>
      <c r="AM29" s="41">
        <f t="shared" si="7"/>
        <v>0</v>
      </c>
      <c r="AN29" s="41">
        <f t="shared" si="7"/>
        <v>0</v>
      </c>
      <c r="AO29" s="41">
        <f t="shared" si="7"/>
        <v>0</v>
      </c>
      <c r="AP29" s="41">
        <f t="shared" si="7"/>
        <v>0</v>
      </c>
      <c r="AQ29" s="41">
        <f t="shared" si="7"/>
        <v>0</v>
      </c>
      <c r="AR29" s="41">
        <f t="shared" si="7"/>
        <v>0</v>
      </c>
      <c r="AS29" s="42">
        <f t="shared" si="7"/>
        <v>0</v>
      </c>
    </row>
    <row r="30" spans="5:45">
      <c r="G30" s="28"/>
      <c r="H30" s="38"/>
      <c r="I30" s="29" t="s">
        <v>48</v>
      </c>
      <c r="J30" s="29">
        <f>IF(MOD(J31,$H31)=0,J31,0)</f>
        <v>0</v>
      </c>
      <c r="K30" s="29">
        <f t="shared" ref="K30:AS30" si="8">IF(MOD(K31,$H31)=0,K31,0)</f>
        <v>0</v>
      </c>
      <c r="L30" s="29">
        <f t="shared" si="8"/>
        <v>0</v>
      </c>
      <c r="M30" s="29">
        <f t="shared" si="8"/>
        <v>0</v>
      </c>
      <c r="N30" s="29">
        <f t="shared" si="8"/>
        <v>0</v>
      </c>
      <c r="O30" s="29">
        <f t="shared" si="8"/>
        <v>0</v>
      </c>
      <c r="P30" s="29">
        <f t="shared" si="8"/>
        <v>0</v>
      </c>
      <c r="Q30" s="29">
        <f t="shared" si="8"/>
        <v>0</v>
      </c>
      <c r="R30" s="29">
        <f t="shared" si="8"/>
        <v>0</v>
      </c>
      <c r="S30" s="29">
        <f t="shared" si="8"/>
        <v>0</v>
      </c>
      <c r="T30" s="29">
        <f t="shared" si="8"/>
        <v>0</v>
      </c>
      <c r="U30" s="29">
        <f t="shared" si="8"/>
        <v>0</v>
      </c>
      <c r="V30" s="29">
        <f t="shared" si="8"/>
        <v>0</v>
      </c>
      <c r="W30" s="29">
        <f t="shared" si="8"/>
        <v>0</v>
      </c>
      <c r="X30" s="29">
        <f t="shared" si="8"/>
        <v>0</v>
      </c>
      <c r="Y30" s="29">
        <f t="shared" si="8"/>
        <v>0</v>
      </c>
      <c r="Z30" s="29">
        <f t="shared" si="8"/>
        <v>0</v>
      </c>
      <c r="AA30" s="29">
        <f t="shared" si="8"/>
        <v>0</v>
      </c>
      <c r="AB30" s="29">
        <f t="shared" si="8"/>
        <v>0</v>
      </c>
      <c r="AC30" s="29">
        <f t="shared" si="8"/>
        <v>0</v>
      </c>
      <c r="AD30" s="29">
        <f t="shared" si="8"/>
        <v>0</v>
      </c>
      <c r="AE30" s="29">
        <f t="shared" si="8"/>
        <v>0</v>
      </c>
      <c r="AF30" s="29">
        <f t="shared" si="8"/>
        <v>0</v>
      </c>
      <c r="AG30" s="29">
        <f t="shared" si="8"/>
        <v>0</v>
      </c>
      <c r="AH30" s="29">
        <f t="shared" si="8"/>
        <v>0</v>
      </c>
      <c r="AI30" s="29">
        <f t="shared" si="8"/>
        <v>0</v>
      </c>
      <c r="AJ30" s="29">
        <f t="shared" si="8"/>
        <v>0</v>
      </c>
      <c r="AK30" s="29">
        <f t="shared" si="8"/>
        <v>0</v>
      </c>
      <c r="AL30" s="29">
        <f t="shared" si="8"/>
        <v>0</v>
      </c>
      <c r="AM30" s="29">
        <f t="shared" si="8"/>
        <v>0</v>
      </c>
      <c r="AN30" s="29">
        <f t="shared" si="8"/>
        <v>0</v>
      </c>
      <c r="AO30" s="29">
        <f t="shared" si="8"/>
        <v>0</v>
      </c>
      <c r="AP30" s="29">
        <f t="shared" si="8"/>
        <v>0</v>
      </c>
      <c r="AQ30" s="29">
        <f t="shared" si="8"/>
        <v>0</v>
      </c>
      <c r="AR30" s="29">
        <f t="shared" si="8"/>
        <v>0</v>
      </c>
      <c r="AS30" s="30">
        <f t="shared" si="8"/>
        <v>0</v>
      </c>
    </row>
    <row r="31" spans="5:45">
      <c r="E31" s="27">
        <f>COUNTIF(J31:AS31,"&lt;&gt;"&amp;0)</f>
        <v>5</v>
      </c>
      <c r="G31" s="39">
        <v>4</v>
      </c>
      <c r="H31" s="40">
        <v>11</v>
      </c>
      <c r="I31" s="41" t="s">
        <v>47</v>
      </c>
      <c r="J31" s="41">
        <f>IF(J15+IF(MOD(J23,$H23)=0,J23,0)=0,0,INT(((J15+IF(MOD(J23,$H23)=0,J23,0)+4)/3)))</f>
        <v>0</v>
      </c>
      <c r="K31" s="41">
        <f t="shared" ref="K31:AS31" si="9">IF(K15+IF(MOD(K23,$H23)=0,K23,0)=0,0,INT(((K15+IF(MOD(K23,$H23)=0,K23,0)+4)/3)))</f>
        <v>0</v>
      </c>
      <c r="L31" s="41">
        <f t="shared" si="9"/>
        <v>0</v>
      </c>
      <c r="M31" s="41">
        <f t="shared" si="9"/>
        <v>0</v>
      </c>
      <c r="N31" s="41">
        <f t="shared" si="9"/>
        <v>0</v>
      </c>
      <c r="O31" s="41">
        <f t="shared" si="9"/>
        <v>0</v>
      </c>
      <c r="P31" s="41">
        <f t="shared" si="9"/>
        <v>0</v>
      </c>
      <c r="Q31" s="41">
        <f t="shared" si="9"/>
        <v>0</v>
      </c>
      <c r="R31" s="41">
        <f t="shared" si="9"/>
        <v>0</v>
      </c>
      <c r="S31" s="41">
        <f t="shared" si="9"/>
        <v>0</v>
      </c>
      <c r="T31" s="41">
        <f t="shared" si="9"/>
        <v>0</v>
      </c>
      <c r="U31" s="41">
        <f t="shared" si="9"/>
        <v>0</v>
      </c>
      <c r="V31" s="41">
        <f t="shared" si="9"/>
        <v>0</v>
      </c>
      <c r="W31" s="41">
        <f t="shared" si="9"/>
        <v>0</v>
      </c>
      <c r="X31" s="41">
        <f t="shared" si="9"/>
        <v>0</v>
      </c>
      <c r="Y31" s="41">
        <f t="shared" si="9"/>
        <v>0</v>
      </c>
      <c r="Z31" s="41">
        <f t="shared" si="9"/>
        <v>0</v>
      </c>
      <c r="AA31" s="41">
        <f t="shared" si="9"/>
        <v>0</v>
      </c>
      <c r="AB31" s="41">
        <f t="shared" si="9"/>
        <v>0</v>
      </c>
      <c r="AC31" s="41">
        <f t="shared" si="9"/>
        <v>23</v>
      </c>
      <c r="AD31" s="41">
        <f t="shared" si="9"/>
        <v>26</v>
      </c>
      <c r="AE31" s="41">
        <f t="shared" si="9"/>
        <v>31</v>
      </c>
      <c r="AF31" s="41">
        <f t="shared" si="9"/>
        <v>25</v>
      </c>
      <c r="AG31" s="41">
        <f t="shared" si="9"/>
        <v>31</v>
      </c>
      <c r="AH31" s="41">
        <f t="shared" si="9"/>
        <v>0</v>
      </c>
      <c r="AI31" s="41">
        <f t="shared" si="9"/>
        <v>0</v>
      </c>
      <c r="AJ31" s="41">
        <f t="shared" si="9"/>
        <v>0</v>
      </c>
      <c r="AK31" s="41">
        <f t="shared" si="9"/>
        <v>0</v>
      </c>
      <c r="AL31" s="41">
        <f t="shared" si="9"/>
        <v>0</v>
      </c>
      <c r="AM31" s="41">
        <f t="shared" si="9"/>
        <v>0</v>
      </c>
      <c r="AN31" s="41">
        <f t="shared" si="9"/>
        <v>0</v>
      </c>
      <c r="AO31" s="41">
        <f t="shared" si="9"/>
        <v>0</v>
      </c>
      <c r="AP31" s="41">
        <f t="shared" si="9"/>
        <v>0</v>
      </c>
      <c r="AQ31" s="41">
        <f t="shared" si="9"/>
        <v>0</v>
      </c>
      <c r="AR31" s="41">
        <f t="shared" si="9"/>
        <v>0</v>
      </c>
      <c r="AS31" s="42">
        <f t="shared" si="9"/>
        <v>0</v>
      </c>
    </row>
    <row r="32" spans="5:45" ht="15" customHeight="1">
      <c r="G32" s="28"/>
      <c r="H32" s="38"/>
      <c r="I32" s="29" t="s">
        <v>48</v>
      </c>
      <c r="J32" s="29">
        <f>IF(MOD(J37,$H37)=0,J37,0)</f>
        <v>0</v>
      </c>
      <c r="K32" s="29">
        <f t="shared" ref="K32:AS32" si="10">IF(MOD(K37,$H37)=0,K37,0)</f>
        <v>0</v>
      </c>
      <c r="L32" s="29">
        <f t="shared" si="10"/>
        <v>0</v>
      </c>
      <c r="M32" s="29">
        <f t="shared" si="10"/>
        <v>0</v>
      </c>
      <c r="N32" s="29">
        <f t="shared" si="10"/>
        <v>0</v>
      </c>
      <c r="O32" s="29">
        <f t="shared" si="10"/>
        <v>0</v>
      </c>
      <c r="P32" s="29">
        <f t="shared" si="10"/>
        <v>0</v>
      </c>
      <c r="Q32" s="29">
        <f t="shared" si="10"/>
        <v>13</v>
      </c>
      <c r="R32" s="29">
        <f t="shared" si="10"/>
        <v>0</v>
      </c>
      <c r="S32" s="29">
        <f t="shared" si="10"/>
        <v>0</v>
      </c>
      <c r="T32" s="29">
        <f t="shared" si="10"/>
        <v>0</v>
      </c>
      <c r="U32" s="29">
        <f t="shared" si="10"/>
        <v>0</v>
      </c>
      <c r="V32" s="29">
        <f t="shared" si="10"/>
        <v>0</v>
      </c>
      <c r="W32" s="29">
        <f t="shared" si="10"/>
        <v>0</v>
      </c>
      <c r="X32" s="29">
        <f t="shared" si="10"/>
        <v>0</v>
      </c>
      <c r="Y32" s="29">
        <f t="shared" si="10"/>
        <v>0</v>
      </c>
      <c r="Z32" s="29">
        <f t="shared" si="10"/>
        <v>0</v>
      </c>
      <c r="AA32" s="29">
        <f t="shared" si="10"/>
        <v>0</v>
      </c>
      <c r="AB32" s="29">
        <f t="shared" si="10"/>
        <v>0</v>
      </c>
      <c r="AC32" s="29">
        <f t="shared" si="10"/>
        <v>0</v>
      </c>
      <c r="AD32" s="29">
        <f t="shared" si="10"/>
        <v>0</v>
      </c>
      <c r="AE32" s="29">
        <f t="shared" si="10"/>
        <v>0</v>
      </c>
      <c r="AF32" s="29">
        <f t="shared" si="10"/>
        <v>0</v>
      </c>
      <c r="AG32" s="29">
        <f t="shared" si="10"/>
        <v>0</v>
      </c>
      <c r="AH32" s="29">
        <f t="shared" si="10"/>
        <v>0</v>
      </c>
      <c r="AI32" s="29">
        <f t="shared" si="10"/>
        <v>0</v>
      </c>
      <c r="AJ32" s="29">
        <f t="shared" si="10"/>
        <v>0</v>
      </c>
      <c r="AK32" s="29">
        <f t="shared" si="10"/>
        <v>0</v>
      </c>
      <c r="AL32" s="29">
        <f t="shared" si="10"/>
        <v>0</v>
      </c>
      <c r="AM32" s="29">
        <f t="shared" si="10"/>
        <v>0</v>
      </c>
      <c r="AN32" s="29">
        <f t="shared" si="10"/>
        <v>0</v>
      </c>
      <c r="AO32" s="29">
        <f t="shared" si="10"/>
        <v>0</v>
      </c>
      <c r="AP32" s="29">
        <f t="shared" si="10"/>
        <v>0</v>
      </c>
      <c r="AQ32" s="29">
        <f t="shared" si="10"/>
        <v>0</v>
      </c>
      <c r="AR32" s="29">
        <f t="shared" si="10"/>
        <v>0</v>
      </c>
      <c r="AS32" s="30">
        <f t="shared" si="10"/>
        <v>0</v>
      </c>
    </row>
    <row r="33" spans="5:45">
      <c r="E33" s="27">
        <f>COUNTIF(J33:AS33,"&lt;&gt;"&amp;0)</f>
        <v>15</v>
      </c>
      <c r="G33" s="39">
        <v>5</v>
      </c>
      <c r="H33" s="40">
        <v>19</v>
      </c>
      <c r="I33" s="41" t="s">
        <v>47</v>
      </c>
      <c r="J33" s="41">
        <f>IF((J17+IF(MOD(J25,$H25)=0,J25,0)+IF(MOD(J29,$H29)=0,0,J29))=0,0,INT(((((J17+IF(MOD(J25,$H25)=0,J25,0)+IF(MOD(J29,$H29)=0,0,J29))*2)/3))))</f>
        <v>31</v>
      </c>
      <c r="K33" s="41">
        <f t="shared" ref="K33:AS33" si="11">IF((K17+IF(MOD(K25,$H25)=0,K25,0)+IF(MOD(K29,$H29)=0,0,K29))=0,0,INT(((((K17+IF(MOD(K25,$H25)=0,K25,0)+IF(MOD(K29,$H29)=0,0,K29))*2)/3))))</f>
        <v>0</v>
      </c>
      <c r="L33" s="41">
        <f t="shared" si="11"/>
        <v>0</v>
      </c>
      <c r="M33" s="41">
        <f t="shared" si="11"/>
        <v>0</v>
      </c>
      <c r="N33" s="41">
        <f t="shared" si="11"/>
        <v>0</v>
      </c>
      <c r="O33" s="41">
        <f t="shared" si="11"/>
        <v>0</v>
      </c>
      <c r="P33" s="41">
        <f t="shared" si="11"/>
        <v>0</v>
      </c>
      <c r="Q33" s="41">
        <f t="shared" si="11"/>
        <v>0</v>
      </c>
      <c r="R33" s="41">
        <f t="shared" si="11"/>
        <v>0</v>
      </c>
      <c r="S33" s="41">
        <f t="shared" si="11"/>
        <v>0</v>
      </c>
      <c r="T33" s="41">
        <f t="shared" si="11"/>
        <v>0</v>
      </c>
      <c r="U33" s="41">
        <f t="shared" si="11"/>
        <v>20</v>
      </c>
      <c r="V33" s="41">
        <f t="shared" si="11"/>
        <v>20</v>
      </c>
      <c r="W33" s="41">
        <f t="shared" si="11"/>
        <v>14</v>
      </c>
      <c r="X33" s="41">
        <f t="shared" si="11"/>
        <v>20</v>
      </c>
      <c r="Y33" s="41">
        <f t="shared" si="11"/>
        <v>14</v>
      </c>
      <c r="Z33" s="41">
        <f t="shared" si="11"/>
        <v>17</v>
      </c>
      <c r="AA33" s="41">
        <f t="shared" si="11"/>
        <v>20</v>
      </c>
      <c r="AB33" s="41">
        <f t="shared" si="11"/>
        <v>13</v>
      </c>
      <c r="AC33" s="41">
        <f t="shared" si="11"/>
        <v>0</v>
      </c>
      <c r="AD33" s="41">
        <f t="shared" si="11"/>
        <v>0</v>
      </c>
      <c r="AE33" s="41">
        <f t="shared" si="11"/>
        <v>0</v>
      </c>
      <c r="AF33" s="41">
        <f t="shared" si="11"/>
        <v>0</v>
      </c>
      <c r="AG33" s="41">
        <f t="shared" si="11"/>
        <v>0</v>
      </c>
      <c r="AH33" s="41">
        <f t="shared" si="11"/>
        <v>44</v>
      </c>
      <c r="AI33" s="41">
        <f t="shared" si="11"/>
        <v>42</v>
      </c>
      <c r="AJ33" s="41">
        <f t="shared" si="11"/>
        <v>45</v>
      </c>
      <c r="AK33" s="41">
        <f t="shared" si="11"/>
        <v>61</v>
      </c>
      <c r="AL33" s="41">
        <f t="shared" si="11"/>
        <v>45</v>
      </c>
      <c r="AM33" s="41">
        <f t="shared" si="11"/>
        <v>51</v>
      </c>
      <c r="AN33" s="41">
        <f t="shared" si="11"/>
        <v>0</v>
      </c>
      <c r="AO33" s="41">
        <f t="shared" si="11"/>
        <v>0</v>
      </c>
      <c r="AP33" s="41">
        <f t="shared" si="11"/>
        <v>0</v>
      </c>
      <c r="AQ33" s="41">
        <f t="shared" si="11"/>
        <v>0</v>
      </c>
      <c r="AR33" s="41">
        <f t="shared" si="11"/>
        <v>0</v>
      </c>
      <c r="AS33" s="42">
        <f t="shared" si="11"/>
        <v>0</v>
      </c>
    </row>
    <row r="34" spans="5:45">
      <c r="G34" s="28"/>
      <c r="H34" s="38"/>
      <c r="I34" s="29" t="s">
        <v>48</v>
      </c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30"/>
    </row>
    <row r="35" spans="5:45">
      <c r="E35" s="27">
        <f>COUNTIF(J35:AS35,"&lt;&gt;"&amp;0)</f>
        <v>7</v>
      </c>
      <c r="G35" s="39">
        <v>6</v>
      </c>
      <c r="H35" s="40">
        <v>5</v>
      </c>
      <c r="I35" s="41" t="s">
        <v>47</v>
      </c>
      <c r="J35" s="41">
        <f>IF((J19+IF(MOD(J33,$H33)=0,J33,0)+IF(MOD(J25,$H25)=0,0,J25))=0,0,INT(((((J19+IF(MOD(J33,$H33)=0,J33,0)+IF(MOD(J25,$H25)=0,0,J25))*(J19+IF(MOD(J33,$H33)=0,J33,0)+IF(MOD(J25,$H25)=0,0,J25)))/3))))</f>
        <v>0</v>
      </c>
      <c r="K35" s="41">
        <f t="shared" ref="K35:AS35" si="12">IF((K19+IF(MOD(K33,$H33)=0,K33,0)+IF(MOD(K25,$H25)=0,0,K25))=0,0,INT(((((K19+IF(MOD(K33,$H33)=0,K33,0)+IF(MOD(K25,$H25)=0,0,K25))*(K19+IF(MOD(K33,$H33)=0,K33,0)+IF(MOD(K25,$H25)=0,0,K25)))/3))))</f>
        <v>243</v>
      </c>
      <c r="L35" s="41">
        <f t="shared" si="12"/>
        <v>300</v>
      </c>
      <c r="M35" s="41">
        <f t="shared" si="12"/>
        <v>243</v>
      </c>
      <c r="N35" s="41">
        <f t="shared" si="12"/>
        <v>0</v>
      </c>
      <c r="O35" s="41">
        <f t="shared" si="12"/>
        <v>0</v>
      </c>
      <c r="P35" s="41">
        <f t="shared" si="12"/>
        <v>0</v>
      </c>
      <c r="Q35" s="41">
        <f t="shared" si="12"/>
        <v>0</v>
      </c>
      <c r="R35" s="41">
        <f t="shared" si="12"/>
        <v>0</v>
      </c>
      <c r="S35" s="41">
        <f t="shared" si="12"/>
        <v>0</v>
      </c>
      <c r="T35" s="41">
        <f t="shared" si="12"/>
        <v>0</v>
      </c>
      <c r="U35" s="41">
        <f t="shared" si="12"/>
        <v>0</v>
      </c>
      <c r="V35" s="41">
        <f t="shared" si="12"/>
        <v>0</v>
      </c>
      <c r="W35" s="41">
        <f t="shared" si="12"/>
        <v>0</v>
      </c>
      <c r="X35" s="41">
        <f t="shared" si="12"/>
        <v>0</v>
      </c>
      <c r="Y35" s="41">
        <f t="shared" si="12"/>
        <v>0</v>
      </c>
      <c r="Z35" s="41">
        <f t="shared" si="12"/>
        <v>0</v>
      </c>
      <c r="AA35" s="41">
        <f t="shared" si="12"/>
        <v>0</v>
      </c>
      <c r="AB35" s="41">
        <f t="shared" si="12"/>
        <v>0</v>
      </c>
      <c r="AC35" s="41">
        <f t="shared" si="12"/>
        <v>0</v>
      </c>
      <c r="AD35" s="41">
        <f t="shared" si="12"/>
        <v>0</v>
      </c>
      <c r="AE35" s="41">
        <f t="shared" si="12"/>
        <v>0</v>
      </c>
      <c r="AF35" s="41">
        <f t="shared" si="12"/>
        <v>0</v>
      </c>
      <c r="AG35" s="41">
        <f t="shared" si="12"/>
        <v>0</v>
      </c>
      <c r="AH35" s="41">
        <f t="shared" si="12"/>
        <v>0</v>
      </c>
      <c r="AI35" s="41">
        <f t="shared" si="12"/>
        <v>0</v>
      </c>
      <c r="AJ35" s="41">
        <f t="shared" si="12"/>
        <v>0</v>
      </c>
      <c r="AK35" s="41">
        <f t="shared" si="12"/>
        <v>0</v>
      </c>
      <c r="AL35" s="41">
        <f t="shared" si="12"/>
        <v>0</v>
      </c>
      <c r="AM35" s="41">
        <f t="shared" si="12"/>
        <v>0</v>
      </c>
      <c r="AN35" s="41">
        <f t="shared" si="12"/>
        <v>3136</v>
      </c>
      <c r="AO35" s="41">
        <f t="shared" si="12"/>
        <v>2945</v>
      </c>
      <c r="AP35" s="41">
        <f t="shared" si="12"/>
        <v>2080</v>
      </c>
      <c r="AQ35" s="41">
        <f t="shared" si="12"/>
        <v>2581</v>
      </c>
      <c r="AR35" s="41">
        <f t="shared" si="12"/>
        <v>0</v>
      </c>
      <c r="AS35" s="42">
        <f t="shared" si="12"/>
        <v>0</v>
      </c>
    </row>
    <row r="36" spans="5:45" ht="15" customHeight="1">
      <c r="G36" s="28"/>
      <c r="H36" s="38"/>
      <c r="I36" s="29" t="s">
        <v>48</v>
      </c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30"/>
    </row>
    <row r="37" spans="5:45">
      <c r="E37" s="27">
        <f>COUNTIF(J37:AS37,"&lt;&gt;"&amp;0)</f>
        <v>9</v>
      </c>
      <c r="G37" s="39">
        <v>7</v>
      </c>
      <c r="H37" s="40">
        <v>13</v>
      </c>
      <c r="I37" s="41" t="s">
        <v>47</v>
      </c>
      <c r="J37" s="41">
        <f>IF((J21+IF(MOD(J27,$H27)=0,J27,0)+IF(MOD(J35,$H35)=0,0,J35))=0,0,INT(((((J21+IF(MOD(J27,$H27)=0,J27,0)+IF(MOD(J35,$H35)=0,0,J35))+6)/3))))</f>
        <v>0</v>
      </c>
      <c r="K37" s="41">
        <f t="shared" ref="K37:AS37" si="13">IF((K21+IF(MOD(K27,$H27)=0,K27,0)+IF(MOD(K35,$H35)=0,0,K35))=0,0,INT(((((K21+IF(MOD(K27,$H27)=0,K27,0)+IF(MOD(K35,$H35)=0,0,K35))+6)/3))))</f>
        <v>83</v>
      </c>
      <c r="L37" s="41">
        <f t="shared" si="13"/>
        <v>0</v>
      </c>
      <c r="M37" s="41">
        <f t="shared" si="13"/>
        <v>83</v>
      </c>
      <c r="N37" s="41">
        <f t="shared" si="13"/>
        <v>12</v>
      </c>
      <c r="O37" s="41">
        <f t="shared" si="13"/>
        <v>10</v>
      </c>
      <c r="P37" s="41">
        <f t="shared" si="13"/>
        <v>0</v>
      </c>
      <c r="Q37" s="41">
        <f t="shared" si="13"/>
        <v>13</v>
      </c>
      <c r="R37" s="41">
        <f t="shared" si="13"/>
        <v>0</v>
      </c>
      <c r="S37" s="41">
        <f t="shared" si="13"/>
        <v>0</v>
      </c>
      <c r="T37" s="41">
        <f t="shared" si="13"/>
        <v>0</v>
      </c>
      <c r="U37" s="41">
        <f t="shared" si="13"/>
        <v>0</v>
      </c>
      <c r="V37" s="41">
        <f t="shared" si="13"/>
        <v>0</v>
      </c>
      <c r="W37" s="41">
        <f t="shared" si="13"/>
        <v>0</v>
      </c>
      <c r="X37" s="41">
        <f t="shared" si="13"/>
        <v>0</v>
      </c>
      <c r="Y37" s="41">
        <f t="shared" si="13"/>
        <v>0</v>
      </c>
      <c r="Z37" s="41">
        <f t="shared" si="13"/>
        <v>0</v>
      </c>
      <c r="AA37" s="41">
        <f t="shared" si="13"/>
        <v>0</v>
      </c>
      <c r="AB37" s="41">
        <f t="shared" si="13"/>
        <v>0</v>
      </c>
      <c r="AC37" s="41">
        <f t="shared" si="13"/>
        <v>0</v>
      </c>
      <c r="AD37" s="41">
        <f t="shared" si="13"/>
        <v>0</v>
      </c>
      <c r="AE37" s="41">
        <f t="shared" si="13"/>
        <v>0</v>
      </c>
      <c r="AF37" s="41">
        <f t="shared" si="13"/>
        <v>0</v>
      </c>
      <c r="AG37" s="41">
        <f t="shared" si="13"/>
        <v>0</v>
      </c>
      <c r="AH37" s="41">
        <f t="shared" si="13"/>
        <v>0</v>
      </c>
      <c r="AI37" s="41">
        <f t="shared" si="13"/>
        <v>0</v>
      </c>
      <c r="AJ37" s="41">
        <f t="shared" si="13"/>
        <v>0</v>
      </c>
      <c r="AK37" s="41">
        <f t="shared" si="13"/>
        <v>0</v>
      </c>
      <c r="AL37" s="41">
        <f t="shared" si="13"/>
        <v>0</v>
      </c>
      <c r="AM37" s="41">
        <f t="shared" si="13"/>
        <v>0</v>
      </c>
      <c r="AN37" s="41">
        <f t="shared" si="13"/>
        <v>1047</v>
      </c>
      <c r="AO37" s="41">
        <f t="shared" si="13"/>
        <v>0</v>
      </c>
      <c r="AP37" s="41">
        <f t="shared" si="13"/>
        <v>0</v>
      </c>
      <c r="AQ37" s="41">
        <f t="shared" si="13"/>
        <v>862</v>
      </c>
      <c r="AR37" s="41">
        <f t="shared" si="13"/>
        <v>27</v>
      </c>
      <c r="AS37" s="42">
        <f t="shared" si="13"/>
        <v>30</v>
      </c>
    </row>
    <row r="38" spans="5:45">
      <c r="G38" s="31"/>
      <c r="H38" s="43"/>
      <c r="I38" s="32" t="s">
        <v>48</v>
      </c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3"/>
    </row>
    <row r="40" spans="5:45" ht="15" customHeight="1">
      <c r="E40" s="27">
        <f>COUNTIF(J40:AS40,"&lt;&gt;"&amp;0)</f>
        <v>12</v>
      </c>
      <c r="G40" s="34">
        <v>0</v>
      </c>
      <c r="H40" s="35">
        <v>2</v>
      </c>
      <c r="I40" s="36" t="s">
        <v>47</v>
      </c>
      <c r="J40" s="36">
        <f>IF(J24=0,0,INT((J24*5)/3))</f>
        <v>0</v>
      </c>
      <c r="K40" s="36">
        <f t="shared" ref="K40:AS40" si="14">IF(K24=0,0,INT((K24*5)/3))</f>
        <v>138</v>
      </c>
      <c r="L40" s="36">
        <f t="shared" si="14"/>
        <v>0</v>
      </c>
      <c r="M40" s="36">
        <f t="shared" si="14"/>
        <v>138</v>
      </c>
      <c r="N40" s="36">
        <f t="shared" si="14"/>
        <v>20</v>
      </c>
      <c r="O40" s="36">
        <f t="shared" si="14"/>
        <v>16</v>
      </c>
      <c r="P40" s="36">
        <f t="shared" si="14"/>
        <v>36</v>
      </c>
      <c r="Q40" s="36">
        <f t="shared" si="14"/>
        <v>0</v>
      </c>
      <c r="R40" s="36">
        <f t="shared" si="14"/>
        <v>31</v>
      </c>
      <c r="S40" s="36">
        <f t="shared" si="14"/>
        <v>36</v>
      </c>
      <c r="T40" s="36">
        <f t="shared" si="14"/>
        <v>43</v>
      </c>
      <c r="U40" s="36">
        <f t="shared" si="14"/>
        <v>0</v>
      </c>
      <c r="V40" s="36">
        <f t="shared" si="14"/>
        <v>0</v>
      </c>
      <c r="W40" s="36">
        <f t="shared" si="14"/>
        <v>0</v>
      </c>
      <c r="X40" s="36">
        <f t="shared" si="14"/>
        <v>0</v>
      </c>
      <c r="Y40" s="36">
        <f t="shared" si="14"/>
        <v>0</v>
      </c>
      <c r="Z40" s="36">
        <f t="shared" si="14"/>
        <v>0</v>
      </c>
      <c r="AA40" s="36">
        <f t="shared" si="14"/>
        <v>0</v>
      </c>
      <c r="AB40" s="36">
        <f t="shared" si="14"/>
        <v>0</v>
      </c>
      <c r="AC40" s="36">
        <f t="shared" si="14"/>
        <v>0</v>
      </c>
      <c r="AD40" s="36">
        <f t="shared" si="14"/>
        <v>0</v>
      </c>
      <c r="AE40" s="36">
        <f t="shared" si="14"/>
        <v>0</v>
      </c>
      <c r="AF40" s="36">
        <f t="shared" si="14"/>
        <v>0</v>
      </c>
      <c r="AG40" s="36">
        <f t="shared" si="14"/>
        <v>0</v>
      </c>
      <c r="AH40" s="36">
        <f t="shared" si="14"/>
        <v>0</v>
      </c>
      <c r="AI40" s="36">
        <f t="shared" si="14"/>
        <v>0</v>
      </c>
      <c r="AJ40" s="36">
        <f t="shared" si="14"/>
        <v>0</v>
      </c>
      <c r="AK40" s="36">
        <f t="shared" si="14"/>
        <v>0</v>
      </c>
      <c r="AL40" s="36">
        <f t="shared" si="14"/>
        <v>0</v>
      </c>
      <c r="AM40" s="36">
        <f t="shared" si="14"/>
        <v>0</v>
      </c>
      <c r="AN40" s="36">
        <f t="shared" si="14"/>
        <v>1745</v>
      </c>
      <c r="AO40" s="36">
        <f t="shared" si="14"/>
        <v>0</v>
      </c>
      <c r="AP40" s="36">
        <f t="shared" si="14"/>
        <v>0</v>
      </c>
      <c r="AQ40" s="36">
        <f t="shared" si="14"/>
        <v>1436</v>
      </c>
      <c r="AR40" s="36">
        <f t="shared" si="14"/>
        <v>45</v>
      </c>
      <c r="AS40" s="37">
        <f t="shared" si="14"/>
        <v>50</v>
      </c>
    </row>
    <row r="41" spans="5:45">
      <c r="G41" s="28"/>
      <c r="H41" s="38"/>
      <c r="I41" s="29" t="s">
        <v>48</v>
      </c>
      <c r="J41" s="29">
        <f>IF(MOD(J44,$H44)=0,0,J44)+IF(MOD(J54,$H54)=0,0,J54)</f>
        <v>6</v>
      </c>
      <c r="K41" s="29">
        <f t="shared" ref="K41:AS41" si="15">IF(MOD(K44,$H44)=0,0,K44)+IF(MOD(K54,$H54)=0,0,K54)</f>
        <v>0</v>
      </c>
      <c r="L41" s="29">
        <f t="shared" si="15"/>
        <v>101</v>
      </c>
      <c r="M41" s="29">
        <f t="shared" si="15"/>
        <v>0</v>
      </c>
      <c r="N41" s="29">
        <f t="shared" si="15"/>
        <v>0</v>
      </c>
      <c r="O41" s="29">
        <f t="shared" si="15"/>
        <v>0</v>
      </c>
      <c r="P41" s="29">
        <f t="shared" si="15"/>
        <v>0</v>
      </c>
      <c r="Q41" s="29">
        <f t="shared" si="15"/>
        <v>0</v>
      </c>
      <c r="R41" s="29">
        <f t="shared" si="15"/>
        <v>0</v>
      </c>
      <c r="S41" s="29">
        <f t="shared" si="15"/>
        <v>0</v>
      </c>
      <c r="T41" s="29">
        <f t="shared" si="15"/>
        <v>0</v>
      </c>
      <c r="U41" s="29">
        <f t="shared" si="15"/>
        <v>8</v>
      </c>
      <c r="V41" s="29">
        <f t="shared" si="15"/>
        <v>8</v>
      </c>
      <c r="W41" s="29">
        <f t="shared" si="15"/>
        <v>4</v>
      </c>
      <c r="X41" s="29">
        <f t="shared" si="15"/>
        <v>8</v>
      </c>
      <c r="Y41" s="29">
        <f t="shared" si="15"/>
        <v>4</v>
      </c>
      <c r="Z41" s="29">
        <f t="shared" si="15"/>
        <v>7</v>
      </c>
      <c r="AA41" s="29">
        <f t="shared" si="15"/>
        <v>8</v>
      </c>
      <c r="AB41" s="29">
        <f t="shared" si="15"/>
        <v>4</v>
      </c>
      <c r="AC41" s="29">
        <f t="shared" si="15"/>
        <v>0</v>
      </c>
      <c r="AD41" s="29">
        <f t="shared" si="15"/>
        <v>0</v>
      </c>
      <c r="AE41" s="29">
        <f t="shared" si="15"/>
        <v>18</v>
      </c>
      <c r="AF41" s="29">
        <f t="shared" si="15"/>
        <v>0</v>
      </c>
      <c r="AG41" s="29">
        <f t="shared" si="15"/>
        <v>18</v>
      </c>
      <c r="AH41" s="29">
        <f t="shared" si="15"/>
        <v>16</v>
      </c>
      <c r="AI41" s="29">
        <f t="shared" si="15"/>
        <v>7</v>
      </c>
      <c r="AJ41" s="29">
        <f t="shared" si="15"/>
        <v>16</v>
      </c>
      <c r="AK41" s="29">
        <f t="shared" si="15"/>
        <v>22</v>
      </c>
      <c r="AL41" s="29">
        <f t="shared" si="15"/>
        <v>16</v>
      </c>
      <c r="AM41" s="29">
        <f t="shared" si="15"/>
        <v>8</v>
      </c>
      <c r="AN41" s="29">
        <f t="shared" si="15"/>
        <v>0</v>
      </c>
      <c r="AO41" s="29">
        <f t="shared" si="15"/>
        <v>983</v>
      </c>
      <c r="AP41" s="29">
        <f t="shared" si="15"/>
        <v>695</v>
      </c>
      <c r="AQ41" s="29">
        <f t="shared" si="15"/>
        <v>0</v>
      </c>
      <c r="AR41" s="29">
        <f t="shared" si="15"/>
        <v>0</v>
      </c>
      <c r="AS41" s="30">
        <f t="shared" si="15"/>
        <v>0</v>
      </c>
    </row>
    <row r="42" spans="5:45">
      <c r="E42" s="27">
        <f>COUNTIF(J42:AS42,"&lt;&gt;"&amp;0)</f>
        <v>5</v>
      </c>
      <c r="G42" s="39">
        <v>1</v>
      </c>
      <c r="H42" s="40">
        <v>7</v>
      </c>
      <c r="I42" s="41" t="s">
        <v>47</v>
      </c>
      <c r="J42" s="41">
        <f>IF(J26=0,0,INT((J26+7)/3))</f>
        <v>0</v>
      </c>
      <c r="K42" s="41">
        <f t="shared" ref="K42:AS42" si="16">IF(K26=0,0,INT((K26+7)/3))</f>
        <v>0</v>
      </c>
      <c r="L42" s="41">
        <f t="shared" si="16"/>
        <v>0</v>
      </c>
      <c r="M42" s="41">
        <f t="shared" si="16"/>
        <v>0</v>
      </c>
      <c r="N42" s="41">
        <f t="shared" si="16"/>
        <v>0</v>
      </c>
      <c r="O42" s="41">
        <f t="shared" si="16"/>
        <v>0</v>
      </c>
      <c r="P42" s="41">
        <f t="shared" si="16"/>
        <v>0</v>
      </c>
      <c r="Q42" s="41">
        <f t="shared" si="16"/>
        <v>0</v>
      </c>
      <c r="R42" s="41">
        <f t="shared" si="16"/>
        <v>0</v>
      </c>
      <c r="S42" s="41">
        <f t="shared" si="16"/>
        <v>0</v>
      </c>
      <c r="T42" s="41">
        <f t="shared" si="16"/>
        <v>0</v>
      </c>
      <c r="U42" s="41">
        <f t="shared" si="16"/>
        <v>0</v>
      </c>
      <c r="V42" s="41">
        <f t="shared" si="16"/>
        <v>0</v>
      </c>
      <c r="W42" s="41">
        <f t="shared" si="16"/>
        <v>0</v>
      </c>
      <c r="X42" s="41">
        <f t="shared" si="16"/>
        <v>0</v>
      </c>
      <c r="Y42" s="41">
        <f t="shared" si="16"/>
        <v>0</v>
      </c>
      <c r="Z42" s="41">
        <f t="shared" si="16"/>
        <v>0</v>
      </c>
      <c r="AA42" s="41">
        <f t="shared" si="16"/>
        <v>0</v>
      </c>
      <c r="AB42" s="41">
        <f t="shared" si="16"/>
        <v>0</v>
      </c>
      <c r="AC42" s="41">
        <f t="shared" si="16"/>
        <v>10</v>
      </c>
      <c r="AD42" s="41">
        <f t="shared" si="16"/>
        <v>11</v>
      </c>
      <c r="AE42" s="41">
        <f t="shared" si="16"/>
        <v>12</v>
      </c>
      <c r="AF42" s="41">
        <f t="shared" si="16"/>
        <v>10</v>
      </c>
      <c r="AG42" s="41">
        <f t="shared" si="16"/>
        <v>12</v>
      </c>
      <c r="AH42" s="41">
        <f t="shared" si="16"/>
        <v>0</v>
      </c>
      <c r="AI42" s="41">
        <f t="shared" si="16"/>
        <v>0</v>
      </c>
      <c r="AJ42" s="41">
        <f t="shared" si="16"/>
        <v>0</v>
      </c>
      <c r="AK42" s="41">
        <f t="shared" si="16"/>
        <v>0</v>
      </c>
      <c r="AL42" s="41">
        <f t="shared" si="16"/>
        <v>0</v>
      </c>
      <c r="AM42" s="41">
        <f t="shared" si="16"/>
        <v>0</v>
      </c>
      <c r="AN42" s="41">
        <f t="shared" si="16"/>
        <v>0</v>
      </c>
      <c r="AO42" s="41">
        <f t="shared" si="16"/>
        <v>0</v>
      </c>
      <c r="AP42" s="41">
        <f t="shared" si="16"/>
        <v>0</v>
      </c>
      <c r="AQ42" s="41">
        <f t="shared" si="16"/>
        <v>0</v>
      </c>
      <c r="AR42" s="41">
        <f t="shared" si="16"/>
        <v>0</v>
      </c>
      <c r="AS42" s="42">
        <f t="shared" si="16"/>
        <v>0</v>
      </c>
    </row>
    <row r="43" spans="5:45">
      <c r="G43" s="28"/>
      <c r="H43" s="38"/>
      <c r="I43" s="29" t="s">
        <v>48</v>
      </c>
      <c r="J43" s="29">
        <f>IF(MOD(J46,$H46)=0,J46,0)+IF(MOD(J48,$H48)=0,0,J48)</f>
        <v>0</v>
      </c>
      <c r="K43" s="29">
        <f t="shared" ref="K43:AS43" si="17">IF(MOD(K46,$H46)=0,K46,0)+IF(MOD(K48,$H48)=0,0,K48)</f>
        <v>47</v>
      </c>
      <c r="L43" s="29">
        <f t="shared" si="17"/>
        <v>0</v>
      </c>
      <c r="M43" s="29">
        <f t="shared" si="17"/>
        <v>47</v>
      </c>
      <c r="N43" s="29">
        <f t="shared" si="17"/>
        <v>8</v>
      </c>
      <c r="O43" s="29">
        <f t="shared" si="17"/>
        <v>6</v>
      </c>
      <c r="P43" s="29">
        <f t="shared" si="17"/>
        <v>13</v>
      </c>
      <c r="Q43" s="29">
        <f t="shared" si="17"/>
        <v>5</v>
      </c>
      <c r="R43" s="29">
        <f t="shared" si="17"/>
        <v>0</v>
      </c>
      <c r="S43" s="29">
        <f t="shared" si="17"/>
        <v>13</v>
      </c>
      <c r="T43" s="29">
        <f t="shared" si="17"/>
        <v>17</v>
      </c>
      <c r="U43" s="29">
        <f t="shared" si="17"/>
        <v>0</v>
      </c>
      <c r="V43" s="29">
        <f t="shared" si="17"/>
        <v>0</v>
      </c>
      <c r="W43" s="29">
        <f t="shared" si="17"/>
        <v>0</v>
      </c>
      <c r="X43" s="29">
        <f t="shared" si="17"/>
        <v>0</v>
      </c>
      <c r="Y43" s="29">
        <f t="shared" si="17"/>
        <v>0</v>
      </c>
      <c r="Z43" s="29">
        <f t="shared" si="17"/>
        <v>0</v>
      </c>
      <c r="AA43" s="29">
        <f t="shared" si="17"/>
        <v>0</v>
      </c>
      <c r="AB43" s="29">
        <f t="shared" si="17"/>
        <v>0</v>
      </c>
      <c r="AC43" s="29">
        <f t="shared" si="17"/>
        <v>0</v>
      </c>
      <c r="AD43" s="29">
        <f t="shared" si="17"/>
        <v>0</v>
      </c>
      <c r="AE43" s="29">
        <f t="shared" si="17"/>
        <v>0</v>
      </c>
      <c r="AF43" s="29">
        <f t="shared" si="17"/>
        <v>0</v>
      </c>
      <c r="AG43" s="29">
        <f t="shared" si="17"/>
        <v>0</v>
      </c>
      <c r="AH43" s="29">
        <f t="shared" si="17"/>
        <v>0</v>
      </c>
      <c r="AI43" s="29">
        <f t="shared" si="17"/>
        <v>0</v>
      </c>
      <c r="AJ43" s="29">
        <f t="shared" si="17"/>
        <v>0</v>
      </c>
      <c r="AK43" s="29">
        <f t="shared" si="17"/>
        <v>0</v>
      </c>
      <c r="AL43" s="29">
        <f t="shared" si="17"/>
        <v>0</v>
      </c>
      <c r="AM43" s="29">
        <f t="shared" si="17"/>
        <v>0</v>
      </c>
      <c r="AN43" s="29">
        <f t="shared" si="17"/>
        <v>0</v>
      </c>
      <c r="AO43" s="29">
        <f t="shared" si="17"/>
        <v>0</v>
      </c>
      <c r="AP43" s="29">
        <f t="shared" si="17"/>
        <v>0</v>
      </c>
      <c r="AQ43" s="29">
        <f t="shared" si="17"/>
        <v>480</v>
      </c>
      <c r="AR43" s="29">
        <f t="shared" si="17"/>
        <v>17</v>
      </c>
      <c r="AS43" s="30">
        <f t="shared" si="17"/>
        <v>18</v>
      </c>
    </row>
    <row r="44" spans="5:45" ht="15" customHeight="1">
      <c r="E44" s="27">
        <f>COUNTIF(J44:AS44,"&lt;&gt;"&amp;0)</f>
        <v>18</v>
      </c>
      <c r="G44" s="39">
        <v>2</v>
      </c>
      <c r="H44" s="40">
        <v>3</v>
      </c>
      <c r="I44" s="41" t="s">
        <v>47</v>
      </c>
      <c r="J44" s="41">
        <f>IF(J28=0,0,INT((J28+5)/3))</f>
        <v>12</v>
      </c>
      <c r="K44" s="41">
        <f t="shared" ref="K44:AS44" si="18">IF(K28=0,0,INT((K28+5)/3))</f>
        <v>0</v>
      </c>
      <c r="L44" s="41">
        <f t="shared" si="18"/>
        <v>101</v>
      </c>
      <c r="M44" s="41">
        <f t="shared" si="18"/>
        <v>0</v>
      </c>
      <c r="N44" s="41">
        <f t="shared" si="18"/>
        <v>0</v>
      </c>
      <c r="O44" s="41">
        <f t="shared" si="18"/>
        <v>0</v>
      </c>
      <c r="P44" s="41">
        <f t="shared" si="18"/>
        <v>0</v>
      </c>
      <c r="Q44" s="41">
        <f t="shared" si="18"/>
        <v>0</v>
      </c>
      <c r="R44" s="41">
        <f t="shared" si="18"/>
        <v>0</v>
      </c>
      <c r="S44" s="41">
        <f t="shared" si="18"/>
        <v>0</v>
      </c>
      <c r="T44" s="41">
        <f t="shared" si="18"/>
        <v>0</v>
      </c>
      <c r="U44" s="41">
        <f t="shared" si="18"/>
        <v>8</v>
      </c>
      <c r="V44" s="41">
        <f t="shared" si="18"/>
        <v>8</v>
      </c>
      <c r="W44" s="41">
        <f t="shared" si="18"/>
        <v>6</v>
      </c>
      <c r="X44" s="41">
        <f t="shared" si="18"/>
        <v>8</v>
      </c>
      <c r="Y44" s="41">
        <f t="shared" si="18"/>
        <v>6</v>
      </c>
      <c r="Z44" s="41">
        <f t="shared" si="18"/>
        <v>7</v>
      </c>
      <c r="AA44" s="41">
        <f t="shared" si="18"/>
        <v>8</v>
      </c>
      <c r="AB44" s="41">
        <f t="shared" si="18"/>
        <v>6</v>
      </c>
      <c r="AC44" s="41">
        <f t="shared" si="18"/>
        <v>0</v>
      </c>
      <c r="AD44" s="41">
        <f t="shared" si="18"/>
        <v>0</v>
      </c>
      <c r="AE44" s="41">
        <f t="shared" si="18"/>
        <v>0</v>
      </c>
      <c r="AF44" s="41">
        <f t="shared" si="18"/>
        <v>0</v>
      </c>
      <c r="AG44" s="41">
        <f t="shared" si="18"/>
        <v>0</v>
      </c>
      <c r="AH44" s="41">
        <f t="shared" si="18"/>
        <v>16</v>
      </c>
      <c r="AI44" s="41">
        <f t="shared" si="18"/>
        <v>15</v>
      </c>
      <c r="AJ44" s="41">
        <f t="shared" si="18"/>
        <v>16</v>
      </c>
      <c r="AK44" s="41">
        <f t="shared" si="18"/>
        <v>22</v>
      </c>
      <c r="AL44" s="41">
        <f t="shared" si="18"/>
        <v>16</v>
      </c>
      <c r="AM44" s="41">
        <f t="shared" si="18"/>
        <v>18</v>
      </c>
      <c r="AN44" s="41">
        <f t="shared" si="18"/>
        <v>0</v>
      </c>
      <c r="AO44" s="41">
        <f t="shared" si="18"/>
        <v>983</v>
      </c>
      <c r="AP44" s="41">
        <f t="shared" si="18"/>
        <v>695</v>
      </c>
      <c r="AQ44" s="41">
        <f t="shared" si="18"/>
        <v>0</v>
      </c>
      <c r="AR44" s="41">
        <f t="shared" si="18"/>
        <v>0</v>
      </c>
      <c r="AS44" s="42">
        <f t="shared" si="18"/>
        <v>0</v>
      </c>
    </row>
    <row r="45" spans="5:45">
      <c r="G45" s="28"/>
      <c r="H45" s="38"/>
      <c r="I45" s="29" t="s">
        <v>48</v>
      </c>
      <c r="J45" s="29">
        <f>IF(MOD(J52,$H52)=0,J52,0)+IF(MOD(J50,$H50)=0,0,J50)</f>
        <v>0</v>
      </c>
      <c r="K45" s="29">
        <f t="shared" ref="K45:AS45" si="19">IF(MOD(K52,$H52)=0,K52,0)+IF(MOD(K50,$H50)=0,0,K50)</f>
        <v>0</v>
      </c>
      <c r="L45" s="29">
        <f t="shared" si="19"/>
        <v>0</v>
      </c>
      <c r="M45" s="29">
        <f t="shared" si="19"/>
        <v>0</v>
      </c>
      <c r="N45" s="29">
        <f t="shared" si="19"/>
        <v>0</v>
      </c>
      <c r="O45" s="29">
        <f t="shared" si="19"/>
        <v>0</v>
      </c>
      <c r="P45" s="29">
        <f t="shared" si="19"/>
        <v>0</v>
      </c>
      <c r="Q45" s="29">
        <f t="shared" si="19"/>
        <v>0</v>
      </c>
      <c r="R45" s="29">
        <f t="shared" si="19"/>
        <v>8</v>
      </c>
      <c r="S45" s="29">
        <f t="shared" si="19"/>
        <v>0</v>
      </c>
      <c r="T45" s="29">
        <f t="shared" si="19"/>
        <v>0</v>
      </c>
      <c r="U45" s="29">
        <f t="shared" si="19"/>
        <v>0</v>
      </c>
      <c r="V45" s="29">
        <f t="shared" si="19"/>
        <v>0</v>
      </c>
      <c r="W45" s="29">
        <f t="shared" si="19"/>
        <v>0</v>
      </c>
      <c r="X45" s="29">
        <f t="shared" si="19"/>
        <v>0</v>
      </c>
      <c r="Y45" s="29">
        <f t="shared" si="19"/>
        <v>0</v>
      </c>
      <c r="Z45" s="29">
        <f t="shared" si="19"/>
        <v>0</v>
      </c>
      <c r="AA45" s="29">
        <f t="shared" si="19"/>
        <v>0</v>
      </c>
      <c r="AB45" s="29">
        <f t="shared" si="19"/>
        <v>0</v>
      </c>
      <c r="AC45" s="29">
        <f t="shared" si="19"/>
        <v>0</v>
      </c>
      <c r="AD45" s="29">
        <f t="shared" si="19"/>
        <v>40</v>
      </c>
      <c r="AE45" s="29">
        <f t="shared" si="19"/>
        <v>0</v>
      </c>
      <c r="AF45" s="29">
        <f t="shared" si="19"/>
        <v>0</v>
      </c>
      <c r="AG45" s="29">
        <f t="shared" si="19"/>
        <v>0</v>
      </c>
      <c r="AH45" s="29">
        <f t="shared" si="19"/>
        <v>0</v>
      </c>
      <c r="AI45" s="29">
        <f t="shared" si="19"/>
        <v>0</v>
      </c>
      <c r="AJ45" s="29">
        <f t="shared" si="19"/>
        <v>0</v>
      </c>
      <c r="AK45" s="29">
        <f t="shared" si="19"/>
        <v>0</v>
      </c>
      <c r="AL45" s="29">
        <f t="shared" si="19"/>
        <v>0</v>
      </c>
      <c r="AM45" s="29">
        <f t="shared" si="19"/>
        <v>0</v>
      </c>
      <c r="AN45" s="29">
        <f t="shared" si="19"/>
        <v>389</v>
      </c>
      <c r="AO45" s="29">
        <f t="shared" si="19"/>
        <v>0</v>
      </c>
      <c r="AP45" s="29">
        <f t="shared" si="19"/>
        <v>0</v>
      </c>
      <c r="AQ45" s="29">
        <f t="shared" si="19"/>
        <v>0</v>
      </c>
      <c r="AR45" s="29">
        <f t="shared" si="19"/>
        <v>0</v>
      </c>
      <c r="AS45" s="30">
        <f t="shared" si="19"/>
        <v>0</v>
      </c>
    </row>
    <row r="46" spans="5:45">
      <c r="E46" s="27">
        <f>COUNTIF(J46:AS46,"&lt;&gt;"&amp;0)</f>
        <v>4</v>
      </c>
      <c r="G46" s="39">
        <v>3</v>
      </c>
      <c r="H46" s="40">
        <v>17</v>
      </c>
      <c r="I46" s="41" t="s">
        <v>47</v>
      </c>
      <c r="J46" s="41">
        <f>IF(J30+IF(MOD(J40,$H40)=0,0,J40)=0,0,INT(((J30+IF(MOD(J40,$H40)=0,0,J40)+8)/3)))</f>
        <v>0</v>
      </c>
      <c r="K46" s="41">
        <f t="shared" ref="K46:AS46" si="20">IF(K30+IF(MOD(K40,$H40)=0,0,K40)=0,0,INT(((K30+IF(MOD(K40,$H40)=0,0,K40)+8)/3)))</f>
        <v>0</v>
      </c>
      <c r="L46" s="41">
        <f t="shared" si="20"/>
        <v>0</v>
      </c>
      <c r="M46" s="41">
        <f t="shared" si="20"/>
        <v>0</v>
      </c>
      <c r="N46" s="41">
        <f t="shared" si="20"/>
        <v>0</v>
      </c>
      <c r="O46" s="41">
        <f t="shared" si="20"/>
        <v>0</v>
      </c>
      <c r="P46" s="41">
        <f t="shared" si="20"/>
        <v>0</v>
      </c>
      <c r="Q46" s="41">
        <f t="shared" si="20"/>
        <v>0</v>
      </c>
      <c r="R46" s="41">
        <f t="shared" si="20"/>
        <v>13</v>
      </c>
      <c r="S46" s="41">
        <f t="shared" si="20"/>
        <v>0</v>
      </c>
      <c r="T46" s="41">
        <f t="shared" si="20"/>
        <v>17</v>
      </c>
      <c r="U46" s="41">
        <f t="shared" si="20"/>
        <v>0</v>
      </c>
      <c r="V46" s="41">
        <f t="shared" si="20"/>
        <v>0</v>
      </c>
      <c r="W46" s="41">
        <f t="shared" si="20"/>
        <v>0</v>
      </c>
      <c r="X46" s="41">
        <f t="shared" si="20"/>
        <v>0</v>
      </c>
      <c r="Y46" s="41">
        <f t="shared" si="20"/>
        <v>0</v>
      </c>
      <c r="Z46" s="41">
        <f t="shared" si="20"/>
        <v>0</v>
      </c>
      <c r="AA46" s="41">
        <f t="shared" si="20"/>
        <v>0</v>
      </c>
      <c r="AB46" s="41">
        <f t="shared" si="20"/>
        <v>0</v>
      </c>
      <c r="AC46" s="41">
        <f t="shared" si="20"/>
        <v>0</v>
      </c>
      <c r="AD46" s="41">
        <f t="shared" si="20"/>
        <v>0</v>
      </c>
      <c r="AE46" s="41">
        <f t="shared" si="20"/>
        <v>0</v>
      </c>
      <c r="AF46" s="41">
        <f t="shared" si="20"/>
        <v>0</v>
      </c>
      <c r="AG46" s="41">
        <f t="shared" si="20"/>
        <v>0</v>
      </c>
      <c r="AH46" s="41">
        <f t="shared" si="20"/>
        <v>0</v>
      </c>
      <c r="AI46" s="41">
        <f t="shared" si="20"/>
        <v>0</v>
      </c>
      <c r="AJ46" s="41">
        <f t="shared" si="20"/>
        <v>0</v>
      </c>
      <c r="AK46" s="41">
        <f t="shared" si="20"/>
        <v>0</v>
      </c>
      <c r="AL46" s="41">
        <f t="shared" si="20"/>
        <v>0</v>
      </c>
      <c r="AM46" s="41">
        <f t="shared" si="20"/>
        <v>0</v>
      </c>
      <c r="AN46" s="41">
        <f t="shared" si="20"/>
        <v>584</v>
      </c>
      <c r="AO46" s="41">
        <f t="shared" si="20"/>
        <v>0</v>
      </c>
      <c r="AP46" s="41">
        <f t="shared" si="20"/>
        <v>0</v>
      </c>
      <c r="AQ46" s="41">
        <f t="shared" si="20"/>
        <v>0</v>
      </c>
      <c r="AR46" s="41">
        <f t="shared" si="20"/>
        <v>17</v>
      </c>
      <c r="AS46" s="42">
        <f t="shared" si="20"/>
        <v>0</v>
      </c>
    </row>
    <row r="47" spans="5:45">
      <c r="G47" s="28"/>
      <c r="H47" s="38"/>
      <c r="I47" s="29" t="s">
        <v>48</v>
      </c>
      <c r="J47" s="29">
        <f>IF(MOD(J48,$H48)=0,J48,0)</f>
        <v>0</v>
      </c>
      <c r="K47" s="29">
        <f t="shared" ref="K47" si="21">IF(MOD(K48,$H48)=0,K48,0)</f>
        <v>0</v>
      </c>
      <c r="L47" s="29">
        <f t="shared" ref="L47" si="22">IF(MOD(L48,$H48)=0,L48,0)</f>
        <v>0</v>
      </c>
      <c r="M47" s="29">
        <f t="shared" ref="M47" si="23">IF(MOD(M48,$H48)=0,M48,0)</f>
        <v>0</v>
      </c>
      <c r="N47" s="29">
        <f t="shared" ref="N47" si="24">IF(MOD(N48,$H48)=0,N48,0)</f>
        <v>0</v>
      </c>
      <c r="O47" s="29">
        <f t="shared" ref="O47" si="25">IF(MOD(O48,$H48)=0,O48,0)</f>
        <v>0</v>
      </c>
      <c r="P47" s="29">
        <f t="shared" ref="P47" si="26">IF(MOD(P48,$H48)=0,P48,0)</f>
        <v>0</v>
      </c>
      <c r="Q47" s="29">
        <f t="shared" ref="Q47" si="27">IF(MOD(Q48,$H48)=0,Q48,0)</f>
        <v>0</v>
      </c>
      <c r="R47" s="29">
        <f t="shared" ref="R47" si="28">IF(MOD(R48,$H48)=0,R48,0)</f>
        <v>0</v>
      </c>
      <c r="S47" s="29">
        <f t="shared" ref="S47" si="29">IF(MOD(S48,$H48)=0,S48,0)</f>
        <v>0</v>
      </c>
      <c r="T47" s="29">
        <f t="shared" ref="T47" si="30">IF(MOD(T48,$H48)=0,T48,0)</f>
        <v>0</v>
      </c>
      <c r="U47" s="29">
        <f t="shared" ref="U47" si="31">IF(MOD(U48,$H48)=0,U48,0)</f>
        <v>0</v>
      </c>
      <c r="V47" s="29">
        <f t="shared" ref="V47" si="32">IF(MOD(V48,$H48)=0,V48,0)</f>
        <v>0</v>
      </c>
      <c r="W47" s="29">
        <f t="shared" ref="W47" si="33">IF(MOD(W48,$H48)=0,W48,0)</f>
        <v>0</v>
      </c>
      <c r="X47" s="29">
        <f t="shared" ref="X47" si="34">IF(MOD(X48,$H48)=0,X48,0)</f>
        <v>0</v>
      </c>
      <c r="Y47" s="29">
        <f t="shared" ref="Y47" si="35">IF(MOD(Y48,$H48)=0,Y48,0)</f>
        <v>0</v>
      </c>
      <c r="Z47" s="29">
        <f t="shared" ref="Z47" si="36">IF(MOD(Z48,$H48)=0,Z48,0)</f>
        <v>0</v>
      </c>
      <c r="AA47" s="29">
        <f t="shared" ref="AA47" si="37">IF(MOD(AA48,$H48)=0,AA48,0)</f>
        <v>0</v>
      </c>
      <c r="AB47" s="29">
        <f t="shared" ref="AB47" si="38">IF(MOD(AB48,$H48)=0,AB48,0)</f>
        <v>0</v>
      </c>
      <c r="AC47" s="29">
        <f t="shared" ref="AC47" si="39">IF(MOD(AC48,$H48)=0,AC48,0)</f>
        <v>0</v>
      </c>
      <c r="AD47" s="29">
        <f t="shared" ref="AD47" si="40">IF(MOD(AD48,$H48)=0,AD48,0)</f>
        <v>0</v>
      </c>
      <c r="AE47" s="29">
        <f t="shared" ref="AE47" si="41">IF(MOD(AE48,$H48)=0,AE48,0)</f>
        <v>0</v>
      </c>
      <c r="AF47" s="29">
        <f t="shared" ref="AF47" si="42">IF(MOD(AF48,$H48)=0,AF48,0)</f>
        <v>0</v>
      </c>
      <c r="AG47" s="29">
        <f t="shared" ref="AG47" si="43">IF(MOD(AG48,$H48)=0,AG48,0)</f>
        <v>0</v>
      </c>
      <c r="AH47" s="29">
        <f t="shared" ref="AH47" si="44">IF(MOD(AH48,$H48)=0,AH48,0)</f>
        <v>0</v>
      </c>
      <c r="AI47" s="29">
        <f t="shared" ref="AI47" si="45">IF(MOD(AI48,$H48)=0,AI48,0)</f>
        <v>0</v>
      </c>
      <c r="AJ47" s="29">
        <f t="shared" ref="AJ47" si="46">IF(MOD(AJ48,$H48)=0,AJ48,0)</f>
        <v>0</v>
      </c>
      <c r="AK47" s="29">
        <f t="shared" ref="AK47" si="47">IF(MOD(AK48,$H48)=0,AK48,0)</f>
        <v>0</v>
      </c>
      <c r="AL47" s="29">
        <f t="shared" ref="AL47" si="48">IF(MOD(AL48,$H48)=0,AL48,0)</f>
        <v>0</v>
      </c>
      <c r="AM47" s="29">
        <f t="shared" ref="AM47" si="49">IF(MOD(AM48,$H48)=0,AM48,0)</f>
        <v>0</v>
      </c>
      <c r="AN47" s="29">
        <f t="shared" ref="AN47" si="50">IF(MOD(AN48,$H48)=0,AN48,0)</f>
        <v>0</v>
      </c>
      <c r="AO47" s="29">
        <f t="shared" ref="AO47" si="51">IF(MOD(AO48,$H48)=0,AO48,0)</f>
        <v>0</v>
      </c>
      <c r="AP47" s="29">
        <f t="shared" ref="AP47" si="52">IF(MOD(AP48,$H48)=0,AP48,0)</f>
        <v>0</v>
      </c>
      <c r="AQ47" s="29">
        <f t="shared" ref="AQ47" si="53">IF(MOD(AQ48,$H48)=0,AQ48,0)</f>
        <v>0</v>
      </c>
      <c r="AR47" s="29">
        <f t="shared" ref="AR47" si="54">IF(MOD(AR48,$H48)=0,AR48,0)</f>
        <v>0</v>
      </c>
      <c r="AS47" s="30">
        <f t="shared" ref="AS47" si="55">IF(MOD(AS48,$H48)=0,AS48,0)</f>
        <v>0</v>
      </c>
    </row>
    <row r="48" spans="5:45" ht="15" customHeight="1">
      <c r="E48" s="27">
        <f>COUNTIF(J48:AS48,"&lt;&gt;"&amp;0)</f>
        <v>9</v>
      </c>
      <c r="G48" s="39">
        <v>4</v>
      </c>
      <c r="H48" s="40">
        <v>11</v>
      </c>
      <c r="I48" s="41" t="s">
        <v>47</v>
      </c>
      <c r="J48" s="41">
        <f>IF(J32+IF(MOD(J40,$H40)=0,J40,0)=0,0,INT(((J32+IF(MOD(J40,$H40)=0,J40,0)+4)/3)))</f>
        <v>0</v>
      </c>
      <c r="K48" s="41">
        <f t="shared" ref="K48:AS48" si="56">IF(K32+IF(MOD(K40,$H40)=0,K40,0)=0,0,INT(((K32+IF(MOD(K40,$H40)=0,K40,0)+4)/3)))</f>
        <v>47</v>
      </c>
      <c r="L48" s="41">
        <f t="shared" si="56"/>
        <v>0</v>
      </c>
      <c r="M48" s="41">
        <f t="shared" si="56"/>
        <v>47</v>
      </c>
      <c r="N48" s="41">
        <f t="shared" si="56"/>
        <v>8</v>
      </c>
      <c r="O48" s="41">
        <f t="shared" si="56"/>
        <v>6</v>
      </c>
      <c r="P48" s="41">
        <f t="shared" si="56"/>
        <v>13</v>
      </c>
      <c r="Q48" s="41">
        <f t="shared" si="56"/>
        <v>5</v>
      </c>
      <c r="R48" s="41">
        <f t="shared" si="56"/>
        <v>0</v>
      </c>
      <c r="S48" s="41">
        <f t="shared" si="56"/>
        <v>13</v>
      </c>
      <c r="T48" s="41">
        <f t="shared" si="56"/>
        <v>0</v>
      </c>
      <c r="U48" s="41">
        <f t="shared" si="56"/>
        <v>0</v>
      </c>
      <c r="V48" s="41">
        <f t="shared" si="56"/>
        <v>0</v>
      </c>
      <c r="W48" s="41">
        <f t="shared" si="56"/>
        <v>0</v>
      </c>
      <c r="X48" s="41">
        <f t="shared" si="56"/>
        <v>0</v>
      </c>
      <c r="Y48" s="41">
        <f t="shared" si="56"/>
        <v>0</v>
      </c>
      <c r="Z48" s="41">
        <f t="shared" si="56"/>
        <v>0</v>
      </c>
      <c r="AA48" s="41">
        <f t="shared" si="56"/>
        <v>0</v>
      </c>
      <c r="AB48" s="41">
        <f t="shared" si="56"/>
        <v>0</v>
      </c>
      <c r="AC48" s="41">
        <f t="shared" si="56"/>
        <v>0</v>
      </c>
      <c r="AD48" s="41">
        <f t="shared" si="56"/>
        <v>0</v>
      </c>
      <c r="AE48" s="41">
        <f t="shared" si="56"/>
        <v>0</v>
      </c>
      <c r="AF48" s="41">
        <f t="shared" si="56"/>
        <v>0</v>
      </c>
      <c r="AG48" s="41">
        <f t="shared" si="56"/>
        <v>0</v>
      </c>
      <c r="AH48" s="41">
        <f t="shared" si="56"/>
        <v>0</v>
      </c>
      <c r="AI48" s="41">
        <f t="shared" si="56"/>
        <v>0</v>
      </c>
      <c r="AJ48" s="41">
        <f t="shared" si="56"/>
        <v>0</v>
      </c>
      <c r="AK48" s="41">
        <f t="shared" si="56"/>
        <v>0</v>
      </c>
      <c r="AL48" s="41">
        <f t="shared" si="56"/>
        <v>0</v>
      </c>
      <c r="AM48" s="41">
        <f t="shared" si="56"/>
        <v>0</v>
      </c>
      <c r="AN48" s="41">
        <f t="shared" si="56"/>
        <v>0</v>
      </c>
      <c r="AO48" s="41">
        <f t="shared" si="56"/>
        <v>0</v>
      </c>
      <c r="AP48" s="41">
        <f t="shared" si="56"/>
        <v>0</v>
      </c>
      <c r="AQ48" s="41">
        <f t="shared" si="56"/>
        <v>480</v>
      </c>
      <c r="AR48" s="41">
        <f t="shared" si="56"/>
        <v>0</v>
      </c>
      <c r="AS48" s="42">
        <f t="shared" si="56"/>
        <v>18</v>
      </c>
    </row>
    <row r="49" spans="5:45">
      <c r="G49" s="28"/>
      <c r="H49" s="38"/>
      <c r="I49" s="29" t="s">
        <v>48</v>
      </c>
      <c r="J49" s="29">
        <f>IF(MOD(J54,$H54)=0,J54,0)</f>
        <v>0</v>
      </c>
      <c r="K49" s="29">
        <f t="shared" ref="K49:AS49" si="57">IF(MOD(K54,$H54)=0,K54,0)</f>
        <v>0</v>
      </c>
      <c r="L49" s="29">
        <f t="shared" si="57"/>
        <v>0</v>
      </c>
      <c r="M49" s="29">
        <f t="shared" si="57"/>
        <v>0</v>
      </c>
      <c r="N49" s="29">
        <f t="shared" si="57"/>
        <v>0</v>
      </c>
      <c r="O49" s="29">
        <f t="shared" si="57"/>
        <v>0</v>
      </c>
      <c r="P49" s="29">
        <f t="shared" si="57"/>
        <v>0</v>
      </c>
      <c r="Q49" s="29">
        <f t="shared" si="57"/>
        <v>0</v>
      </c>
      <c r="R49" s="29">
        <f t="shared" si="57"/>
        <v>0</v>
      </c>
      <c r="S49" s="29">
        <f t="shared" si="57"/>
        <v>0</v>
      </c>
      <c r="T49" s="29">
        <f t="shared" si="57"/>
        <v>0</v>
      </c>
      <c r="U49" s="29">
        <f t="shared" si="57"/>
        <v>0</v>
      </c>
      <c r="V49" s="29">
        <f t="shared" si="57"/>
        <v>0</v>
      </c>
      <c r="W49" s="29">
        <f t="shared" si="57"/>
        <v>0</v>
      </c>
      <c r="X49" s="29">
        <f t="shared" si="57"/>
        <v>0</v>
      </c>
      <c r="Y49" s="29">
        <f t="shared" si="57"/>
        <v>0</v>
      </c>
      <c r="Z49" s="29">
        <f t="shared" si="57"/>
        <v>0</v>
      </c>
      <c r="AA49" s="29">
        <f t="shared" si="57"/>
        <v>0</v>
      </c>
      <c r="AB49" s="29">
        <f t="shared" si="57"/>
        <v>0</v>
      </c>
      <c r="AC49" s="29">
        <f t="shared" si="57"/>
        <v>13</v>
      </c>
      <c r="AD49" s="29">
        <f t="shared" si="57"/>
        <v>0</v>
      </c>
      <c r="AE49" s="29">
        <f t="shared" si="57"/>
        <v>0</v>
      </c>
      <c r="AF49" s="29">
        <f t="shared" si="57"/>
        <v>13</v>
      </c>
      <c r="AG49" s="29">
        <f t="shared" si="57"/>
        <v>0</v>
      </c>
      <c r="AH49" s="29">
        <f t="shared" si="57"/>
        <v>0</v>
      </c>
      <c r="AI49" s="29">
        <f t="shared" si="57"/>
        <v>0</v>
      </c>
      <c r="AJ49" s="29">
        <f t="shared" si="57"/>
        <v>0</v>
      </c>
      <c r="AK49" s="29">
        <f t="shared" si="57"/>
        <v>0</v>
      </c>
      <c r="AL49" s="29">
        <f t="shared" si="57"/>
        <v>0</v>
      </c>
      <c r="AM49" s="29">
        <f t="shared" si="57"/>
        <v>0</v>
      </c>
      <c r="AN49" s="29">
        <f t="shared" si="57"/>
        <v>0</v>
      </c>
      <c r="AO49" s="29">
        <f t="shared" si="57"/>
        <v>0</v>
      </c>
      <c r="AP49" s="29">
        <f t="shared" si="57"/>
        <v>0</v>
      </c>
      <c r="AQ49" s="29">
        <f t="shared" si="57"/>
        <v>0</v>
      </c>
      <c r="AR49" s="29">
        <f t="shared" si="57"/>
        <v>0</v>
      </c>
      <c r="AS49" s="30">
        <f t="shared" si="57"/>
        <v>0</v>
      </c>
    </row>
    <row r="50" spans="5:45">
      <c r="E50" s="27">
        <f>COUNTIF(J50:AS50,"&lt;&gt;"&amp;0)</f>
        <v>2</v>
      </c>
      <c r="G50" s="39">
        <v>5</v>
      </c>
      <c r="H50" s="40">
        <v>19</v>
      </c>
      <c r="I50" s="41" t="s">
        <v>47</v>
      </c>
      <c r="J50" s="41">
        <f>IF((J34+IF(MOD(J42,$H42)=0,J42,0)+IF(MOD(J46,$H46)=0,0,J46))=0,0,INT(((((J34+IF(MOD(J42,$H42)=0,J42,0)+IF(MOD(J46,$H46)=0,0,J46))*2)/3))))</f>
        <v>0</v>
      </c>
      <c r="K50" s="41">
        <f t="shared" ref="K50:AS50" si="58">IF((K34+IF(MOD(K42,$H42)=0,K42,0)+IF(MOD(K46,$H46)=0,0,K46))=0,0,INT(((((K34+IF(MOD(K42,$H42)=0,K42,0)+IF(MOD(K46,$H46)=0,0,K46))*2)/3))))</f>
        <v>0</v>
      </c>
      <c r="L50" s="41">
        <f t="shared" si="58"/>
        <v>0</v>
      </c>
      <c r="M50" s="41">
        <f t="shared" si="58"/>
        <v>0</v>
      </c>
      <c r="N50" s="41">
        <f t="shared" si="58"/>
        <v>0</v>
      </c>
      <c r="O50" s="41">
        <f t="shared" si="58"/>
        <v>0</v>
      </c>
      <c r="P50" s="41">
        <f t="shared" si="58"/>
        <v>0</v>
      </c>
      <c r="Q50" s="41">
        <f t="shared" si="58"/>
        <v>0</v>
      </c>
      <c r="R50" s="41">
        <f t="shared" si="58"/>
        <v>8</v>
      </c>
      <c r="S50" s="41">
        <f t="shared" si="58"/>
        <v>0</v>
      </c>
      <c r="T50" s="41">
        <f t="shared" si="58"/>
        <v>0</v>
      </c>
      <c r="U50" s="41">
        <f t="shared" si="58"/>
        <v>0</v>
      </c>
      <c r="V50" s="41">
        <f t="shared" si="58"/>
        <v>0</v>
      </c>
      <c r="W50" s="41">
        <f t="shared" si="58"/>
        <v>0</v>
      </c>
      <c r="X50" s="41">
        <f t="shared" si="58"/>
        <v>0</v>
      </c>
      <c r="Y50" s="41">
        <f t="shared" si="58"/>
        <v>0</v>
      </c>
      <c r="Z50" s="41">
        <f t="shared" si="58"/>
        <v>0</v>
      </c>
      <c r="AA50" s="41">
        <f t="shared" si="58"/>
        <v>0</v>
      </c>
      <c r="AB50" s="41">
        <f t="shared" si="58"/>
        <v>0</v>
      </c>
      <c r="AC50" s="41">
        <f t="shared" si="58"/>
        <v>0</v>
      </c>
      <c r="AD50" s="41">
        <f t="shared" si="58"/>
        <v>0</v>
      </c>
      <c r="AE50" s="41">
        <f t="shared" si="58"/>
        <v>0</v>
      </c>
      <c r="AF50" s="41">
        <f t="shared" si="58"/>
        <v>0</v>
      </c>
      <c r="AG50" s="41">
        <f t="shared" si="58"/>
        <v>0</v>
      </c>
      <c r="AH50" s="41">
        <f t="shared" si="58"/>
        <v>0</v>
      </c>
      <c r="AI50" s="41">
        <f t="shared" si="58"/>
        <v>0</v>
      </c>
      <c r="AJ50" s="41">
        <f t="shared" si="58"/>
        <v>0</v>
      </c>
      <c r="AK50" s="41">
        <f t="shared" si="58"/>
        <v>0</v>
      </c>
      <c r="AL50" s="41">
        <f t="shared" si="58"/>
        <v>0</v>
      </c>
      <c r="AM50" s="41">
        <f t="shared" si="58"/>
        <v>0</v>
      </c>
      <c r="AN50" s="41">
        <f t="shared" si="58"/>
        <v>389</v>
      </c>
      <c r="AO50" s="41">
        <f t="shared" si="58"/>
        <v>0</v>
      </c>
      <c r="AP50" s="41">
        <f t="shared" si="58"/>
        <v>0</v>
      </c>
      <c r="AQ50" s="41">
        <f t="shared" si="58"/>
        <v>0</v>
      </c>
      <c r="AR50" s="41">
        <f t="shared" si="58"/>
        <v>0</v>
      </c>
      <c r="AS50" s="42">
        <f t="shared" si="58"/>
        <v>0</v>
      </c>
    </row>
    <row r="51" spans="5:45">
      <c r="G51" s="28"/>
      <c r="H51" s="38"/>
      <c r="I51" s="29" t="s">
        <v>48</v>
      </c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30"/>
    </row>
    <row r="52" spans="5:45" ht="15" customHeight="1">
      <c r="E52" s="27">
        <f>COUNTIF(J52:AS52,"&lt;&gt;"&amp;0)</f>
        <v>5</v>
      </c>
      <c r="G52" s="39">
        <v>6</v>
      </c>
      <c r="H52" s="40">
        <v>5</v>
      </c>
      <c r="I52" s="41" t="s">
        <v>47</v>
      </c>
      <c r="J52" s="41">
        <f>IF((J36+IF(MOD(J50,$H50)=0,J50,0)+IF(MOD(J42,$H42)=0,0,J42))=0,0,INT(((((J36+IF(MOD(J50,$H50)=0,J50,0)+IF(MOD(J42,$H42)=0,0,J42))*(J36+IF(MOD(J50,$H50)=0,J50,0)+IF(MOD(J42,$H42)=0,0,J42)))/3))))</f>
        <v>0</v>
      </c>
      <c r="K52" s="41">
        <f t="shared" ref="K52:AS52" si="59">IF((K36+IF(MOD(K50,$H50)=0,K50,0)+IF(MOD(K42,$H42)=0,0,K42))=0,0,INT(((((K36+IF(MOD(K50,$H50)=0,K50,0)+IF(MOD(K42,$H42)=0,0,K42))*(K36+IF(MOD(K50,$H50)=0,K50,0)+IF(MOD(K42,$H42)=0,0,K42)))/3))))</f>
        <v>0</v>
      </c>
      <c r="L52" s="41">
        <f t="shared" si="59"/>
        <v>0</v>
      </c>
      <c r="M52" s="41">
        <f t="shared" si="59"/>
        <v>0</v>
      </c>
      <c r="N52" s="41">
        <f t="shared" si="59"/>
        <v>0</v>
      </c>
      <c r="O52" s="41">
        <f t="shared" si="59"/>
        <v>0</v>
      </c>
      <c r="P52" s="41">
        <f t="shared" si="59"/>
        <v>0</v>
      </c>
      <c r="Q52" s="41">
        <f t="shared" si="59"/>
        <v>0</v>
      </c>
      <c r="R52" s="41">
        <f t="shared" si="59"/>
        <v>0</v>
      </c>
      <c r="S52" s="41">
        <f t="shared" si="59"/>
        <v>0</v>
      </c>
      <c r="T52" s="41">
        <f t="shared" si="59"/>
        <v>0</v>
      </c>
      <c r="U52" s="41">
        <f t="shared" si="59"/>
        <v>0</v>
      </c>
      <c r="V52" s="41">
        <f t="shared" si="59"/>
        <v>0</v>
      </c>
      <c r="W52" s="41">
        <f t="shared" si="59"/>
        <v>0</v>
      </c>
      <c r="X52" s="41">
        <f t="shared" si="59"/>
        <v>0</v>
      </c>
      <c r="Y52" s="41">
        <f t="shared" si="59"/>
        <v>0</v>
      </c>
      <c r="Z52" s="41">
        <f t="shared" si="59"/>
        <v>0</v>
      </c>
      <c r="AA52" s="41">
        <f t="shared" si="59"/>
        <v>0</v>
      </c>
      <c r="AB52" s="41">
        <f t="shared" si="59"/>
        <v>0</v>
      </c>
      <c r="AC52" s="41">
        <f t="shared" si="59"/>
        <v>33</v>
      </c>
      <c r="AD52" s="41">
        <f t="shared" si="59"/>
        <v>40</v>
      </c>
      <c r="AE52" s="41">
        <f t="shared" si="59"/>
        <v>48</v>
      </c>
      <c r="AF52" s="41">
        <f t="shared" si="59"/>
        <v>33</v>
      </c>
      <c r="AG52" s="41">
        <f t="shared" si="59"/>
        <v>48</v>
      </c>
      <c r="AH52" s="41">
        <f t="shared" si="59"/>
        <v>0</v>
      </c>
      <c r="AI52" s="41">
        <f t="shared" si="59"/>
        <v>0</v>
      </c>
      <c r="AJ52" s="41">
        <f t="shared" si="59"/>
        <v>0</v>
      </c>
      <c r="AK52" s="41">
        <f t="shared" si="59"/>
        <v>0</v>
      </c>
      <c r="AL52" s="41">
        <f t="shared" si="59"/>
        <v>0</v>
      </c>
      <c r="AM52" s="41">
        <f t="shared" si="59"/>
        <v>0</v>
      </c>
      <c r="AN52" s="41">
        <f t="shared" si="59"/>
        <v>0</v>
      </c>
      <c r="AO52" s="41">
        <f t="shared" si="59"/>
        <v>0</v>
      </c>
      <c r="AP52" s="41">
        <f t="shared" si="59"/>
        <v>0</v>
      </c>
      <c r="AQ52" s="41">
        <f t="shared" si="59"/>
        <v>0</v>
      </c>
      <c r="AR52" s="41">
        <f t="shared" si="59"/>
        <v>0</v>
      </c>
      <c r="AS52" s="42">
        <f t="shared" si="59"/>
        <v>0</v>
      </c>
    </row>
    <row r="53" spans="5:45">
      <c r="G53" s="28"/>
      <c r="H53" s="38"/>
      <c r="I53" s="29" t="s">
        <v>48</v>
      </c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30"/>
    </row>
    <row r="54" spans="5:45">
      <c r="E54" s="27">
        <f>COUNTIF(J54:AS54,"&lt;&gt;"&amp;0)</f>
        <v>10</v>
      </c>
      <c r="G54" s="39">
        <v>7</v>
      </c>
      <c r="H54" s="40">
        <v>13</v>
      </c>
      <c r="I54" s="41" t="s">
        <v>47</v>
      </c>
      <c r="J54" s="41">
        <f>IF((J38+IF(MOD(J44,$H44)=0,J44,0)+IF(MOD(J52,$H52)=0,0,J52))=0,0,INT(((((J38+IF(MOD(J44,$H44)=0,J44,0)+IF(MOD(J52,$H52)=0,0,J52))+6)/3))))</f>
        <v>6</v>
      </c>
      <c r="K54" s="41">
        <f t="shared" ref="K54:AS54" si="60">IF((K38+IF(MOD(K44,$H44)=0,K44,0)+IF(MOD(K52,$H52)=0,0,K52))=0,0,INT(((((K38+IF(MOD(K44,$H44)=0,K44,0)+IF(MOD(K52,$H52)=0,0,K52))+6)/3))))</f>
        <v>0</v>
      </c>
      <c r="L54" s="41">
        <f t="shared" si="60"/>
        <v>0</v>
      </c>
      <c r="M54" s="41">
        <f t="shared" si="60"/>
        <v>0</v>
      </c>
      <c r="N54" s="41">
        <f t="shared" si="60"/>
        <v>0</v>
      </c>
      <c r="O54" s="41">
        <f t="shared" si="60"/>
        <v>0</v>
      </c>
      <c r="P54" s="41">
        <f t="shared" si="60"/>
        <v>0</v>
      </c>
      <c r="Q54" s="41">
        <f t="shared" si="60"/>
        <v>0</v>
      </c>
      <c r="R54" s="41">
        <f t="shared" si="60"/>
        <v>0</v>
      </c>
      <c r="S54" s="41">
        <f t="shared" si="60"/>
        <v>0</v>
      </c>
      <c r="T54" s="41">
        <f t="shared" si="60"/>
        <v>0</v>
      </c>
      <c r="U54" s="41">
        <f t="shared" si="60"/>
        <v>0</v>
      </c>
      <c r="V54" s="41">
        <f t="shared" si="60"/>
        <v>0</v>
      </c>
      <c r="W54" s="41">
        <f t="shared" si="60"/>
        <v>4</v>
      </c>
      <c r="X54" s="41">
        <f t="shared" si="60"/>
        <v>0</v>
      </c>
      <c r="Y54" s="41">
        <f t="shared" si="60"/>
        <v>4</v>
      </c>
      <c r="Z54" s="41">
        <f t="shared" si="60"/>
        <v>0</v>
      </c>
      <c r="AA54" s="41">
        <f t="shared" si="60"/>
        <v>0</v>
      </c>
      <c r="AB54" s="41">
        <f t="shared" si="60"/>
        <v>4</v>
      </c>
      <c r="AC54" s="41">
        <f t="shared" si="60"/>
        <v>13</v>
      </c>
      <c r="AD54" s="41">
        <f t="shared" si="60"/>
        <v>0</v>
      </c>
      <c r="AE54" s="41">
        <f t="shared" si="60"/>
        <v>18</v>
      </c>
      <c r="AF54" s="41">
        <f t="shared" si="60"/>
        <v>13</v>
      </c>
      <c r="AG54" s="41">
        <f t="shared" si="60"/>
        <v>18</v>
      </c>
      <c r="AH54" s="41">
        <f t="shared" si="60"/>
        <v>0</v>
      </c>
      <c r="AI54" s="41">
        <f t="shared" si="60"/>
        <v>7</v>
      </c>
      <c r="AJ54" s="41">
        <f t="shared" si="60"/>
        <v>0</v>
      </c>
      <c r="AK54" s="41">
        <f t="shared" si="60"/>
        <v>0</v>
      </c>
      <c r="AL54" s="41">
        <f t="shared" si="60"/>
        <v>0</v>
      </c>
      <c r="AM54" s="41">
        <f t="shared" si="60"/>
        <v>8</v>
      </c>
      <c r="AN54" s="41">
        <f t="shared" si="60"/>
        <v>0</v>
      </c>
      <c r="AO54" s="41">
        <f t="shared" si="60"/>
        <v>0</v>
      </c>
      <c r="AP54" s="41">
        <f t="shared" si="60"/>
        <v>0</v>
      </c>
      <c r="AQ54" s="41">
        <f t="shared" si="60"/>
        <v>0</v>
      </c>
      <c r="AR54" s="41">
        <f t="shared" si="60"/>
        <v>0</v>
      </c>
      <c r="AS54" s="42">
        <f t="shared" si="60"/>
        <v>0</v>
      </c>
    </row>
    <row r="55" spans="5:45">
      <c r="G55" s="31"/>
      <c r="H55" s="43"/>
      <c r="I55" s="32" t="s">
        <v>48</v>
      </c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3"/>
    </row>
    <row r="56" spans="5:45" ht="15" customHeight="1"/>
    <row r="57" spans="5:45">
      <c r="E57" s="27">
        <f>COUNTIF(J57:AS57,"&lt;&gt;"&amp;0)</f>
        <v>20</v>
      </c>
      <c r="G57" s="34">
        <v>0</v>
      </c>
      <c r="H57" s="35">
        <v>2</v>
      </c>
      <c r="I57" s="36" t="s">
        <v>47</v>
      </c>
      <c r="J57" s="36">
        <f>IF(J41=0,0,INT((J41*5)/3))</f>
        <v>10</v>
      </c>
      <c r="K57" s="36">
        <f t="shared" ref="K57:AS57" si="61">IF(K41=0,0,INT((K41*5)/3))</f>
        <v>0</v>
      </c>
      <c r="L57" s="36">
        <f t="shared" si="61"/>
        <v>168</v>
      </c>
      <c r="M57" s="36">
        <f t="shared" si="61"/>
        <v>0</v>
      </c>
      <c r="N57" s="36">
        <f t="shared" si="61"/>
        <v>0</v>
      </c>
      <c r="O57" s="36">
        <f t="shared" si="61"/>
        <v>0</v>
      </c>
      <c r="P57" s="36">
        <f t="shared" si="61"/>
        <v>0</v>
      </c>
      <c r="Q57" s="36">
        <f t="shared" si="61"/>
        <v>0</v>
      </c>
      <c r="R57" s="36">
        <f t="shared" si="61"/>
        <v>0</v>
      </c>
      <c r="S57" s="36">
        <f t="shared" si="61"/>
        <v>0</v>
      </c>
      <c r="T57" s="36">
        <f t="shared" si="61"/>
        <v>0</v>
      </c>
      <c r="U57" s="36">
        <f t="shared" si="61"/>
        <v>13</v>
      </c>
      <c r="V57" s="36">
        <f t="shared" si="61"/>
        <v>13</v>
      </c>
      <c r="W57" s="36">
        <f t="shared" si="61"/>
        <v>6</v>
      </c>
      <c r="X57" s="36">
        <f t="shared" si="61"/>
        <v>13</v>
      </c>
      <c r="Y57" s="36">
        <f t="shared" si="61"/>
        <v>6</v>
      </c>
      <c r="Z57" s="36">
        <f t="shared" si="61"/>
        <v>11</v>
      </c>
      <c r="AA57" s="36">
        <f t="shared" si="61"/>
        <v>13</v>
      </c>
      <c r="AB57" s="36">
        <f t="shared" si="61"/>
        <v>6</v>
      </c>
      <c r="AC57" s="36">
        <f t="shared" si="61"/>
        <v>0</v>
      </c>
      <c r="AD57" s="36">
        <f t="shared" si="61"/>
        <v>0</v>
      </c>
      <c r="AE57" s="36">
        <f t="shared" si="61"/>
        <v>30</v>
      </c>
      <c r="AF57" s="36">
        <f t="shared" si="61"/>
        <v>0</v>
      </c>
      <c r="AG57" s="36">
        <f t="shared" si="61"/>
        <v>30</v>
      </c>
      <c r="AH57" s="36">
        <f t="shared" si="61"/>
        <v>26</v>
      </c>
      <c r="AI57" s="36">
        <f t="shared" si="61"/>
        <v>11</v>
      </c>
      <c r="AJ57" s="36">
        <f t="shared" si="61"/>
        <v>26</v>
      </c>
      <c r="AK57" s="36">
        <f t="shared" si="61"/>
        <v>36</v>
      </c>
      <c r="AL57" s="36">
        <f t="shared" si="61"/>
        <v>26</v>
      </c>
      <c r="AM57" s="36">
        <f t="shared" si="61"/>
        <v>13</v>
      </c>
      <c r="AN57" s="36">
        <f t="shared" si="61"/>
        <v>0</v>
      </c>
      <c r="AO57" s="36">
        <f t="shared" si="61"/>
        <v>1638</v>
      </c>
      <c r="AP57" s="36">
        <f t="shared" si="61"/>
        <v>1158</v>
      </c>
      <c r="AQ57" s="36">
        <f t="shared" si="61"/>
        <v>0</v>
      </c>
      <c r="AR57" s="36">
        <f t="shared" si="61"/>
        <v>0</v>
      </c>
      <c r="AS57" s="37">
        <f t="shared" si="61"/>
        <v>0</v>
      </c>
    </row>
    <row r="58" spans="5:45">
      <c r="G58" s="28"/>
      <c r="H58" s="38"/>
      <c r="I58" s="29" t="s">
        <v>48</v>
      </c>
      <c r="J58" s="29">
        <f>IF(MOD(J61,$H61)=0,0,J61)+IF(MOD(J71,$H71)=0,0,J71)</f>
        <v>0</v>
      </c>
      <c r="K58" s="29">
        <f t="shared" ref="K58:AS58" si="62">IF(MOD(K61,$H61)=0,0,K61)+IF(MOD(K71,$H71)=0,0,K71)</f>
        <v>38</v>
      </c>
      <c r="L58" s="29">
        <f t="shared" si="62"/>
        <v>0</v>
      </c>
      <c r="M58" s="29">
        <f t="shared" si="62"/>
        <v>38</v>
      </c>
      <c r="N58" s="29">
        <f t="shared" si="62"/>
        <v>4</v>
      </c>
      <c r="O58" s="29">
        <f t="shared" si="62"/>
        <v>0</v>
      </c>
      <c r="P58" s="29">
        <f t="shared" si="62"/>
        <v>6</v>
      </c>
      <c r="Q58" s="29">
        <f t="shared" si="62"/>
        <v>0</v>
      </c>
      <c r="R58" s="29">
        <f t="shared" si="62"/>
        <v>4</v>
      </c>
      <c r="S58" s="29">
        <f t="shared" si="62"/>
        <v>6</v>
      </c>
      <c r="T58" s="29">
        <f t="shared" si="62"/>
        <v>9</v>
      </c>
      <c r="U58" s="29">
        <f t="shared" si="62"/>
        <v>0</v>
      </c>
      <c r="V58" s="29">
        <f t="shared" si="62"/>
        <v>0</v>
      </c>
      <c r="W58" s="29">
        <f t="shared" si="62"/>
        <v>0</v>
      </c>
      <c r="X58" s="29">
        <f t="shared" si="62"/>
        <v>0</v>
      </c>
      <c r="Y58" s="29">
        <f t="shared" si="62"/>
        <v>0</v>
      </c>
      <c r="Z58" s="29">
        <f t="shared" si="62"/>
        <v>0</v>
      </c>
      <c r="AA58" s="29">
        <f t="shared" si="62"/>
        <v>0</v>
      </c>
      <c r="AB58" s="29">
        <f t="shared" si="62"/>
        <v>0</v>
      </c>
      <c r="AC58" s="29">
        <f t="shared" si="62"/>
        <v>0</v>
      </c>
      <c r="AD58" s="29">
        <f t="shared" si="62"/>
        <v>7</v>
      </c>
      <c r="AE58" s="29">
        <f t="shared" si="62"/>
        <v>0</v>
      </c>
      <c r="AF58" s="29">
        <f t="shared" si="62"/>
        <v>0</v>
      </c>
      <c r="AG58" s="29">
        <f t="shared" si="62"/>
        <v>0</v>
      </c>
      <c r="AH58" s="29">
        <f t="shared" si="62"/>
        <v>0</v>
      </c>
      <c r="AI58" s="29">
        <f t="shared" si="62"/>
        <v>0</v>
      </c>
      <c r="AJ58" s="29">
        <f t="shared" si="62"/>
        <v>0</v>
      </c>
      <c r="AK58" s="29">
        <f t="shared" si="62"/>
        <v>0</v>
      </c>
      <c r="AL58" s="29">
        <f t="shared" si="62"/>
        <v>0</v>
      </c>
      <c r="AM58" s="29">
        <f t="shared" si="62"/>
        <v>0</v>
      </c>
      <c r="AN58" s="29">
        <f t="shared" si="62"/>
        <v>131</v>
      </c>
      <c r="AO58" s="29">
        <f t="shared" si="62"/>
        <v>0</v>
      </c>
      <c r="AP58" s="29">
        <f t="shared" si="62"/>
        <v>0</v>
      </c>
      <c r="AQ58" s="29">
        <f t="shared" si="62"/>
        <v>2918</v>
      </c>
      <c r="AR58" s="29">
        <f t="shared" si="62"/>
        <v>9</v>
      </c>
      <c r="AS58" s="30">
        <f t="shared" si="62"/>
        <v>9</v>
      </c>
    </row>
    <row r="59" spans="5:45">
      <c r="E59" s="27">
        <f>COUNTIF(J59:AS59,"&lt;&gt;"&amp;0)</f>
        <v>11</v>
      </c>
      <c r="G59" s="39">
        <v>1</v>
      </c>
      <c r="H59" s="40">
        <v>7</v>
      </c>
      <c r="I59" s="41" t="s">
        <v>47</v>
      </c>
      <c r="J59" s="41">
        <f>IF(J43=0,0,INT((J43+7)/3))</f>
        <v>0</v>
      </c>
      <c r="K59" s="41">
        <f t="shared" ref="K59:AS59" si="63">IF(K43=0,0,INT((K43+7)/3))</f>
        <v>18</v>
      </c>
      <c r="L59" s="41">
        <f t="shared" si="63"/>
        <v>0</v>
      </c>
      <c r="M59" s="41">
        <f t="shared" si="63"/>
        <v>18</v>
      </c>
      <c r="N59" s="41">
        <f t="shared" si="63"/>
        <v>5</v>
      </c>
      <c r="O59" s="41">
        <f t="shared" si="63"/>
        <v>4</v>
      </c>
      <c r="P59" s="41">
        <f t="shared" si="63"/>
        <v>6</v>
      </c>
      <c r="Q59" s="41">
        <f t="shared" si="63"/>
        <v>4</v>
      </c>
      <c r="R59" s="41">
        <f t="shared" si="63"/>
        <v>0</v>
      </c>
      <c r="S59" s="41">
        <f t="shared" si="63"/>
        <v>6</v>
      </c>
      <c r="T59" s="41">
        <f t="shared" si="63"/>
        <v>8</v>
      </c>
      <c r="U59" s="41">
        <f t="shared" si="63"/>
        <v>0</v>
      </c>
      <c r="V59" s="41">
        <f t="shared" si="63"/>
        <v>0</v>
      </c>
      <c r="W59" s="41">
        <f t="shared" si="63"/>
        <v>0</v>
      </c>
      <c r="X59" s="41">
        <f t="shared" si="63"/>
        <v>0</v>
      </c>
      <c r="Y59" s="41">
        <f t="shared" si="63"/>
        <v>0</v>
      </c>
      <c r="Z59" s="41">
        <f t="shared" si="63"/>
        <v>0</v>
      </c>
      <c r="AA59" s="41">
        <f t="shared" si="63"/>
        <v>0</v>
      </c>
      <c r="AB59" s="41">
        <f t="shared" si="63"/>
        <v>0</v>
      </c>
      <c r="AC59" s="41">
        <f t="shared" si="63"/>
        <v>0</v>
      </c>
      <c r="AD59" s="41">
        <f t="shared" si="63"/>
        <v>0</v>
      </c>
      <c r="AE59" s="41">
        <f t="shared" si="63"/>
        <v>0</v>
      </c>
      <c r="AF59" s="41">
        <f t="shared" si="63"/>
        <v>0</v>
      </c>
      <c r="AG59" s="41">
        <f t="shared" si="63"/>
        <v>0</v>
      </c>
      <c r="AH59" s="41">
        <f t="shared" si="63"/>
        <v>0</v>
      </c>
      <c r="AI59" s="41">
        <f t="shared" si="63"/>
        <v>0</v>
      </c>
      <c r="AJ59" s="41">
        <f t="shared" si="63"/>
        <v>0</v>
      </c>
      <c r="AK59" s="41">
        <f t="shared" si="63"/>
        <v>0</v>
      </c>
      <c r="AL59" s="41">
        <f t="shared" si="63"/>
        <v>0</v>
      </c>
      <c r="AM59" s="41">
        <f t="shared" si="63"/>
        <v>0</v>
      </c>
      <c r="AN59" s="41">
        <f t="shared" si="63"/>
        <v>0</v>
      </c>
      <c r="AO59" s="41">
        <f t="shared" si="63"/>
        <v>0</v>
      </c>
      <c r="AP59" s="41">
        <f t="shared" si="63"/>
        <v>0</v>
      </c>
      <c r="AQ59" s="41">
        <f t="shared" si="63"/>
        <v>162</v>
      </c>
      <c r="AR59" s="41">
        <f t="shared" si="63"/>
        <v>8</v>
      </c>
      <c r="AS59" s="42">
        <f t="shared" si="63"/>
        <v>8</v>
      </c>
    </row>
    <row r="60" spans="5:45" ht="15" customHeight="1">
      <c r="G60" s="28"/>
      <c r="H60" s="38"/>
      <c r="I60" s="29" t="s">
        <v>48</v>
      </c>
      <c r="J60" s="29">
        <f>IF(MOD(J63,$H63)=0,J63,0)+IF(MOD(J65,$H65)=0,0,J65)</f>
        <v>4</v>
      </c>
      <c r="K60" s="29">
        <f t="shared" ref="K60:AS60" si="64">IF(MOD(K63,$H63)=0,K63,0)+IF(MOD(K65,$H65)=0,0,K65)</f>
        <v>0</v>
      </c>
      <c r="L60" s="29">
        <f t="shared" si="64"/>
        <v>57</v>
      </c>
      <c r="M60" s="29">
        <f t="shared" si="64"/>
        <v>0</v>
      </c>
      <c r="N60" s="29">
        <f t="shared" si="64"/>
        <v>0</v>
      </c>
      <c r="O60" s="29">
        <f t="shared" si="64"/>
        <v>0</v>
      </c>
      <c r="P60" s="29">
        <f t="shared" si="64"/>
        <v>0</v>
      </c>
      <c r="Q60" s="29">
        <f t="shared" si="64"/>
        <v>0</v>
      </c>
      <c r="R60" s="29">
        <f t="shared" si="64"/>
        <v>0</v>
      </c>
      <c r="S60" s="29">
        <f t="shared" si="64"/>
        <v>0</v>
      </c>
      <c r="T60" s="29">
        <f t="shared" si="64"/>
        <v>0</v>
      </c>
      <c r="U60" s="29">
        <f t="shared" si="64"/>
        <v>0</v>
      </c>
      <c r="V60" s="29">
        <f t="shared" si="64"/>
        <v>0</v>
      </c>
      <c r="W60" s="29">
        <f t="shared" si="64"/>
        <v>3</v>
      </c>
      <c r="X60" s="29">
        <f t="shared" si="64"/>
        <v>0</v>
      </c>
      <c r="Y60" s="29">
        <f t="shared" si="64"/>
        <v>3</v>
      </c>
      <c r="Z60" s="29">
        <f t="shared" si="64"/>
        <v>0</v>
      </c>
      <c r="AA60" s="29">
        <f t="shared" si="64"/>
        <v>0</v>
      </c>
      <c r="AB60" s="29">
        <f t="shared" si="64"/>
        <v>3</v>
      </c>
      <c r="AC60" s="29">
        <f t="shared" si="64"/>
        <v>5</v>
      </c>
      <c r="AD60" s="29">
        <f t="shared" si="64"/>
        <v>0</v>
      </c>
      <c r="AE60" s="29">
        <f t="shared" si="64"/>
        <v>0</v>
      </c>
      <c r="AF60" s="29">
        <f t="shared" si="64"/>
        <v>5</v>
      </c>
      <c r="AG60" s="29">
        <f t="shared" si="64"/>
        <v>0</v>
      </c>
      <c r="AH60" s="29">
        <f t="shared" si="64"/>
        <v>10</v>
      </c>
      <c r="AI60" s="29">
        <f t="shared" si="64"/>
        <v>0</v>
      </c>
      <c r="AJ60" s="29">
        <f t="shared" si="64"/>
        <v>10</v>
      </c>
      <c r="AK60" s="29">
        <f t="shared" si="64"/>
        <v>13</v>
      </c>
      <c r="AL60" s="29">
        <f t="shared" si="64"/>
        <v>10</v>
      </c>
      <c r="AM60" s="29">
        <f t="shared" si="64"/>
        <v>0</v>
      </c>
      <c r="AN60" s="29">
        <f t="shared" si="64"/>
        <v>0</v>
      </c>
      <c r="AO60" s="29">
        <f t="shared" si="64"/>
        <v>547</v>
      </c>
      <c r="AP60" s="29">
        <f t="shared" si="64"/>
        <v>387</v>
      </c>
      <c r="AQ60" s="29">
        <f t="shared" si="64"/>
        <v>0</v>
      </c>
      <c r="AR60" s="29">
        <f t="shared" si="64"/>
        <v>0</v>
      </c>
      <c r="AS60" s="30">
        <f t="shared" si="64"/>
        <v>0</v>
      </c>
    </row>
    <row r="61" spans="5:45">
      <c r="E61" s="27">
        <f>COUNTIF(J61:AS61,"&lt;&gt;"&amp;0)</f>
        <v>3</v>
      </c>
      <c r="G61" s="39">
        <v>2</v>
      </c>
      <c r="H61" s="40">
        <v>3</v>
      </c>
      <c r="I61" s="41" t="s">
        <v>47</v>
      </c>
      <c r="J61" s="41">
        <f>IF(J45=0,0,INT((J45+5)/3))</f>
        <v>0</v>
      </c>
      <c r="K61" s="41">
        <f t="shared" ref="K61:AS61" si="65">IF(K45=0,0,INT((K45+5)/3))</f>
        <v>0</v>
      </c>
      <c r="L61" s="41">
        <f t="shared" si="65"/>
        <v>0</v>
      </c>
      <c r="M61" s="41">
        <f t="shared" si="65"/>
        <v>0</v>
      </c>
      <c r="N61" s="41">
        <f t="shared" si="65"/>
        <v>0</v>
      </c>
      <c r="O61" s="41">
        <f t="shared" si="65"/>
        <v>0</v>
      </c>
      <c r="P61" s="41">
        <f t="shared" si="65"/>
        <v>0</v>
      </c>
      <c r="Q61" s="41">
        <f t="shared" si="65"/>
        <v>0</v>
      </c>
      <c r="R61" s="41">
        <f t="shared" si="65"/>
        <v>4</v>
      </c>
      <c r="S61" s="41">
        <f t="shared" si="65"/>
        <v>0</v>
      </c>
      <c r="T61" s="41">
        <f t="shared" si="65"/>
        <v>0</v>
      </c>
      <c r="U61" s="41">
        <f t="shared" si="65"/>
        <v>0</v>
      </c>
      <c r="V61" s="41">
        <f t="shared" si="65"/>
        <v>0</v>
      </c>
      <c r="W61" s="41">
        <f t="shared" si="65"/>
        <v>0</v>
      </c>
      <c r="X61" s="41">
        <f t="shared" si="65"/>
        <v>0</v>
      </c>
      <c r="Y61" s="41">
        <f t="shared" si="65"/>
        <v>0</v>
      </c>
      <c r="Z61" s="41">
        <f t="shared" si="65"/>
        <v>0</v>
      </c>
      <c r="AA61" s="41">
        <f t="shared" si="65"/>
        <v>0</v>
      </c>
      <c r="AB61" s="41">
        <f t="shared" si="65"/>
        <v>0</v>
      </c>
      <c r="AC61" s="41">
        <f t="shared" si="65"/>
        <v>0</v>
      </c>
      <c r="AD61" s="41">
        <f t="shared" si="65"/>
        <v>15</v>
      </c>
      <c r="AE61" s="41">
        <f t="shared" si="65"/>
        <v>0</v>
      </c>
      <c r="AF61" s="41">
        <f t="shared" si="65"/>
        <v>0</v>
      </c>
      <c r="AG61" s="41">
        <f t="shared" si="65"/>
        <v>0</v>
      </c>
      <c r="AH61" s="41">
        <f t="shared" si="65"/>
        <v>0</v>
      </c>
      <c r="AI61" s="41">
        <f t="shared" si="65"/>
        <v>0</v>
      </c>
      <c r="AJ61" s="41">
        <f t="shared" si="65"/>
        <v>0</v>
      </c>
      <c r="AK61" s="41">
        <f t="shared" si="65"/>
        <v>0</v>
      </c>
      <c r="AL61" s="41">
        <f t="shared" si="65"/>
        <v>0</v>
      </c>
      <c r="AM61" s="41">
        <f t="shared" si="65"/>
        <v>0</v>
      </c>
      <c r="AN61" s="41">
        <f t="shared" si="65"/>
        <v>131</v>
      </c>
      <c r="AO61" s="41">
        <f t="shared" si="65"/>
        <v>0</v>
      </c>
      <c r="AP61" s="41">
        <f t="shared" si="65"/>
        <v>0</v>
      </c>
      <c r="AQ61" s="41">
        <f t="shared" si="65"/>
        <v>0</v>
      </c>
      <c r="AR61" s="41">
        <f t="shared" si="65"/>
        <v>0</v>
      </c>
      <c r="AS61" s="42">
        <f t="shared" si="65"/>
        <v>0</v>
      </c>
    </row>
    <row r="62" spans="5:45">
      <c r="G62" s="28"/>
      <c r="H62" s="38"/>
      <c r="I62" s="29" t="s">
        <v>48</v>
      </c>
      <c r="J62" s="29">
        <f>IF(MOD(J69,$H69)=0,J69,0)+IF(MOD(J67,$H67)=0,0,J67)</f>
        <v>0</v>
      </c>
      <c r="K62" s="29">
        <f t="shared" ref="K62:AS62" si="66">IF(MOD(K69,$H69)=0,K69,0)+IF(MOD(K67,$H67)=0,0,K67)</f>
        <v>0</v>
      </c>
      <c r="L62" s="29">
        <f t="shared" si="66"/>
        <v>0</v>
      </c>
      <c r="M62" s="29">
        <f t="shared" si="66"/>
        <v>0</v>
      </c>
      <c r="N62" s="29">
        <f t="shared" si="66"/>
        <v>0</v>
      </c>
      <c r="O62" s="29">
        <f t="shared" si="66"/>
        <v>5</v>
      </c>
      <c r="P62" s="29">
        <f t="shared" si="66"/>
        <v>0</v>
      </c>
      <c r="Q62" s="29">
        <f t="shared" si="66"/>
        <v>5</v>
      </c>
      <c r="R62" s="29">
        <f t="shared" si="66"/>
        <v>0</v>
      </c>
      <c r="S62" s="29">
        <f t="shared" si="66"/>
        <v>0</v>
      </c>
      <c r="T62" s="29">
        <f t="shared" si="66"/>
        <v>0</v>
      </c>
      <c r="U62" s="29">
        <f t="shared" si="66"/>
        <v>4</v>
      </c>
      <c r="V62" s="29">
        <f t="shared" si="66"/>
        <v>4</v>
      </c>
      <c r="W62" s="29">
        <f t="shared" si="66"/>
        <v>0</v>
      </c>
      <c r="X62" s="29">
        <f t="shared" si="66"/>
        <v>4</v>
      </c>
      <c r="Y62" s="29">
        <f t="shared" si="66"/>
        <v>0</v>
      </c>
      <c r="Z62" s="29">
        <f t="shared" si="66"/>
        <v>4</v>
      </c>
      <c r="AA62" s="29">
        <f t="shared" si="66"/>
        <v>4</v>
      </c>
      <c r="AB62" s="29">
        <f t="shared" si="66"/>
        <v>0</v>
      </c>
      <c r="AC62" s="29">
        <f t="shared" si="66"/>
        <v>0</v>
      </c>
      <c r="AD62" s="29">
        <f t="shared" si="66"/>
        <v>0</v>
      </c>
      <c r="AE62" s="29">
        <f t="shared" si="66"/>
        <v>0</v>
      </c>
      <c r="AF62" s="29">
        <f t="shared" si="66"/>
        <v>0</v>
      </c>
      <c r="AG62" s="29">
        <f t="shared" si="66"/>
        <v>0</v>
      </c>
      <c r="AH62" s="29">
        <f t="shared" si="66"/>
        <v>0</v>
      </c>
      <c r="AI62" s="29">
        <f t="shared" si="66"/>
        <v>4</v>
      </c>
      <c r="AJ62" s="29">
        <f t="shared" si="66"/>
        <v>0</v>
      </c>
      <c r="AK62" s="29">
        <f t="shared" si="66"/>
        <v>0</v>
      </c>
      <c r="AL62" s="29">
        <f t="shared" si="66"/>
        <v>0</v>
      </c>
      <c r="AM62" s="29">
        <f t="shared" si="66"/>
        <v>4</v>
      </c>
      <c r="AN62" s="29">
        <f t="shared" si="66"/>
        <v>0</v>
      </c>
      <c r="AO62" s="29">
        <f t="shared" si="66"/>
        <v>0</v>
      </c>
      <c r="AP62" s="29">
        <f t="shared" si="66"/>
        <v>0</v>
      </c>
      <c r="AQ62" s="29">
        <f t="shared" si="66"/>
        <v>0</v>
      </c>
      <c r="AR62" s="29">
        <f t="shared" si="66"/>
        <v>0</v>
      </c>
      <c r="AS62" s="30">
        <f t="shared" si="66"/>
        <v>0</v>
      </c>
    </row>
    <row r="63" spans="5:45">
      <c r="E63" s="27">
        <f>COUNTIF(J63:AS63,"&lt;&gt;"&amp;0)</f>
        <v>7</v>
      </c>
      <c r="G63" s="39">
        <v>3</v>
      </c>
      <c r="H63" s="40">
        <v>17</v>
      </c>
      <c r="I63" s="41" t="s">
        <v>47</v>
      </c>
      <c r="J63" s="41">
        <f>IF(J47+IF(MOD(J57,$H57)=0,0,J57)=0,0,INT(((J47+IF(MOD(J57,$H57)=0,0,J57)+8)/3)))</f>
        <v>0</v>
      </c>
      <c r="K63" s="41">
        <f t="shared" ref="K63:AS63" si="67">IF(K47+IF(MOD(K57,$H57)=0,0,K57)=0,0,INT(((K47+IF(MOD(K57,$H57)=0,0,K57)+8)/3)))</f>
        <v>0</v>
      </c>
      <c r="L63" s="41">
        <f t="shared" si="67"/>
        <v>0</v>
      </c>
      <c r="M63" s="41">
        <f t="shared" si="67"/>
        <v>0</v>
      </c>
      <c r="N63" s="41">
        <f t="shared" si="67"/>
        <v>0</v>
      </c>
      <c r="O63" s="41">
        <f t="shared" si="67"/>
        <v>0</v>
      </c>
      <c r="P63" s="41">
        <f t="shared" si="67"/>
        <v>0</v>
      </c>
      <c r="Q63" s="41">
        <f t="shared" si="67"/>
        <v>0</v>
      </c>
      <c r="R63" s="41">
        <f t="shared" si="67"/>
        <v>0</v>
      </c>
      <c r="S63" s="41">
        <f t="shared" si="67"/>
        <v>0</v>
      </c>
      <c r="T63" s="41">
        <f t="shared" si="67"/>
        <v>0</v>
      </c>
      <c r="U63" s="41">
        <f t="shared" si="67"/>
        <v>7</v>
      </c>
      <c r="V63" s="41">
        <f t="shared" si="67"/>
        <v>7</v>
      </c>
      <c r="W63" s="41">
        <f t="shared" si="67"/>
        <v>0</v>
      </c>
      <c r="X63" s="41">
        <f t="shared" si="67"/>
        <v>7</v>
      </c>
      <c r="Y63" s="41">
        <f t="shared" si="67"/>
        <v>0</v>
      </c>
      <c r="Z63" s="41">
        <f t="shared" si="67"/>
        <v>6</v>
      </c>
      <c r="AA63" s="41">
        <f t="shared" si="67"/>
        <v>7</v>
      </c>
      <c r="AB63" s="41">
        <f t="shared" si="67"/>
        <v>0</v>
      </c>
      <c r="AC63" s="41">
        <f t="shared" si="67"/>
        <v>0</v>
      </c>
      <c r="AD63" s="41">
        <f t="shared" si="67"/>
        <v>0</v>
      </c>
      <c r="AE63" s="41">
        <f t="shared" si="67"/>
        <v>0</v>
      </c>
      <c r="AF63" s="41">
        <f t="shared" si="67"/>
        <v>0</v>
      </c>
      <c r="AG63" s="41">
        <f t="shared" si="67"/>
        <v>0</v>
      </c>
      <c r="AH63" s="41">
        <f t="shared" si="67"/>
        <v>0</v>
      </c>
      <c r="AI63" s="41">
        <f t="shared" si="67"/>
        <v>6</v>
      </c>
      <c r="AJ63" s="41">
        <f t="shared" si="67"/>
        <v>0</v>
      </c>
      <c r="AK63" s="41">
        <f t="shared" si="67"/>
        <v>0</v>
      </c>
      <c r="AL63" s="41">
        <f t="shared" si="67"/>
        <v>0</v>
      </c>
      <c r="AM63" s="41">
        <f t="shared" si="67"/>
        <v>7</v>
      </c>
      <c r="AN63" s="41">
        <f t="shared" si="67"/>
        <v>0</v>
      </c>
      <c r="AO63" s="41">
        <f t="shared" si="67"/>
        <v>0</v>
      </c>
      <c r="AP63" s="41">
        <f t="shared" si="67"/>
        <v>0</v>
      </c>
      <c r="AQ63" s="41">
        <f t="shared" si="67"/>
        <v>0</v>
      </c>
      <c r="AR63" s="41">
        <f t="shared" si="67"/>
        <v>0</v>
      </c>
      <c r="AS63" s="42">
        <f t="shared" si="67"/>
        <v>0</v>
      </c>
    </row>
    <row r="64" spans="5:45" ht="15" customHeight="1">
      <c r="G64" s="28"/>
      <c r="H64" s="38"/>
      <c r="I64" s="29" t="s">
        <v>48</v>
      </c>
      <c r="J64" s="29">
        <f>IF(MOD(J65,$H65)=0,J65,0)</f>
        <v>0</v>
      </c>
      <c r="K64" s="29">
        <f t="shared" ref="K64" si="68">IF(MOD(K65,$H65)=0,K65,0)</f>
        <v>0</v>
      </c>
      <c r="L64" s="29">
        <f t="shared" ref="L64" si="69">IF(MOD(L65,$H65)=0,L65,0)</f>
        <v>0</v>
      </c>
      <c r="M64" s="29">
        <f t="shared" ref="M64" si="70">IF(MOD(M65,$H65)=0,M65,0)</f>
        <v>0</v>
      </c>
      <c r="N64" s="29">
        <f t="shared" ref="N64" si="71">IF(MOD(N65,$H65)=0,N65,0)</f>
        <v>0</v>
      </c>
      <c r="O64" s="29">
        <f t="shared" ref="O64" si="72">IF(MOD(O65,$H65)=0,O65,0)</f>
        <v>0</v>
      </c>
      <c r="P64" s="29">
        <f t="shared" ref="P64" si="73">IF(MOD(P65,$H65)=0,P65,0)</f>
        <v>0</v>
      </c>
      <c r="Q64" s="29">
        <f t="shared" ref="Q64" si="74">IF(MOD(Q65,$H65)=0,Q65,0)</f>
        <v>0</v>
      </c>
      <c r="R64" s="29">
        <f t="shared" ref="R64" si="75">IF(MOD(R65,$H65)=0,R65,0)</f>
        <v>0</v>
      </c>
      <c r="S64" s="29">
        <f t="shared" ref="S64" si="76">IF(MOD(S65,$H65)=0,S65,0)</f>
        <v>0</v>
      </c>
      <c r="T64" s="29">
        <f t="shared" ref="T64" si="77">IF(MOD(T65,$H65)=0,T65,0)</f>
        <v>0</v>
      </c>
      <c r="U64" s="29">
        <f t="shared" ref="U64" si="78">IF(MOD(U65,$H65)=0,U65,0)</f>
        <v>0</v>
      </c>
      <c r="V64" s="29">
        <f t="shared" ref="V64" si="79">IF(MOD(V65,$H65)=0,V65,0)</f>
        <v>0</v>
      </c>
      <c r="W64" s="29">
        <f t="shared" ref="W64" si="80">IF(MOD(W65,$H65)=0,W65,0)</f>
        <v>0</v>
      </c>
      <c r="X64" s="29">
        <f t="shared" ref="X64" si="81">IF(MOD(X65,$H65)=0,X65,0)</f>
        <v>0</v>
      </c>
      <c r="Y64" s="29">
        <f t="shared" ref="Y64" si="82">IF(MOD(Y65,$H65)=0,Y65,0)</f>
        <v>0</v>
      </c>
      <c r="Z64" s="29">
        <f t="shared" ref="Z64" si="83">IF(MOD(Z65,$H65)=0,Z65,0)</f>
        <v>0</v>
      </c>
      <c r="AA64" s="29">
        <f t="shared" ref="AA64" si="84">IF(MOD(AA65,$H65)=0,AA65,0)</f>
        <v>0</v>
      </c>
      <c r="AB64" s="29">
        <f t="shared" ref="AB64" si="85">IF(MOD(AB65,$H65)=0,AB65,0)</f>
        <v>0</v>
      </c>
      <c r="AC64" s="29">
        <f t="shared" ref="AC64" si="86">IF(MOD(AC65,$H65)=0,AC65,0)</f>
        <v>0</v>
      </c>
      <c r="AD64" s="29">
        <f t="shared" ref="AD64" si="87">IF(MOD(AD65,$H65)=0,AD65,0)</f>
        <v>0</v>
      </c>
      <c r="AE64" s="29">
        <f t="shared" ref="AE64" si="88">IF(MOD(AE65,$H65)=0,AE65,0)</f>
        <v>11</v>
      </c>
      <c r="AF64" s="29">
        <f t="shared" ref="AF64" si="89">IF(MOD(AF65,$H65)=0,AF65,0)</f>
        <v>0</v>
      </c>
      <c r="AG64" s="29">
        <f t="shared" ref="AG64" si="90">IF(MOD(AG65,$H65)=0,AG65,0)</f>
        <v>11</v>
      </c>
      <c r="AH64" s="29">
        <f t="shared" ref="AH64" si="91">IF(MOD(AH65,$H65)=0,AH65,0)</f>
        <v>0</v>
      </c>
      <c r="AI64" s="29">
        <f t="shared" ref="AI64" si="92">IF(MOD(AI65,$H65)=0,AI65,0)</f>
        <v>0</v>
      </c>
      <c r="AJ64" s="29">
        <f t="shared" ref="AJ64" si="93">IF(MOD(AJ65,$H65)=0,AJ65,0)</f>
        <v>0</v>
      </c>
      <c r="AK64" s="29">
        <f t="shared" ref="AK64" si="94">IF(MOD(AK65,$H65)=0,AK65,0)</f>
        <v>0</v>
      </c>
      <c r="AL64" s="29">
        <f t="shared" ref="AL64" si="95">IF(MOD(AL65,$H65)=0,AL65,0)</f>
        <v>0</v>
      </c>
      <c r="AM64" s="29">
        <f t="shared" ref="AM64" si="96">IF(MOD(AM65,$H65)=0,AM65,0)</f>
        <v>0</v>
      </c>
      <c r="AN64" s="29">
        <f t="shared" ref="AN64" si="97">IF(MOD(AN65,$H65)=0,AN65,0)</f>
        <v>0</v>
      </c>
      <c r="AO64" s="29">
        <f t="shared" ref="AO64" si="98">IF(MOD(AO65,$H65)=0,AO65,0)</f>
        <v>0</v>
      </c>
      <c r="AP64" s="29">
        <f t="shared" ref="AP64" si="99">IF(MOD(AP65,$H65)=0,AP65,0)</f>
        <v>0</v>
      </c>
      <c r="AQ64" s="29">
        <f t="shared" ref="AQ64" si="100">IF(MOD(AQ65,$H65)=0,AQ65,0)</f>
        <v>0</v>
      </c>
      <c r="AR64" s="29">
        <f t="shared" ref="AR64" si="101">IF(MOD(AR65,$H65)=0,AR65,0)</f>
        <v>0</v>
      </c>
      <c r="AS64" s="30">
        <f t="shared" ref="AS64" si="102">IF(MOD(AS65,$H65)=0,AS65,0)</f>
        <v>0</v>
      </c>
    </row>
    <row r="65" spans="5:45">
      <c r="E65" s="27">
        <f>COUNTIF(J65:AS65,"&lt;&gt;"&amp;0)</f>
        <v>15</v>
      </c>
      <c r="G65" s="39">
        <v>4</v>
      </c>
      <c r="H65" s="40">
        <v>11</v>
      </c>
      <c r="I65" s="41" t="s">
        <v>47</v>
      </c>
      <c r="J65" s="41">
        <f>IF(J49+IF(MOD(J57,$H57)=0,J57,0)=0,0,INT(((J49+IF(MOD(J57,$H57)=0,J57,0)+4)/3)))</f>
        <v>4</v>
      </c>
      <c r="K65" s="41">
        <f t="shared" ref="K65:AS65" si="103">IF(K49+IF(MOD(K57,$H57)=0,K57,0)=0,0,INT(((K49+IF(MOD(K57,$H57)=0,K57,0)+4)/3)))</f>
        <v>0</v>
      </c>
      <c r="L65" s="41">
        <f t="shared" si="103"/>
        <v>57</v>
      </c>
      <c r="M65" s="41">
        <f t="shared" si="103"/>
        <v>0</v>
      </c>
      <c r="N65" s="41">
        <f t="shared" si="103"/>
        <v>0</v>
      </c>
      <c r="O65" s="41">
        <f t="shared" si="103"/>
        <v>0</v>
      </c>
      <c r="P65" s="41">
        <f t="shared" si="103"/>
        <v>0</v>
      </c>
      <c r="Q65" s="41">
        <f t="shared" si="103"/>
        <v>0</v>
      </c>
      <c r="R65" s="41">
        <f t="shared" si="103"/>
        <v>0</v>
      </c>
      <c r="S65" s="41">
        <f t="shared" si="103"/>
        <v>0</v>
      </c>
      <c r="T65" s="41">
        <f t="shared" si="103"/>
        <v>0</v>
      </c>
      <c r="U65" s="41">
        <f t="shared" si="103"/>
        <v>0</v>
      </c>
      <c r="V65" s="41">
        <f t="shared" si="103"/>
        <v>0</v>
      </c>
      <c r="W65" s="41">
        <f t="shared" si="103"/>
        <v>3</v>
      </c>
      <c r="X65" s="41">
        <f t="shared" si="103"/>
        <v>0</v>
      </c>
      <c r="Y65" s="41">
        <f t="shared" si="103"/>
        <v>3</v>
      </c>
      <c r="Z65" s="41">
        <f t="shared" si="103"/>
        <v>0</v>
      </c>
      <c r="AA65" s="41">
        <f t="shared" si="103"/>
        <v>0</v>
      </c>
      <c r="AB65" s="41">
        <f t="shared" si="103"/>
        <v>3</v>
      </c>
      <c r="AC65" s="41">
        <f t="shared" si="103"/>
        <v>5</v>
      </c>
      <c r="AD65" s="41">
        <f t="shared" si="103"/>
        <v>0</v>
      </c>
      <c r="AE65" s="41">
        <f t="shared" si="103"/>
        <v>11</v>
      </c>
      <c r="AF65" s="41">
        <f t="shared" si="103"/>
        <v>5</v>
      </c>
      <c r="AG65" s="41">
        <f t="shared" si="103"/>
        <v>11</v>
      </c>
      <c r="AH65" s="41">
        <f t="shared" si="103"/>
        <v>10</v>
      </c>
      <c r="AI65" s="41">
        <f t="shared" si="103"/>
        <v>0</v>
      </c>
      <c r="AJ65" s="41">
        <f t="shared" si="103"/>
        <v>10</v>
      </c>
      <c r="AK65" s="41">
        <f t="shared" si="103"/>
        <v>13</v>
      </c>
      <c r="AL65" s="41">
        <f t="shared" si="103"/>
        <v>10</v>
      </c>
      <c r="AM65" s="41">
        <f t="shared" si="103"/>
        <v>0</v>
      </c>
      <c r="AN65" s="41">
        <f t="shared" si="103"/>
        <v>0</v>
      </c>
      <c r="AO65" s="41">
        <f t="shared" si="103"/>
        <v>547</v>
      </c>
      <c r="AP65" s="41">
        <f t="shared" si="103"/>
        <v>387</v>
      </c>
      <c r="AQ65" s="41">
        <f t="shared" si="103"/>
        <v>0</v>
      </c>
      <c r="AR65" s="41">
        <f t="shared" si="103"/>
        <v>0</v>
      </c>
      <c r="AS65" s="42">
        <f t="shared" si="103"/>
        <v>0</v>
      </c>
    </row>
    <row r="66" spans="5:45">
      <c r="G66" s="28"/>
      <c r="H66" s="38"/>
      <c r="I66" s="29" t="s">
        <v>48</v>
      </c>
      <c r="J66" s="29">
        <f>IF(MOD(J71,$H71)=0,J71,0)</f>
        <v>0</v>
      </c>
      <c r="K66" s="29">
        <f t="shared" ref="K66:AS66" si="104">IF(MOD(K71,$H71)=0,K71,0)</f>
        <v>0</v>
      </c>
      <c r="L66" s="29">
        <f t="shared" si="104"/>
        <v>0</v>
      </c>
      <c r="M66" s="29">
        <f t="shared" si="104"/>
        <v>0</v>
      </c>
      <c r="N66" s="29">
        <f t="shared" si="104"/>
        <v>0</v>
      </c>
      <c r="O66" s="29">
        <f t="shared" si="104"/>
        <v>0</v>
      </c>
      <c r="P66" s="29">
        <f t="shared" si="104"/>
        <v>0</v>
      </c>
      <c r="Q66" s="29">
        <f t="shared" si="104"/>
        <v>0</v>
      </c>
      <c r="R66" s="29">
        <f t="shared" si="104"/>
        <v>0</v>
      </c>
      <c r="S66" s="29">
        <f t="shared" si="104"/>
        <v>0</v>
      </c>
      <c r="T66" s="29">
        <f t="shared" si="104"/>
        <v>0</v>
      </c>
      <c r="U66" s="29">
        <f t="shared" si="104"/>
        <v>0</v>
      </c>
      <c r="V66" s="29">
        <f t="shared" si="104"/>
        <v>0</v>
      </c>
      <c r="W66" s="29">
        <f t="shared" si="104"/>
        <v>0</v>
      </c>
      <c r="X66" s="29">
        <f t="shared" si="104"/>
        <v>0</v>
      </c>
      <c r="Y66" s="29">
        <f t="shared" si="104"/>
        <v>0</v>
      </c>
      <c r="Z66" s="29">
        <f t="shared" si="104"/>
        <v>0</v>
      </c>
      <c r="AA66" s="29">
        <f t="shared" si="104"/>
        <v>0</v>
      </c>
      <c r="AB66" s="29">
        <f t="shared" si="104"/>
        <v>0</v>
      </c>
      <c r="AC66" s="29">
        <f t="shared" si="104"/>
        <v>0</v>
      </c>
      <c r="AD66" s="29">
        <f t="shared" si="104"/>
        <v>0</v>
      </c>
      <c r="AE66" s="29">
        <f t="shared" si="104"/>
        <v>0</v>
      </c>
      <c r="AF66" s="29">
        <f t="shared" si="104"/>
        <v>0</v>
      </c>
      <c r="AG66" s="29">
        <f t="shared" si="104"/>
        <v>0</v>
      </c>
      <c r="AH66" s="29">
        <f t="shared" si="104"/>
        <v>0</v>
      </c>
      <c r="AI66" s="29">
        <f t="shared" si="104"/>
        <v>0</v>
      </c>
      <c r="AJ66" s="29">
        <f t="shared" si="104"/>
        <v>0</v>
      </c>
      <c r="AK66" s="29">
        <f t="shared" si="104"/>
        <v>0</v>
      </c>
      <c r="AL66" s="29">
        <f t="shared" si="104"/>
        <v>0</v>
      </c>
      <c r="AM66" s="29">
        <f t="shared" si="104"/>
        <v>0</v>
      </c>
      <c r="AN66" s="29">
        <f t="shared" si="104"/>
        <v>0</v>
      </c>
      <c r="AO66" s="29">
        <f t="shared" si="104"/>
        <v>0</v>
      </c>
      <c r="AP66" s="29">
        <f t="shared" si="104"/>
        <v>0</v>
      </c>
      <c r="AQ66" s="29">
        <f t="shared" si="104"/>
        <v>0</v>
      </c>
      <c r="AR66" s="29">
        <f t="shared" si="104"/>
        <v>0</v>
      </c>
      <c r="AS66" s="30">
        <f t="shared" si="104"/>
        <v>0</v>
      </c>
    </row>
    <row r="67" spans="5:45">
      <c r="E67" s="27">
        <f>COUNTIF(J67:AS67,"&lt;&gt;"&amp;0)</f>
        <v>7</v>
      </c>
      <c r="G67" s="39">
        <v>5</v>
      </c>
      <c r="H67" s="40">
        <v>19</v>
      </c>
      <c r="I67" s="41" t="s">
        <v>47</v>
      </c>
      <c r="J67" s="41">
        <f>IF((J51+IF(MOD(J59,$H59)=0,J59,0)+IF(MOD(J63,$H63)=0,0,J63))=0,0,INT(((((J51+IF(MOD(J59,$H59)=0,J59,0)+IF(MOD(J63,$H63)=0,0,J63))*2)/3))))</f>
        <v>0</v>
      </c>
      <c r="K67" s="41">
        <f t="shared" ref="K67:AS67" si="105">IF((K51+IF(MOD(K59,$H59)=0,K59,0)+IF(MOD(K63,$H63)=0,0,K63))=0,0,INT(((((K51+IF(MOD(K59,$H59)=0,K59,0)+IF(MOD(K63,$H63)=0,0,K63))*2)/3))))</f>
        <v>0</v>
      </c>
      <c r="L67" s="41">
        <f t="shared" si="105"/>
        <v>0</v>
      </c>
      <c r="M67" s="41">
        <f t="shared" si="105"/>
        <v>0</v>
      </c>
      <c r="N67" s="41">
        <f t="shared" si="105"/>
        <v>0</v>
      </c>
      <c r="O67" s="41">
        <f t="shared" si="105"/>
        <v>0</v>
      </c>
      <c r="P67" s="41">
        <f t="shared" si="105"/>
        <v>0</v>
      </c>
      <c r="Q67" s="41">
        <f t="shared" si="105"/>
        <v>0</v>
      </c>
      <c r="R67" s="41">
        <f t="shared" si="105"/>
        <v>0</v>
      </c>
      <c r="S67" s="41">
        <f t="shared" si="105"/>
        <v>0</v>
      </c>
      <c r="T67" s="41">
        <f t="shared" si="105"/>
        <v>0</v>
      </c>
      <c r="U67" s="41">
        <f t="shared" si="105"/>
        <v>4</v>
      </c>
      <c r="V67" s="41">
        <f t="shared" si="105"/>
        <v>4</v>
      </c>
      <c r="W67" s="41">
        <f t="shared" si="105"/>
        <v>0</v>
      </c>
      <c r="X67" s="41">
        <f t="shared" si="105"/>
        <v>4</v>
      </c>
      <c r="Y67" s="41">
        <f t="shared" si="105"/>
        <v>0</v>
      </c>
      <c r="Z67" s="41">
        <f t="shared" si="105"/>
        <v>4</v>
      </c>
      <c r="AA67" s="41">
        <f t="shared" si="105"/>
        <v>4</v>
      </c>
      <c r="AB67" s="41">
        <f t="shared" si="105"/>
        <v>0</v>
      </c>
      <c r="AC67" s="41">
        <f t="shared" si="105"/>
        <v>0</v>
      </c>
      <c r="AD67" s="41">
        <f t="shared" si="105"/>
        <v>0</v>
      </c>
      <c r="AE67" s="41">
        <f t="shared" si="105"/>
        <v>0</v>
      </c>
      <c r="AF67" s="41">
        <f t="shared" si="105"/>
        <v>0</v>
      </c>
      <c r="AG67" s="41">
        <f t="shared" si="105"/>
        <v>0</v>
      </c>
      <c r="AH67" s="41">
        <f t="shared" si="105"/>
        <v>0</v>
      </c>
      <c r="AI67" s="41">
        <f t="shared" si="105"/>
        <v>4</v>
      </c>
      <c r="AJ67" s="41">
        <f t="shared" si="105"/>
        <v>0</v>
      </c>
      <c r="AK67" s="41">
        <f t="shared" si="105"/>
        <v>0</v>
      </c>
      <c r="AL67" s="41">
        <f t="shared" si="105"/>
        <v>0</v>
      </c>
      <c r="AM67" s="41">
        <f t="shared" si="105"/>
        <v>4</v>
      </c>
      <c r="AN67" s="41">
        <f t="shared" si="105"/>
        <v>0</v>
      </c>
      <c r="AO67" s="41">
        <f t="shared" si="105"/>
        <v>0</v>
      </c>
      <c r="AP67" s="41">
        <f t="shared" si="105"/>
        <v>0</v>
      </c>
      <c r="AQ67" s="41">
        <f t="shared" si="105"/>
        <v>0</v>
      </c>
      <c r="AR67" s="41">
        <f t="shared" si="105"/>
        <v>0</v>
      </c>
      <c r="AS67" s="42">
        <f t="shared" si="105"/>
        <v>0</v>
      </c>
    </row>
    <row r="68" spans="5:45" ht="15" customHeight="1">
      <c r="G68" s="28"/>
      <c r="H68" s="38"/>
      <c r="I68" s="29" t="s">
        <v>48</v>
      </c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30"/>
    </row>
    <row r="69" spans="5:45">
      <c r="E69" s="27">
        <f>COUNTIF(J69:AS69,"&lt;&gt;"&amp;0)</f>
        <v>11</v>
      </c>
      <c r="G69" s="39">
        <v>6</v>
      </c>
      <c r="H69" s="40">
        <v>5</v>
      </c>
      <c r="I69" s="41" t="s">
        <v>47</v>
      </c>
      <c r="J69" s="41">
        <f>IF((J53+IF(MOD(J67,$H67)=0,J67,0)+IF(MOD(J59,$H59)=0,0,J59))=0,0,INT(((((J53+IF(MOD(J67,$H67)=0,J67,0)+IF(MOD(J59,$H59)=0,0,J59))*(J53+IF(MOD(J67,$H67)=0,J67,0)+IF(MOD(J59,$H59)=0,0,J59)))/3))))</f>
        <v>0</v>
      </c>
      <c r="K69" s="41">
        <f t="shared" ref="K69:AS69" si="106">IF((K53+IF(MOD(K67,$H67)=0,K67,0)+IF(MOD(K59,$H59)=0,0,K59))=0,0,INT(((((K53+IF(MOD(K67,$H67)=0,K67,0)+IF(MOD(K59,$H59)=0,0,K59))*(K53+IF(MOD(K67,$H67)=0,K67,0)+IF(MOD(K59,$H59)=0,0,K59)))/3))))</f>
        <v>108</v>
      </c>
      <c r="L69" s="41">
        <f t="shared" si="106"/>
        <v>0</v>
      </c>
      <c r="M69" s="41">
        <f t="shared" si="106"/>
        <v>108</v>
      </c>
      <c r="N69" s="41">
        <f t="shared" si="106"/>
        <v>8</v>
      </c>
      <c r="O69" s="41">
        <f t="shared" si="106"/>
        <v>5</v>
      </c>
      <c r="P69" s="41">
        <f t="shared" si="106"/>
        <v>12</v>
      </c>
      <c r="Q69" s="41">
        <f t="shared" si="106"/>
        <v>5</v>
      </c>
      <c r="R69" s="41">
        <f t="shared" si="106"/>
        <v>0</v>
      </c>
      <c r="S69" s="41">
        <f t="shared" si="106"/>
        <v>12</v>
      </c>
      <c r="T69" s="41">
        <f t="shared" si="106"/>
        <v>21</v>
      </c>
      <c r="U69" s="41">
        <f t="shared" si="106"/>
        <v>0</v>
      </c>
      <c r="V69" s="41">
        <f t="shared" si="106"/>
        <v>0</v>
      </c>
      <c r="W69" s="41">
        <f t="shared" si="106"/>
        <v>0</v>
      </c>
      <c r="X69" s="41">
        <f t="shared" si="106"/>
        <v>0</v>
      </c>
      <c r="Y69" s="41">
        <f t="shared" si="106"/>
        <v>0</v>
      </c>
      <c r="Z69" s="41">
        <f t="shared" si="106"/>
        <v>0</v>
      </c>
      <c r="AA69" s="41">
        <f t="shared" si="106"/>
        <v>0</v>
      </c>
      <c r="AB69" s="41">
        <f t="shared" si="106"/>
        <v>0</v>
      </c>
      <c r="AC69" s="41">
        <f t="shared" si="106"/>
        <v>0</v>
      </c>
      <c r="AD69" s="41">
        <f t="shared" si="106"/>
        <v>0</v>
      </c>
      <c r="AE69" s="41">
        <f t="shared" si="106"/>
        <v>0</v>
      </c>
      <c r="AF69" s="41">
        <f t="shared" si="106"/>
        <v>0</v>
      </c>
      <c r="AG69" s="41">
        <f t="shared" si="106"/>
        <v>0</v>
      </c>
      <c r="AH69" s="41">
        <f t="shared" si="106"/>
        <v>0</v>
      </c>
      <c r="AI69" s="41">
        <f t="shared" si="106"/>
        <v>0</v>
      </c>
      <c r="AJ69" s="41">
        <f t="shared" si="106"/>
        <v>0</v>
      </c>
      <c r="AK69" s="41">
        <f t="shared" si="106"/>
        <v>0</v>
      </c>
      <c r="AL69" s="41">
        <f t="shared" si="106"/>
        <v>0</v>
      </c>
      <c r="AM69" s="41">
        <f t="shared" si="106"/>
        <v>0</v>
      </c>
      <c r="AN69" s="41">
        <f t="shared" si="106"/>
        <v>0</v>
      </c>
      <c r="AO69" s="41">
        <f t="shared" si="106"/>
        <v>0</v>
      </c>
      <c r="AP69" s="41">
        <f t="shared" si="106"/>
        <v>0</v>
      </c>
      <c r="AQ69" s="41">
        <f t="shared" si="106"/>
        <v>8748</v>
      </c>
      <c r="AR69" s="41">
        <f t="shared" si="106"/>
        <v>21</v>
      </c>
      <c r="AS69" s="42">
        <f t="shared" si="106"/>
        <v>21</v>
      </c>
    </row>
    <row r="70" spans="5:45">
      <c r="G70" s="28"/>
      <c r="H70" s="38"/>
      <c r="I70" s="29" t="s">
        <v>48</v>
      </c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30"/>
    </row>
    <row r="71" spans="5:45">
      <c r="E71" s="27">
        <f>COUNTIF(J71:AS71,"&lt;&gt;"&amp;0)</f>
        <v>10</v>
      </c>
      <c r="G71" s="39">
        <v>7</v>
      </c>
      <c r="H71" s="40">
        <v>13</v>
      </c>
      <c r="I71" s="41" t="s">
        <v>47</v>
      </c>
      <c r="J71" s="41">
        <f>IF((J55+IF(MOD(J61,$H61)=0,J61,0)+IF(MOD(J69,$H69)=0,0,J69))=0,0,INT(((((J55+IF(MOD(J61,$H61)=0,J61,0)+IF(MOD(J69,$H69)=0,0,J69))+6)/3))))</f>
        <v>0</v>
      </c>
      <c r="K71" s="41">
        <f t="shared" ref="K71:AS71" si="107">IF((K55+IF(MOD(K61,$H61)=0,K61,0)+IF(MOD(K69,$H69)=0,0,K69))=0,0,INT(((((K55+IF(MOD(K61,$H61)=0,K61,0)+IF(MOD(K69,$H69)=0,0,K69))+6)/3))))</f>
        <v>38</v>
      </c>
      <c r="L71" s="41">
        <f t="shared" si="107"/>
        <v>0</v>
      </c>
      <c r="M71" s="41">
        <f t="shared" si="107"/>
        <v>38</v>
      </c>
      <c r="N71" s="41">
        <f t="shared" si="107"/>
        <v>4</v>
      </c>
      <c r="O71" s="41">
        <f t="shared" si="107"/>
        <v>0</v>
      </c>
      <c r="P71" s="41">
        <f t="shared" si="107"/>
        <v>6</v>
      </c>
      <c r="Q71" s="41">
        <f t="shared" si="107"/>
        <v>0</v>
      </c>
      <c r="R71" s="41">
        <f t="shared" si="107"/>
        <v>0</v>
      </c>
      <c r="S71" s="41">
        <f t="shared" si="107"/>
        <v>6</v>
      </c>
      <c r="T71" s="41">
        <f t="shared" si="107"/>
        <v>9</v>
      </c>
      <c r="U71" s="41">
        <f t="shared" si="107"/>
        <v>0</v>
      </c>
      <c r="V71" s="41">
        <f t="shared" si="107"/>
        <v>0</v>
      </c>
      <c r="W71" s="41">
        <f t="shared" si="107"/>
        <v>0</v>
      </c>
      <c r="X71" s="41">
        <f t="shared" si="107"/>
        <v>0</v>
      </c>
      <c r="Y71" s="41">
        <f t="shared" si="107"/>
        <v>0</v>
      </c>
      <c r="Z71" s="41">
        <f t="shared" si="107"/>
        <v>0</v>
      </c>
      <c r="AA71" s="41">
        <f t="shared" si="107"/>
        <v>0</v>
      </c>
      <c r="AB71" s="41">
        <f t="shared" si="107"/>
        <v>0</v>
      </c>
      <c r="AC71" s="41">
        <f t="shared" si="107"/>
        <v>0</v>
      </c>
      <c r="AD71" s="41">
        <f t="shared" si="107"/>
        <v>7</v>
      </c>
      <c r="AE71" s="41">
        <f t="shared" si="107"/>
        <v>0</v>
      </c>
      <c r="AF71" s="41">
        <f t="shared" si="107"/>
        <v>0</v>
      </c>
      <c r="AG71" s="41">
        <f t="shared" si="107"/>
        <v>0</v>
      </c>
      <c r="AH71" s="41">
        <f t="shared" si="107"/>
        <v>0</v>
      </c>
      <c r="AI71" s="41">
        <f t="shared" si="107"/>
        <v>0</v>
      </c>
      <c r="AJ71" s="41">
        <f t="shared" si="107"/>
        <v>0</v>
      </c>
      <c r="AK71" s="41">
        <f t="shared" si="107"/>
        <v>0</v>
      </c>
      <c r="AL71" s="41">
        <f t="shared" si="107"/>
        <v>0</v>
      </c>
      <c r="AM71" s="41">
        <f t="shared" si="107"/>
        <v>0</v>
      </c>
      <c r="AN71" s="41">
        <f t="shared" si="107"/>
        <v>0</v>
      </c>
      <c r="AO71" s="41">
        <f t="shared" si="107"/>
        <v>0</v>
      </c>
      <c r="AP71" s="41">
        <f t="shared" si="107"/>
        <v>0</v>
      </c>
      <c r="AQ71" s="41">
        <f t="shared" si="107"/>
        <v>2918</v>
      </c>
      <c r="AR71" s="41">
        <f t="shared" si="107"/>
        <v>9</v>
      </c>
      <c r="AS71" s="42">
        <f t="shared" si="107"/>
        <v>9</v>
      </c>
    </row>
    <row r="72" spans="5:45" ht="15" customHeight="1">
      <c r="G72" s="31"/>
      <c r="H72" s="43"/>
      <c r="I72" s="32" t="s">
        <v>48</v>
      </c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2"/>
      <c r="AR72" s="32"/>
      <c r="AS72" s="33"/>
    </row>
    <row r="74" spans="5:45">
      <c r="E74" s="27">
        <f>COUNTIF(J74:AS74,"&lt;&gt;"&amp;0)</f>
        <v>12</v>
      </c>
      <c r="G74" s="34">
        <v>0</v>
      </c>
      <c r="H74" s="35">
        <v>2</v>
      </c>
      <c r="I74" s="36" t="s">
        <v>47</v>
      </c>
      <c r="J74" s="36">
        <f>IF(J58=0,0,INT((J58*5)/3))</f>
        <v>0</v>
      </c>
      <c r="K74" s="36">
        <f t="shared" ref="K74:AS74" si="108">IF(K58=0,0,INT((K58*5)/3))</f>
        <v>63</v>
      </c>
      <c r="L74" s="36">
        <f t="shared" si="108"/>
        <v>0</v>
      </c>
      <c r="M74" s="36">
        <f t="shared" si="108"/>
        <v>63</v>
      </c>
      <c r="N74" s="36">
        <f t="shared" si="108"/>
        <v>6</v>
      </c>
      <c r="O74" s="36">
        <f t="shared" si="108"/>
        <v>0</v>
      </c>
      <c r="P74" s="36">
        <f t="shared" si="108"/>
        <v>10</v>
      </c>
      <c r="Q74" s="36">
        <f t="shared" si="108"/>
        <v>0</v>
      </c>
      <c r="R74" s="36">
        <f t="shared" si="108"/>
        <v>6</v>
      </c>
      <c r="S74" s="36">
        <f t="shared" si="108"/>
        <v>10</v>
      </c>
      <c r="T74" s="36">
        <f t="shared" si="108"/>
        <v>15</v>
      </c>
      <c r="U74" s="36">
        <f t="shared" si="108"/>
        <v>0</v>
      </c>
      <c r="V74" s="36">
        <f t="shared" si="108"/>
        <v>0</v>
      </c>
      <c r="W74" s="36">
        <f t="shared" si="108"/>
        <v>0</v>
      </c>
      <c r="X74" s="36">
        <f t="shared" si="108"/>
        <v>0</v>
      </c>
      <c r="Y74" s="36">
        <f t="shared" si="108"/>
        <v>0</v>
      </c>
      <c r="Z74" s="36">
        <f t="shared" si="108"/>
        <v>0</v>
      </c>
      <c r="AA74" s="36">
        <f t="shared" si="108"/>
        <v>0</v>
      </c>
      <c r="AB74" s="36">
        <f t="shared" si="108"/>
        <v>0</v>
      </c>
      <c r="AC74" s="36">
        <f t="shared" si="108"/>
        <v>0</v>
      </c>
      <c r="AD74" s="36">
        <f t="shared" si="108"/>
        <v>11</v>
      </c>
      <c r="AE74" s="36">
        <f t="shared" si="108"/>
        <v>0</v>
      </c>
      <c r="AF74" s="36">
        <f t="shared" si="108"/>
        <v>0</v>
      </c>
      <c r="AG74" s="36">
        <f t="shared" si="108"/>
        <v>0</v>
      </c>
      <c r="AH74" s="36">
        <f t="shared" si="108"/>
        <v>0</v>
      </c>
      <c r="AI74" s="36">
        <f t="shared" si="108"/>
        <v>0</v>
      </c>
      <c r="AJ74" s="36">
        <f t="shared" si="108"/>
        <v>0</v>
      </c>
      <c r="AK74" s="36">
        <f t="shared" si="108"/>
        <v>0</v>
      </c>
      <c r="AL74" s="36">
        <f t="shared" si="108"/>
        <v>0</v>
      </c>
      <c r="AM74" s="36">
        <f t="shared" si="108"/>
        <v>0</v>
      </c>
      <c r="AN74" s="36">
        <f t="shared" si="108"/>
        <v>218</v>
      </c>
      <c r="AO74" s="36">
        <f t="shared" si="108"/>
        <v>0</v>
      </c>
      <c r="AP74" s="36">
        <f t="shared" si="108"/>
        <v>0</v>
      </c>
      <c r="AQ74" s="36">
        <f t="shared" si="108"/>
        <v>4863</v>
      </c>
      <c r="AR74" s="36">
        <f t="shared" si="108"/>
        <v>15</v>
      </c>
      <c r="AS74" s="37">
        <f t="shared" si="108"/>
        <v>15</v>
      </c>
    </row>
    <row r="75" spans="5:45">
      <c r="G75" s="28"/>
      <c r="H75" s="38"/>
      <c r="I75" s="29" t="s">
        <v>48</v>
      </c>
      <c r="J75" s="29">
        <f>IF(MOD(J78,$H78)=0,0,J78)+IF(MOD(J88,$H88)=0,0,J88)</f>
        <v>3</v>
      </c>
      <c r="K75" s="29">
        <f t="shared" ref="K75:AS75" si="109">IF(MOD(K78,$H78)=0,0,K78)+IF(MOD(K88,$H88)=0,0,K88)</f>
        <v>0</v>
      </c>
      <c r="L75" s="29">
        <f t="shared" si="109"/>
        <v>0</v>
      </c>
      <c r="M75" s="29">
        <f t="shared" si="109"/>
        <v>0</v>
      </c>
      <c r="N75" s="29">
        <f t="shared" si="109"/>
        <v>0</v>
      </c>
      <c r="O75" s="29">
        <f t="shared" si="109"/>
        <v>3</v>
      </c>
      <c r="P75" s="29">
        <f t="shared" si="109"/>
        <v>0</v>
      </c>
      <c r="Q75" s="29">
        <f t="shared" si="109"/>
        <v>3</v>
      </c>
      <c r="R75" s="29">
        <f t="shared" si="109"/>
        <v>0</v>
      </c>
      <c r="S75" s="29">
        <f t="shared" si="109"/>
        <v>0</v>
      </c>
      <c r="T75" s="29">
        <f t="shared" si="109"/>
        <v>0</v>
      </c>
      <c r="U75" s="29">
        <f t="shared" si="109"/>
        <v>3</v>
      </c>
      <c r="V75" s="29">
        <f t="shared" si="109"/>
        <v>3</v>
      </c>
      <c r="W75" s="29">
        <f t="shared" si="109"/>
        <v>3</v>
      </c>
      <c r="X75" s="29">
        <f t="shared" si="109"/>
        <v>3</v>
      </c>
      <c r="Y75" s="29">
        <f t="shared" si="109"/>
        <v>3</v>
      </c>
      <c r="Z75" s="29">
        <f t="shared" si="109"/>
        <v>3</v>
      </c>
      <c r="AA75" s="29">
        <f t="shared" si="109"/>
        <v>3</v>
      </c>
      <c r="AB75" s="29">
        <f t="shared" si="109"/>
        <v>3</v>
      </c>
      <c r="AC75" s="29">
        <f t="shared" si="109"/>
        <v>0</v>
      </c>
      <c r="AD75" s="29">
        <f t="shared" si="109"/>
        <v>0</v>
      </c>
      <c r="AE75" s="29">
        <f t="shared" si="109"/>
        <v>0</v>
      </c>
      <c r="AF75" s="29">
        <f t="shared" si="109"/>
        <v>0</v>
      </c>
      <c r="AG75" s="29">
        <f t="shared" si="109"/>
        <v>0</v>
      </c>
      <c r="AH75" s="29">
        <f t="shared" si="109"/>
        <v>4</v>
      </c>
      <c r="AI75" s="29">
        <f t="shared" si="109"/>
        <v>3</v>
      </c>
      <c r="AJ75" s="29">
        <f t="shared" si="109"/>
        <v>4</v>
      </c>
      <c r="AK75" s="29">
        <f t="shared" si="109"/>
        <v>6</v>
      </c>
      <c r="AL75" s="29">
        <f t="shared" si="109"/>
        <v>4</v>
      </c>
      <c r="AM75" s="29">
        <f t="shared" si="109"/>
        <v>3</v>
      </c>
      <c r="AN75" s="29">
        <f t="shared" si="109"/>
        <v>0</v>
      </c>
      <c r="AO75" s="29">
        <f t="shared" si="109"/>
        <v>0</v>
      </c>
      <c r="AP75" s="29">
        <f t="shared" si="109"/>
        <v>0</v>
      </c>
      <c r="AQ75" s="29">
        <f t="shared" si="109"/>
        <v>0</v>
      </c>
      <c r="AR75" s="29">
        <f t="shared" si="109"/>
        <v>0</v>
      </c>
      <c r="AS75" s="30">
        <f t="shared" si="109"/>
        <v>0</v>
      </c>
    </row>
    <row r="76" spans="5:45" ht="15" customHeight="1">
      <c r="E76" s="27">
        <f>COUNTIF(J76:AS76,"&lt;&gt;"&amp;0)</f>
        <v>13</v>
      </c>
      <c r="G76" s="39">
        <v>1</v>
      </c>
      <c r="H76" s="40">
        <v>7</v>
      </c>
      <c r="I76" s="41" t="s">
        <v>47</v>
      </c>
      <c r="J76" s="41">
        <f>IF(J60=0,0,INT((J60+7)/3))</f>
        <v>3</v>
      </c>
      <c r="K76" s="41">
        <f t="shared" ref="K76:AS76" si="110">IF(K60=0,0,INT((K60+7)/3))</f>
        <v>0</v>
      </c>
      <c r="L76" s="41">
        <f t="shared" si="110"/>
        <v>21</v>
      </c>
      <c r="M76" s="41">
        <f t="shared" si="110"/>
        <v>0</v>
      </c>
      <c r="N76" s="41">
        <f t="shared" si="110"/>
        <v>0</v>
      </c>
      <c r="O76" s="41">
        <f t="shared" si="110"/>
        <v>0</v>
      </c>
      <c r="P76" s="41">
        <f t="shared" si="110"/>
        <v>0</v>
      </c>
      <c r="Q76" s="41">
        <f t="shared" si="110"/>
        <v>0</v>
      </c>
      <c r="R76" s="41">
        <f t="shared" si="110"/>
        <v>0</v>
      </c>
      <c r="S76" s="41">
        <f t="shared" si="110"/>
        <v>0</v>
      </c>
      <c r="T76" s="41">
        <f t="shared" si="110"/>
        <v>0</v>
      </c>
      <c r="U76" s="41">
        <f t="shared" si="110"/>
        <v>0</v>
      </c>
      <c r="V76" s="41">
        <f t="shared" si="110"/>
        <v>0</v>
      </c>
      <c r="W76" s="41">
        <f t="shared" si="110"/>
        <v>3</v>
      </c>
      <c r="X76" s="41">
        <f t="shared" si="110"/>
        <v>0</v>
      </c>
      <c r="Y76" s="41">
        <f t="shared" si="110"/>
        <v>3</v>
      </c>
      <c r="Z76" s="41">
        <f t="shared" si="110"/>
        <v>0</v>
      </c>
      <c r="AA76" s="41">
        <f t="shared" si="110"/>
        <v>0</v>
      </c>
      <c r="AB76" s="41">
        <f t="shared" si="110"/>
        <v>3</v>
      </c>
      <c r="AC76" s="41">
        <f t="shared" si="110"/>
        <v>4</v>
      </c>
      <c r="AD76" s="41">
        <f t="shared" si="110"/>
        <v>0</v>
      </c>
      <c r="AE76" s="41">
        <f t="shared" si="110"/>
        <v>0</v>
      </c>
      <c r="AF76" s="41">
        <f t="shared" si="110"/>
        <v>4</v>
      </c>
      <c r="AG76" s="41">
        <f t="shared" si="110"/>
        <v>0</v>
      </c>
      <c r="AH76" s="41">
        <f t="shared" si="110"/>
        <v>5</v>
      </c>
      <c r="AI76" s="41">
        <f t="shared" si="110"/>
        <v>0</v>
      </c>
      <c r="AJ76" s="41">
        <f t="shared" si="110"/>
        <v>5</v>
      </c>
      <c r="AK76" s="41">
        <f t="shared" si="110"/>
        <v>6</v>
      </c>
      <c r="AL76" s="41">
        <f t="shared" si="110"/>
        <v>5</v>
      </c>
      <c r="AM76" s="41">
        <f t="shared" si="110"/>
        <v>0</v>
      </c>
      <c r="AN76" s="41">
        <f t="shared" si="110"/>
        <v>0</v>
      </c>
      <c r="AO76" s="41">
        <f t="shared" si="110"/>
        <v>184</v>
      </c>
      <c r="AP76" s="41">
        <f t="shared" si="110"/>
        <v>131</v>
      </c>
      <c r="AQ76" s="41">
        <f t="shared" si="110"/>
        <v>0</v>
      </c>
      <c r="AR76" s="41">
        <f t="shared" si="110"/>
        <v>0</v>
      </c>
      <c r="AS76" s="42">
        <f t="shared" si="110"/>
        <v>0</v>
      </c>
    </row>
    <row r="77" spans="5:45">
      <c r="G77" s="28"/>
      <c r="H77" s="38"/>
      <c r="I77" s="29" t="s">
        <v>48</v>
      </c>
      <c r="J77" s="29">
        <f>IF(MOD(J80,$H80)=0,J80,0)+IF(MOD(J82,$H82)=0,0,J82)</f>
        <v>0</v>
      </c>
      <c r="K77" s="29">
        <f t="shared" ref="K77:AS77" si="111">IF(MOD(K80,$H80)=0,K80,0)+IF(MOD(K82,$H82)=0,0,K82)</f>
        <v>0</v>
      </c>
      <c r="L77" s="29">
        <f t="shared" si="111"/>
        <v>0</v>
      </c>
      <c r="M77" s="29">
        <f t="shared" si="111"/>
        <v>0</v>
      </c>
      <c r="N77" s="29">
        <f t="shared" si="111"/>
        <v>3</v>
      </c>
      <c r="O77" s="29">
        <f t="shared" si="111"/>
        <v>0</v>
      </c>
      <c r="P77" s="29">
        <f t="shared" si="111"/>
        <v>4</v>
      </c>
      <c r="Q77" s="29">
        <f t="shared" si="111"/>
        <v>0</v>
      </c>
      <c r="R77" s="29">
        <f t="shared" si="111"/>
        <v>3</v>
      </c>
      <c r="S77" s="29">
        <f t="shared" si="111"/>
        <v>4</v>
      </c>
      <c r="T77" s="29">
        <f t="shared" si="111"/>
        <v>0</v>
      </c>
      <c r="U77" s="29">
        <f t="shared" si="111"/>
        <v>0</v>
      </c>
      <c r="V77" s="29">
        <f t="shared" si="111"/>
        <v>0</v>
      </c>
      <c r="W77" s="29">
        <f t="shared" si="111"/>
        <v>0</v>
      </c>
      <c r="X77" s="29">
        <f t="shared" si="111"/>
        <v>0</v>
      </c>
      <c r="Y77" s="29">
        <f t="shared" si="111"/>
        <v>0</v>
      </c>
      <c r="Z77" s="29">
        <f t="shared" si="111"/>
        <v>0</v>
      </c>
      <c r="AA77" s="29">
        <f t="shared" si="111"/>
        <v>0</v>
      </c>
      <c r="AB77" s="29">
        <f t="shared" si="111"/>
        <v>0</v>
      </c>
      <c r="AC77" s="29">
        <f t="shared" si="111"/>
        <v>0</v>
      </c>
      <c r="AD77" s="29">
        <f t="shared" si="111"/>
        <v>0</v>
      </c>
      <c r="AE77" s="29">
        <f t="shared" si="111"/>
        <v>0</v>
      </c>
      <c r="AF77" s="29">
        <f t="shared" si="111"/>
        <v>0</v>
      </c>
      <c r="AG77" s="29">
        <f t="shared" si="111"/>
        <v>0</v>
      </c>
      <c r="AH77" s="29">
        <f t="shared" si="111"/>
        <v>0</v>
      </c>
      <c r="AI77" s="29">
        <f t="shared" si="111"/>
        <v>0</v>
      </c>
      <c r="AJ77" s="29">
        <f t="shared" si="111"/>
        <v>0</v>
      </c>
      <c r="AK77" s="29">
        <f t="shared" si="111"/>
        <v>0</v>
      </c>
      <c r="AL77" s="29">
        <f t="shared" si="111"/>
        <v>0</v>
      </c>
      <c r="AM77" s="29">
        <f t="shared" si="111"/>
        <v>0</v>
      </c>
      <c r="AN77" s="29">
        <f t="shared" si="111"/>
        <v>74</v>
      </c>
      <c r="AO77" s="29">
        <f t="shared" si="111"/>
        <v>0</v>
      </c>
      <c r="AP77" s="29">
        <f t="shared" si="111"/>
        <v>0</v>
      </c>
      <c r="AQ77" s="29">
        <f t="shared" si="111"/>
        <v>0</v>
      </c>
      <c r="AR77" s="29">
        <f t="shared" si="111"/>
        <v>0</v>
      </c>
      <c r="AS77" s="30">
        <f t="shared" si="111"/>
        <v>0</v>
      </c>
    </row>
    <row r="78" spans="5:45">
      <c r="E78" s="27">
        <f>COUNTIF(J78:AS78,"&lt;&gt;"&amp;0)</f>
        <v>9</v>
      </c>
      <c r="G78" s="39">
        <v>2</v>
      </c>
      <c r="H78" s="40">
        <v>3</v>
      </c>
      <c r="I78" s="41" t="s">
        <v>47</v>
      </c>
      <c r="J78" s="41">
        <f>IF(J62=0,0,INT((J62+5)/3))</f>
        <v>0</v>
      </c>
      <c r="K78" s="41">
        <f t="shared" ref="K78:AS78" si="112">IF(K62=0,0,INT((K62+5)/3))</f>
        <v>0</v>
      </c>
      <c r="L78" s="41">
        <f t="shared" si="112"/>
        <v>0</v>
      </c>
      <c r="M78" s="41">
        <f t="shared" si="112"/>
        <v>0</v>
      </c>
      <c r="N78" s="41">
        <f t="shared" si="112"/>
        <v>0</v>
      </c>
      <c r="O78" s="41">
        <f t="shared" si="112"/>
        <v>3</v>
      </c>
      <c r="P78" s="41">
        <f t="shared" si="112"/>
        <v>0</v>
      </c>
      <c r="Q78" s="41">
        <f t="shared" si="112"/>
        <v>3</v>
      </c>
      <c r="R78" s="41">
        <f t="shared" si="112"/>
        <v>0</v>
      </c>
      <c r="S78" s="41">
        <f t="shared" si="112"/>
        <v>0</v>
      </c>
      <c r="T78" s="41">
        <f t="shared" si="112"/>
        <v>0</v>
      </c>
      <c r="U78" s="41">
        <f t="shared" si="112"/>
        <v>3</v>
      </c>
      <c r="V78" s="41">
        <f t="shared" si="112"/>
        <v>3</v>
      </c>
      <c r="W78" s="41">
        <f t="shared" si="112"/>
        <v>0</v>
      </c>
      <c r="X78" s="41">
        <f t="shared" si="112"/>
        <v>3</v>
      </c>
      <c r="Y78" s="41">
        <f t="shared" si="112"/>
        <v>0</v>
      </c>
      <c r="Z78" s="41">
        <f t="shared" si="112"/>
        <v>3</v>
      </c>
      <c r="AA78" s="41">
        <f t="shared" si="112"/>
        <v>3</v>
      </c>
      <c r="AB78" s="41">
        <f t="shared" si="112"/>
        <v>0</v>
      </c>
      <c r="AC78" s="41">
        <f t="shared" si="112"/>
        <v>0</v>
      </c>
      <c r="AD78" s="41">
        <f t="shared" si="112"/>
        <v>0</v>
      </c>
      <c r="AE78" s="41">
        <f t="shared" si="112"/>
        <v>0</v>
      </c>
      <c r="AF78" s="41">
        <f t="shared" si="112"/>
        <v>0</v>
      </c>
      <c r="AG78" s="41">
        <f t="shared" si="112"/>
        <v>0</v>
      </c>
      <c r="AH78" s="41">
        <f t="shared" si="112"/>
        <v>0</v>
      </c>
      <c r="AI78" s="41">
        <f t="shared" si="112"/>
        <v>3</v>
      </c>
      <c r="AJ78" s="41">
        <f t="shared" si="112"/>
        <v>0</v>
      </c>
      <c r="AK78" s="41">
        <f t="shared" si="112"/>
        <v>0</v>
      </c>
      <c r="AL78" s="41">
        <f t="shared" si="112"/>
        <v>0</v>
      </c>
      <c r="AM78" s="41">
        <f t="shared" si="112"/>
        <v>3</v>
      </c>
      <c r="AN78" s="41">
        <f t="shared" si="112"/>
        <v>0</v>
      </c>
      <c r="AO78" s="41">
        <f t="shared" si="112"/>
        <v>0</v>
      </c>
      <c r="AP78" s="41">
        <f t="shared" si="112"/>
        <v>0</v>
      </c>
      <c r="AQ78" s="41">
        <f t="shared" si="112"/>
        <v>0</v>
      </c>
      <c r="AR78" s="41">
        <f t="shared" si="112"/>
        <v>0</v>
      </c>
      <c r="AS78" s="42">
        <f t="shared" si="112"/>
        <v>0</v>
      </c>
    </row>
    <row r="79" spans="5:45">
      <c r="G79" s="28"/>
      <c r="H79" s="38"/>
      <c r="I79" s="29" t="s">
        <v>48</v>
      </c>
      <c r="J79" s="29">
        <f>IF(MOD(J86,$H86)=0,J86,0)+IF(MOD(J84,$H84)=0,0,J84)</f>
        <v>0</v>
      </c>
      <c r="K79" s="29">
        <f t="shared" ref="K79:AS79" si="113">IF(MOD(K86,$H86)=0,K86,0)+IF(MOD(K84,$H84)=0,0,K84)</f>
        <v>15</v>
      </c>
      <c r="L79" s="29">
        <f t="shared" si="113"/>
        <v>14</v>
      </c>
      <c r="M79" s="29">
        <f t="shared" si="113"/>
        <v>15</v>
      </c>
      <c r="N79" s="29">
        <f t="shared" si="113"/>
        <v>0</v>
      </c>
      <c r="O79" s="29">
        <f t="shared" si="113"/>
        <v>0</v>
      </c>
      <c r="P79" s="29">
        <f t="shared" si="113"/>
        <v>0</v>
      </c>
      <c r="Q79" s="29">
        <f t="shared" si="113"/>
        <v>0</v>
      </c>
      <c r="R79" s="29">
        <f t="shared" si="113"/>
        <v>0</v>
      </c>
      <c r="S79" s="29">
        <f t="shared" si="113"/>
        <v>0</v>
      </c>
      <c r="T79" s="29">
        <f t="shared" si="113"/>
        <v>4</v>
      </c>
      <c r="U79" s="29">
        <f t="shared" si="113"/>
        <v>0</v>
      </c>
      <c r="V79" s="29">
        <f t="shared" si="113"/>
        <v>0</v>
      </c>
      <c r="W79" s="29">
        <f t="shared" si="113"/>
        <v>0</v>
      </c>
      <c r="X79" s="29">
        <f t="shared" si="113"/>
        <v>0</v>
      </c>
      <c r="Y79" s="29">
        <f t="shared" si="113"/>
        <v>0</v>
      </c>
      <c r="Z79" s="29">
        <f t="shared" si="113"/>
        <v>0</v>
      </c>
      <c r="AA79" s="29">
        <f t="shared" si="113"/>
        <v>0</v>
      </c>
      <c r="AB79" s="29">
        <f t="shared" si="113"/>
        <v>0</v>
      </c>
      <c r="AC79" s="29">
        <f t="shared" si="113"/>
        <v>5</v>
      </c>
      <c r="AD79" s="29">
        <f t="shared" si="113"/>
        <v>4</v>
      </c>
      <c r="AE79" s="29">
        <f t="shared" si="113"/>
        <v>4</v>
      </c>
      <c r="AF79" s="29">
        <f t="shared" si="113"/>
        <v>5</v>
      </c>
      <c r="AG79" s="29">
        <f t="shared" si="113"/>
        <v>4</v>
      </c>
      <c r="AH79" s="29">
        <f t="shared" si="113"/>
        <v>0</v>
      </c>
      <c r="AI79" s="29">
        <f t="shared" si="113"/>
        <v>0</v>
      </c>
      <c r="AJ79" s="29">
        <f t="shared" si="113"/>
        <v>0</v>
      </c>
      <c r="AK79" s="29">
        <f t="shared" si="113"/>
        <v>0</v>
      </c>
      <c r="AL79" s="29">
        <f t="shared" si="113"/>
        <v>0</v>
      </c>
      <c r="AM79" s="29">
        <f t="shared" si="113"/>
        <v>0</v>
      </c>
      <c r="AN79" s="29">
        <f t="shared" si="113"/>
        <v>0</v>
      </c>
      <c r="AO79" s="29">
        <f t="shared" si="113"/>
        <v>11285</v>
      </c>
      <c r="AP79" s="29">
        <f t="shared" si="113"/>
        <v>5720</v>
      </c>
      <c r="AQ79" s="29">
        <f t="shared" si="113"/>
        <v>1082</v>
      </c>
      <c r="AR79" s="29">
        <f t="shared" si="113"/>
        <v>4</v>
      </c>
      <c r="AS79" s="30">
        <f t="shared" si="113"/>
        <v>4</v>
      </c>
    </row>
    <row r="80" spans="5:45" ht="15" customHeight="1">
      <c r="E80" s="27">
        <f>COUNTIF(J80:AS80,"&lt;&gt;"&amp;0)</f>
        <v>9</v>
      </c>
      <c r="G80" s="39">
        <v>3</v>
      </c>
      <c r="H80" s="40">
        <v>17</v>
      </c>
      <c r="I80" s="41" t="s">
        <v>47</v>
      </c>
      <c r="J80" s="41">
        <f>IF(J64+IF(MOD(J74,$H74)=0,0,J74)=0,0,INT(((J64+IF(MOD(J74,$H74)=0,0,J74)+8)/3)))</f>
        <v>0</v>
      </c>
      <c r="K80" s="41">
        <f t="shared" ref="K80:AS80" si="114">IF(K64+IF(MOD(K74,$H74)=0,0,K74)=0,0,INT(((K64+IF(MOD(K74,$H74)=0,0,K74)+8)/3)))</f>
        <v>23</v>
      </c>
      <c r="L80" s="41">
        <f t="shared" si="114"/>
        <v>0</v>
      </c>
      <c r="M80" s="41">
        <f t="shared" si="114"/>
        <v>23</v>
      </c>
      <c r="N80" s="41">
        <f t="shared" si="114"/>
        <v>0</v>
      </c>
      <c r="O80" s="41">
        <f t="shared" si="114"/>
        <v>0</v>
      </c>
      <c r="P80" s="41">
        <f t="shared" si="114"/>
        <v>0</v>
      </c>
      <c r="Q80" s="41">
        <f t="shared" si="114"/>
        <v>0</v>
      </c>
      <c r="R80" s="41">
        <f t="shared" si="114"/>
        <v>0</v>
      </c>
      <c r="S80" s="41">
        <f t="shared" si="114"/>
        <v>0</v>
      </c>
      <c r="T80" s="41">
        <f t="shared" si="114"/>
        <v>7</v>
      </c>
      <c r="U80" s="41">
        <f t="shared" si="114"/>
        <v>0</v>
      </c>
      <c r="V80" s="41">
        <f t="shared" si="114"/>
        <v>0</v>
      </c>
      <c r="W80" s="41">
        <f t="shared" si="114"/>
        <v>0</v>
      </c>
      <c r="X80" s="41">
        <f t="shared" si="114"/>
        <v>0</v>
      </c>
      <c r="Y80" s="41">
        <f t="shared" si="114"/>
        <v>0</v>
      </c>
      <c r="Z80" s="41">
        <f t="shared" si="114"/>
        <v>0</v>
      </c>
      <c r="AA80" s="41">
        <f t="shared" si="114"/>
        <v>0</v>
      </c>
      <c r="AB80" s="41">
        <f t="shared" si="114"/>
        <v>0</v>
      </c>
      <c r="AC80" s="41">
        <f t="shared" si="114"/>
        <v>0</v>
      </c>
      <c r="AD80" s="41">
        <f t="shared" si="114"/>
        <v>6</v>
      </c>
      <c r="AE80" s="41">
        <f t="shared" si="114"/>
        <v>6</v>
      </c>
      <c r="AF80" s="41">
        <f t="shared" si="114"/>
        <v>0</v>
      </c>
      <c r="AG80" s="41">
        <f t="shared" si="114"/>
        <v>6</v>
      </c>
      <c r="AH80" s="41">
        <f t="shared" si="114"/>
        <v>0</v>
      </c>
      <c r="AI80" s="41">
        <f t="shared" si="114"/>
        <v>0</v>
      </c>
      <c r="AJ80" s="41">
        <f t="shared" si="114"/>
        <v>0</v>
      </c>
      <c r="AK80" s="41">
        <f t="shared" si="114"/>
        <v>0</v>
      </c>
      <c r="AL80" s="41">
        <f t="shared" si="114"/>
        <v>0</v>
      </c>
      <c r="AM80" s="41">
        <f t="shared" si="114"/>
        <v>0</v>
      </c>
      <c r="AN80" s="41">
        <f t="shared" si="114"/>
        <v>0</v>
      </c>
      <c r="AO80" s="41">
        <f t="shared" si="114"/>
        <v>0</v>
      </c>
      <c r="AP80" s="41">
        <f t="shared" si="114"/>
        <v>0</v>
      </c>
      <c r="AQ80" s="41">
        <f t="shared" si="114"/>
        <v>1623</v>
      </c>
      <c r="AR80" s="41">
        <f t="shared" si="114"/>
        <v>7</v>
      </c>
      <c r="AS80" s="42">
        <f t="shared" si="114"/>
        <v>7</v>
      </c>
    </row>
    <row r="81" spans="5:45">
      <c r="G81" s="28"/>
      <c r="H81" s="38"/>
      <c r="I81" s="29" t="s">
        <v>48</v>
      </c>
      <c r="J81" s="29">
        <f>IF(MOD(J82,$H82)=0,J82,0)</f>
        <v>0</v>
      </c>
      <c r="K81" s="29">
        <f t="shared" ref="K81" si="115">IF(MOD(K82,$H82)=0,K82,0)</f>
        <v>0</v>
      </c>
      <c r="L81" s="29">
        <f t="shared" ref="L81" si="116">IF(MOD(L82,$H82)=0,L82,0)</f>
        <v>0</v>
      </c>
      <c r="M81" s="29">
        <f t="shared" ref="M81" si="117">IF(MOD(M82,$H82)=0,M82,0)</f>
        <v>0</v>
      </c>
      <c r="N81" s="29">
        <f t="shared" ref="N81" si="118">IF(MOD(N82,$H82)=0,N82,0)</f>
        <v>0</v>
      </c>
      <c r="O81" s="29">
        <f t="shared" ref="O81" si="119">IF(MOD(O82,$H82)=0,O82,0)</f>
        <v>0</v>
      </c>
      <c r="P81" s="29">
        <f t="shared" ref="P81" si="120">IF(MOD(P82,$H82)=0,P82,0)</f>
        <v>0</v>
      </c>
      <c r="Q81" s="29">
        <f t="shared" ref="Q81" si="121">IF(MOD(Q82,$H82)=0,Q82,0)</f>
        <v>0</v>
      </c>
      <c r="R81" s="29">
        <f t="shared" ref="R81" si="122">IF(MOD(R82,$H82)=0,R82,0)</f>
        <v>0</v>
      </c>
      <c r="S81" s="29">
        <f t="shared" ref="S81" si="123">IF(MOD(S82,$H82)=0,S82,0)</f>
        <v>0</v>
      </c>
      <c r="T81" s="29">
        <f t="shared" ref="T81" si="124">IF(MOD(T82,$H82)=0,T82,0)</f>
        <v>0</v>
      </c>
      <c r="U81" s="29">
        <f t="shared" ref="U81" si="125">IF(MOD(U82,$H82)=0,U82,0)</f>
        <v>0</v>
      </c>
      <c r="V81" s="29">
        <f t="shared" ref="V81" si="126">IF(MOD(V82,$H82)=0,V82,0)</f>
        <v>0</v>
      </c>
      <c r="W81" s="29">
        <f t="shared" ref="W81" si="127">IF(MOD(W82,$H82)=0,W82,0)</f>
        <v>0</v>
      </c>
      <c r="X81" s="29">
        <f t="shared" ref="X81" si="128">IF(MOD(X82,$H82)=0,X82,0)</f>
        <v>0</v>
      </c>
      <c r="Y81" s="29">
        <f t="shared" ref="Y81" si="129">IF(MOD(Y82,$H82)=0,Y82,0)</f>
        <v>0</v>
      </c>
      <c r="Z81" s="29">
        <f t="shared" ref="Z81" si="130">IF(MOD(Z82,$H82)=0,Z82,0)</f>
        <v>0</v>
      </c>
      <c r="AA81" s="29">
        <f t="shared" ref="AA81" si="131">IF(MOD(AA82,$H82)=0,AA82,0)</f>
        <v>0</v>
      </c>
      <c r="AB81" s="29">
        <f t="shared" ref="AB81" si="132">IF(MOD(AB82,$H82)=0,AB82,0)</f>
        <v>0</v>
      </c>
      <c r="AC81" s="29">
        <f t="shared" ref="AC81" si="133">IF(MOD(AC82,$H82)=0,AC82,0)</f>
        <v>0</v>
      </c>
      <c r="AD81" s="29">
        <f t="shared" ref="AD81" si="134">IF(MOD(AD82,$H82)=0,AD82,0)</f>
        <v>0</v>
      </c>
      <c r="AE81" s="29">
        <f t="shared" ref="AE81" si="135">IF(MOD(AE82,$H82)=0,AE82,0)</f>
        <v>0</v>
      </c>
      <c r="AF81" s="29">
        <f t="shared" ref="AF81" si="136">IF(MOD(AF82,$H82)=0,AF82,0)</f>
        <v>0</v>
      </c>
      <c r="AG81" s="29">
        <f t="shared" ref="AG81" si="137">IF(MOD(AG82,$H82)=0,AG82,0)</f>
        <v>0</v>
      </c>
      <c r="AH81" s="29">
        <f t="shared" ref="AH81" si="138">IF(MOD(AH82,$H82)=0,AH82,0)</f>
        <v>0</v>
      </c>
      <c r="AI81" s="29">
        <f t="shared" ref="AI81" si="139">IF(MOD(AI82,$H82)=0,AI82,0)</f>
        <v>0</v>
      </c>
      <c r="AJ81" s="29">
        <f t="shared" ref="AJ81" si="140">IF(MOD(AJ82,$H82)=0,AJ82,0)</f>
        <v>0</v>
      </c>
      <c r="AK81" s="29">
        <f t="shared" ref="AK81" si="141">IF(MOD(AK82,$H82)=0,AK82,0)</f>
        <v>0</v>
      </c>
      <c r="AL81" s="29">
        <f t="shared" ref="AL81" si="142">IF(MOD(AL82,$H82)=0,AL82,0)</f>
        <v>0</v>
      </c>
      <c r="AM81" s="29">
        <f t="shared" ref="AM81" si="143">IF(MOD(AM82,$H82)=0,AM82,0)</f>
        <v>0</v>
      </c>
      <c r="AN81" s="29">
        <f t="shared" ref="AN81" si="144">IF(MOD(AN82,$H82)=0,AN82,0)</f>
        <v>0</v>
      </c>
      <c r="AO81" s="29">
        <f t="shared" ref="AO81" si="145">IF(MOD(AO82,$H82)=0,AO82,0)</f>
        <v>0</v>
      </c>
      <c r="AP81" s="29">
        <f t="shared" ref="AP81" si="146">IF(MOD(AP82,$H82)=0,AP82,0)</f>
        <v>0</v>
      </c>
      <c r="AQ81" s="29">
        <f t="shared" ref="AQ81" si="147">IF(MOD(AQ82,$H82)=0,AQ82,0)</f>
        <v>0</v>
      </c>
      <c r="AR81" s="29">
        <f t="shared" ref="AR81" si="148">IF(MOD(AR82,$H82)=0,AR82,0)</f>
        <v>0</v>
      </c>
      <c r="AS81" s="30">
        <f t="shared" ref="AS81" si="149">IF(MOD(AS82,$H82)=0,AS82,0)</f>
        <v>0</v>
      </c>
    </row>
    <row r="82" spans="5:45">
      <c r="E82" s="27">
        <f>COUNTIF(J82:AS82,"&lt;&gt;"&amp;0)</f>
        <v>5</v>
      </c>
      <c r="G82" s="39">
        <v>4</v>
      </c>
      <c r="H82" s="40">
        <v>11</v>
      </c>
      <c r="I82" s="41" t="s">
        <v>47</v>
      </c>
      <c r="J82" s="41">
        <f>IF(J66+IF(MOD(J74,$H74)=0,J74,0)=0,0,INT(((J66+IF(MOD(J74,$H74)=0,J74,0)+4)/3)))</f>
        <v>0</v>
      </c>
      <c r="K82" s="41">
        <f t="shared" ref="K82:AS82" si="150">IF(K66+IF(MOD(K74,$H74)=0,K74,0)=0,0,INT(((K66+IF(MOD(K74,$H74)=0,K74,0)+4)/3)))</f>
        <v>0</v>
      </c>
      <c r="L82" s="41">
        <f t="shared" si="150"/>
        <v>0</v>
      </c>
      <c r="M82" s="41">
        <f t="shared" si="150"/>
        <v>0</v>
      </c>
      <c r="N82" s="41">
        <f t="shared" si="150"/>
        <v>3</v>
      </c>
      <c r="O82" s="41">
        <f t="shared" si="150"/>
        <v>0</v>
      </c>
      <c r="P82" s="41">
        <f t="shared" si="150"/>
        <v>4</v>
      </c>
      <c r="Q82" s="41">
        <f t="shared" si="150"/>
        <v>0</v>
      </c>
      <c r="R82" s="41">
        <f t="shared" si="150"/>
        <v>3</v>
      </c>
      <c r="S82" s="41">
        <f t="shared" si="150"/>
        <v>4</v>
      </c>
      <c r="T82" s="41">
        <f t="shared" si="150"/>
        <v>0</v>
      </c>
      <c r="U82" s="41">
        <f t="shared" si="150"/>
        <v>0</v>
      </c>
      <c r="V82" s="41">
        <f t="shared" si="150"/>
        <v>0</v>
      </c>
      <c r="W82" s="41">
        <f t="shared" si="150"/>
        <v>0</v>
      </c>
      <c r="X82" s="41">
        <f t="shared" si="150"/>
        <v>0</v>
      </c>
      <c r="Y82" s="41">
        <f t="shared" si="150"/>
        <v>0</v>
      </c>
      <c r="Z82" s="41">
        <f t="shared" si="150"/>
        <v>0</v>
      </c>
      <c r="AA82" s="41">
        <f t="shared" si="150"/>
        <v>0</v>
      </c>
      <c r="AB82" s="41">
        <f t="shared" si="150"/>
        <v>0</v>
      </c>
      <c r="AC82" s="41">
        <f t="shared" si="150"/>
        <v>0</v>
      </c>
      <c r="AD82" s="41">
        <f t="shared" si="150"/>
        <v>0</v>
      </c>
      <c r="AE82" s="41">
        <f t="shared" si="150"/>
        <v>0</v>
      </c>
      <c r="AF82" s="41">
        <f t="shared" si="150"/>
        <v>0</v>
      </c>
      <c r="AG82" s="41">
        <f t="shared" si="150"/>
        <v>0</v>
      </c>
      <c r="AH82" s="41">
        <f t="shared" si="150"/>
        <v>0</v>
      </c>
      <c r="AI82" s="41">
        <f t="shared" si="150"/>
        <v>0</v>
      </c>
      <c r="AJ82" s="41">
        <f t="shared" si="150"/>
        <v>0</v>
      </c>
      <c r="AK82" s="41">
        <f t="shared" si="150"/>
        <v>0</v>
      </c>
      <c r="AL82" s="41">
        <f t="shared" si="150"/>
        <v>0</v>
      </c>
      <c r="AM82" s="41">
        <f t="shared" si="150"/>
        <v>0</v>
      </c>
      <c r="AN82" s="41">
        <f t="shared" si="150"/>
        <v>74</v>
      </c>
      <c r="AO82" s="41">
        <f t="shared" si="150"/>
        <v>0</v>
      </c>
      <c r="AP82" s="41">
        <f t="shared" si="150"/>
        <v>0</v>
      </c>
      <c r="AQ82" s="41">
        <f t="shared" si="150"/>
        <v>0</v>
      </c>
      <c r="AR82" s="41">
        <f t="shared" si="150"/>
        <v>0</v>
      </c>
      <c r="AS82" s="42">
        <f t="shared" si="150"/>
        <v>0</v>
      </c>
    </row>
    <row r="83" spans="5:45">
      <c r="G83" s="28"/>
      <c r="H83" s="38"/>
      <c r="I83" s="29" t="s">
        <v>48</v>
      </c>
      <c r="J83" s="29">
        <f>IF(MOD(J88,$H88)=0,J88,0)</f>
        <v>0</v>
      </c>
      <c r="K83" s="29">
        <f t="shared" ref="K83:AS83" si="151">IF(MOD(K88,$H88)=0,K88,0)</f>
        <v>0</v>
      </c>
      <c r="L83" s="29">
        <f t="shared" si="151"/>
        <v>0</v>
      </c>
      <c r="M83" s="29">
        <f t="shared" si="151"/>
        <v>0</v>
      </c>
      <c r="N83" s="29">
        <f t="shared" si="151"/>
        <v>0</v>
      </c>
      <c r="O83" s="29">
        <f t="shared" si="151"/>
        <v>0</v>
      </c>
      <c r="P83" s="29">
        <f t="shared" si="151"/>
        <v>0</v>
      </c>
      <c r="Q83" s="29">
        <f t="shared" si="151"/>
        <v>0</v>
      </c>
      <c r="R83" s="29">
        <f t="shared" si="151"/>
        <v>0</v>
      </c>
      <c r="S83" s="29">
        <f t="shared" si="151"/>
        <v>0</v>
      </c>
      <c r="T83" s="29">
        <f t="shared" si="151"/>
        <v>0</v>
      </c>
      <c r="U83" s="29">
        <f t="shared" si="151"/>
        <v>0</v>
      </c>
      <c r="V83" s="29">
        <f t="shared" si="151"/>
        <v>0</v>
      </c>
      <c r="W83" s="29">
        <f t="shared" si="151"/>
        <v>0</v>
      </c>
      <c r="X83" s="29">
        <f t="shared" si="151"/>
        <v>0</v>
      </c>
      <c r="Y83" s="29">
        <f t="shared" si="151"/>
        <v>0</v>
      </c>
      <c r="Z83" s="29">
        <f t="shared" si="151"/>
        <v>0</v>
      </c>
      <c r="AA83" s="29">
        <f t="shared" si="151"/>
        <v>0</v>
      </c>
      <c r="AB83" s="29">
        <f t="shared" si="151"/>
        <v>0</v>
      </c>
      <c r="AC83" s="29">
        <f t="shared" si="151"/>
        <v>0</v>
      </c>
      <c r="AD83" s="29">
        <f t="shared" si="151"/>
        <v>0</v>
      </c>
      <c r="AE83" s="29">
        <f t="shared" si="151"/>
        <v>0</v>
      </c>
      <c r="AF83" s="29">
        <f t="shared" si="151"/>
        <v>0</v>
      </c>
      <c r="AG83" s="29">
        <f t="shared" si="151"/>
        <v>0</v>
      </c>
      <c r="AH83" s="29">
        <f t="shared" si="151"/>
        <v>0</v>
      </c>
      <c r="AI83" s="29">
        <f t="shared" si="151"/>
        <v>0</v>
      </c>
      <c r="AJ83" s="29">
        <f t="shared" si="151"/>
        <v>0</v>
      </c>
      <c r="AK83" s="29">
        <f t="shared" si="151"/>
        <v>0</v>
      </c>
      <c r="AL83" s="29">
        <f t="shared" si="151"/>
        <v>0</v>
      </c>
      <c r="AM83" s="29">
        <f t="shared" si="151"/>
        <v>0</v>
      </c>
      <c r="AN83" s="29">
        <f t="shared" si="151"/>
        <v>0</v>
      </c>
      <c r="AO83" s="29">
        <f t="shared" si="151"/>
        <v>0</v>
      </c>
      <c r="AP83" s="29">
        <f t="shared" si="151"/>
        <v>0</v>
      </c>
      <c r="AQ83" s="29">
        <f t="shared" si="151"/>
        <v>0</v>
      </c>
      <c r="AR83" s="29">
        <f t="shared" si="151"/>
        <v>0</v>
      </c>
      <c r="AS83" s="30">
        <f t="shared" si="151"/>
        <v>0</v>
      </c>
    </row>
    <row r="84" spans="5:45" ht="15" customHeight="1">
      <c r="E84" s="27">
        <f>COUNTIF(J84:AS84,"&lt;&gt;"&amp;0)</f>
        <v>10</v>
      </c>
      <c r="G84" s="39">
        <v>5</v>
      </c>
      <c r="H84" s="40">
        <v>19</v>
      </c>
      <c r="I84" s="41" t="s">
        <v>47</v>
      </c>
      <c r="J84" s="41">
        <f>IF((J68+IF(MOD(J76,$H76)=0,J76,0)+IF(MOD(J80,$H80)=0,0,J80))=0,0,INT(((((J68+IF(MOD(J76,$H76)=0,J76,0)+IF(MOD(J80,$H80)=0,0,J80))*2)/3))))</f>
        <v>0</v>
      </c>
      <c r="K84" s="41">
        <f t="shared" ref="K84:AS84" si="152">IF((K68+IF(MOD(K76,$H76)=0,K76,0)+IF(MOD(K80,$H80)=0,0,K80))=0,0,INT(((((K68+IF(MOD(K76,$H76)=0,K76,0)+IF(MOD(K80,$H80)=0,0,K80))*2)/3))))</f>
        <v>15</v>
      </c>
      <c r="L84" s="41">
        <f t="shared" si="152"/>
        <v>14</v>
      </c>
      <c r="M84" s="41">
        <f t="shared" si="152"/>
        <v>15</v>
      </c>
      <c r="N84" s="41">
        <f t="shared" si="152"/>
        <v>0</v>
      </c>
      <c r="O84" s="41">
        <f t="shared" si="152"/>
        <v>0</v>
      </c>
      <c r="P84" s="41">
        <f t="shared" si="152"/>
        <v>0</v>
      </c>
      <c r="Q84" s="41">
        <f t="shared" si="152"/>
        <v>0</v>
      </c>
      <c r="R84" s="41">
        <f t="shared" si="152"/>
        <v>0</v>
      </c>
      <c r="S84" s="41">
        <f t="shared" si="152"/>
        <v>0</v>
      </c>
      <c r="T84" s="41">
        <f t="shared" si="152"/>
        <v>4</v>
      </c>
      <c r="U84" s="41">
        <f t="shared" si="152"/>
        <v>0</v>
      </c>
      <c r="V84" s="41">
        <f t="shared" si="152"/>
        <v>0</v>
      </c>
      <c r="W84" s="41">
        <f t="shared" si="152"/>
        <v>0</v>
      </c>
      <c r="X84" s="41">
        <f t="shared" si="152"/>
        <v>0</v>
      </c>
      <c r="Y84" s="41">
        <f t="shared" si="152"/>
        <v>0</v>
      </c>
      <c r="Z84" s="41">
        <f t="shared" si="152"/>
        <v>0</v>
      </c>
      <c r="AA84" s="41">
        <f t="shared" si="152"/>
        <v>0</v>
      </c>
      <c r="AB84" s="41">
        <f t="shared" si="152"/>
        <v>0</v>
      </c>
      <c r="AC84" s="41">
        <f t="shared" si="152"/>
        <v>0</v>
      </c>
      <c r="AD84" s="41">
        <f t="shared" si="152"/>
        <v>4</v>
      </c>
      <c r="AE84" s="41">
        <f t="shared" si="152"/>
        <v>4</v>
      </c>
      <c r="AF84" s="41">
        <f t="shared" si="152"/>
        <v>0</v>
      </c>
      <c r="AG84" s="41">
        <f t="shared" si="152"/>
        <v>4</v>
      </c>
      <c r="AH84" s="41">
        <f t="shared" si="152"/>
        <v>0</v>
      </c>
      <c r="AI84" s="41">
        <f t="shared" si="152"/>
        <v>0</v>
      </c>
      <c r="AJ84" s="41">
        <f t="shared" si="152"/>
        <v>0</v>
      </c>
      <c r="AK84" s="41">
        <f t="shared" si="152"/>
        <v>0</v>
      </c>
      <c r="AL84" s="41">
        <f t="shared" si="152"/>
        <v>0</v>
      </c>
      <c r="AM84" s="41">
        <f t="shared" si="152"/>
        <v>0</v>
      </c>
      <c r="AN84" s="41">
        <f t="shared" si="152"/>
        <v>0</v>
      </c>
      <c r="AO84" s="41">
        <f t="shared" si="152"/>
        <v>0</v>
      </c>
      <c r="AP84" s="41">
        <f t="shared" si="152"/>
        <v>0</v>
      </c>
      <c r="AQ84" s="41">
        <f t="shared" si="152"/>
        <v>1082</v>
      </c>
      <c r="AR84" s="41">
        <f t="shared" si="152"/>
        <v>4</v>
      </c>
      <c r="AS84" s="42">
        <f t="shared" si="152"/>
        <v>4</v>
      </c>
    </row>
    <row r="85" spans="5:45">
      <c r="G85" s="28"/>
      <c r="H85" s="38"/>
      <c r="I85" s="29" t="s">
        <v>48</v>
      </c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  <c r="AQ85" s="29"/>
      <c r="AR85" s="29"/>
      <c r="AS85" s="30"/>
    </row>
    <row r="86" spans="5:45">
      <c r="E86" s="27">
        <f>COUNTIF(J86:AS86,"&lt;&gt;"&amp;0)</f>
        <v>12</v>
      </c>
      <c r="G86" s="39">
        <v>6</v>
      </c>
      <c r="H86" s="40">
        <v>5</v>
      </c>
      <c r="I86" s="41" t="s">
        <v>47</v>
      </c>
      <c r="J86" s="41">
        <f>IF((J70+IF(MOD(J84,$H84)=0,J84,0)+IF(MOD(J76,$H76)=0,0,J76))=0,0,INT(((((J70+IF(MOD(J84,$H84)=0,J84,0)+IF(MOD(J76,$H76)=0,0,J76))*(J70+IF(MOD(J84,$H84)=0,J84,0)+IF(MOD(J76,$H76)=0,0,J76)))/3))))</f>
        <v>3</v>
      </c>
      <c r="K86" s="41">
        <f t="shared" ref="K86:AS86" si="153">IF((K70+IF(MOD(K84,$H84)=0,K84,0)+IF(MOD(K76,$H76)=0,0,K76))=0,0,INT(((((K70+IF(MOD(K84,$H84)=0,K84,0)+IF(MOD(K76,$H76)=0,0,K76))*(K70+IF(MOD(K84,$H84)=0,K84,0)+IF(MOD(K76,$H76)=0,0,K76)))/3))))</f>
        <v>0</v>
      </c>
      <c r="L86" s="41">
        <f t="shared" si="153"/>
        <v>0</v>
      </c>
      <c r="M86" s="41">
        <f t="shared" si="153"/>
        <v>0</v>
      </c>
      <c r="N86" s="41">
        <f t="shared" si="153"/>
        <v>0</v>
      </c>
      <c r="O86" s="41">
        <f t="shared" si="153"/>
        <v>0</v>
      </c>
      <c r="P86" s="41">
        <f t="shared" si="153"/>
        <v>0</v>
      </c>
      <c r="Q86" s="41">
        <f t="shared" si="153"/>
        <v>0</v>
      </c>
      <c r="R86" s="41">
        <f t="shared" si="153"/>
        <v>0</v>
      </c>
      <c r="S86" s="41">
        <f t="shared" si="153"/>
        <v>0</v>
      </c>
      <c r="T86" s="41">
        <f t="shared" si="153"/>
        <v>0</v>
      </c>
      <c r="U86" s="41">
        <f t="shared" si="153"/>
        <v>0</v>
      </c>
      <c r="V86" s="41">
        <f t="shared" si="153"/>
        <v>0</v>
      </c>
      <c r="W86" s="41">
        <f t="shared" si="153"/>
        <v>3</v>
      </c>
      <c r="X86" s="41">
        <f t="shared" si="153"/>
        <v>0</v>
      </c>
      <c r="Y86" s="41">
        <f t="shared" si="153"/>
        <v>3</v>
      </c>
      <c r="Z86" s="41">
        <f t="shared" si="153"/>
        <v>0</v>
      </c>
      <c r="AA86" s="41">
        <f t="shared" si="153"/>
        <v>0</v>
      </c>
      <c r="AB86" s="41">
        <f t="shared" si="153"/>
        <v>3</v>
      </c>
      <c r="AC86" s="41">
        <f t="shared" si="153"/>
        <v>5</v>
      </c>
      <c r="AD86" s="41">
        <f t="shared" si="153"/>
        <v>0</v>
      </c>
      <c r="AE86" s="41">
        <f t="shared" si="153"/>
        <v>0</v>
      </c>
      <c r="AF86" s="41">
        <f t="shared" si="153"/>
        <v>5</v>
      </c>
      <c r="AG86" s="41">
        <f t="shared" si="153"/>
        <v>0</v>
      </c>
      <c r="AH86" s="41">
        <f t="shared" si="153"/>
        <v>8</v>
      </c>
      <c r="AI86" s="41">
        <f t="shared" si="153"/>
        <v>0</v>
      </c>
      <c r="AJ86" s="41">
        <f t="shared" si="153"/>
        <v>8</v>
      </c>
      <c r="AK86" s="41">
        <f t="shared" si="153"/>
        <v>12</v>
      </c>
      <c r="AL86" s="41">
        <f t="shared" si="153"/>
        <v>8</v>
      </c>
      <c r="AM86" s="41">
        <f t="shared" si="153"/>
        <v>0</v>
      </c>
      <c r="AN86" s="41">
        <f t="shared" si="153"/>
        <v>0</v>
      </c>
      <c r="AO86" s="41">
        <f t="shared" si="153"/>
        <v>11285</v>
      </c>
      <c r="AP86" s="41">
        <f t="shared" si="153"/>
        <v>5720</v>
      </c>
      <c r="AQ86" s="41">
        <f t="shared" si="153"/>
        <v>0</v>
      </c>
      <c r="AR86" s="41">
        <f t="shared" si="153"/>
        <v>0</v>
      </c>
      <c r="AS86" s="42">
        <f t="shared" si="153"/>
        <v>0</v>
      </c>
    </row>
    <row r="87" spans="5:45">
      <c r="G87" s="28"/>
      <c r="H87" s="38"/>
      <c r="I87" s="29" t="s">
        <v>48</v>
      </c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  <c r="AK87" s="29"/>
      <c r="AL87" s="29"/>
      <c r="AM87" s="29"/>
      <c r="AN87" s="29"/>
      <c r="AO87" s="29"/>
      <c r="AP87" s="29"/>
      <c r="AQ87" s="29"/>
      <c r="AR87" s="29"/>
      <c r="AS87" s="30"/>
    </row>
    <row r="88" spans="5:45" ht="15" customHeight="1">
      <c r="E88" s="27">
        <f>COUNTIF(J88:AS88,"&lt;&gt;"&amp;0)</f>
        <v>17</v>
      </c>
      <c r="G88" s="39">
        <v>7</v>
      </c>
      <c r="H88" s="40">
        <v>13</v>
      </c>
      <c r="I88" s="41" t="s">
        <v>47</v>
      </c>
      <c r="J88" s="41">
        <f>IF((J72+IF(MOD(J78,$H78)=0,J78,0)+IF(MOD(J86,$H86)=0,0,J86))=0,0,INT(((((J72+IF(MOD(J78,$H78)=0,J78,0)+IF(MOD(J86,$H86)=0,0,J86))+6)/3))))</f>
        <v>3</v>
      </c>
      <c r="K88" s="41">
        <f t="shared" ref="K88:AS88" si="154">IF((K72+IF(MOD(K78,$H78)=0,K78,0)+IF(MOD(K86,$H86)=0,0,K86))=0,0,INT(((((K72+IF(MOD(K78,$H78)=0,K78,0)+IF(MOD(K86,$H86)=0,0,K86))+6)/3))))</f>
        <v>0</v>
      </c>
      <c r="L88" s="41">
        <f t="shared" si="154"/>
        <v>0</v>
      </c>
      <c r="M88" s="41">
        <f t="shared" si="154"/>
        <v>0</v>
      </c>
      <c r="N88" s="41">
        <f t="shared" si="154"/>
        <v>0</v>
      </c>
      <c r="O88" s="41">
        <f t="shared" si="154"/>
        <v>3</v>
      </c>
      <c r="P88" s="41">
        <f t="shared" si="154"/>
        <v>0</v>
      </c>
      <c r="Q88" s="41">
        <f t="shared" si="154"/>
        <v>3</v>
      </c>
      <c r="R88" s="41">
        <f t="shared" si="154"/>
        <v>0</v>
      </c>
      <c r="S88" s="41">
        <f t="shared" si="154"/>
        <v>0</v>
      </c>
      <c r="T88" s="41">
        <f t="shared" si="154"/>
        <v>0</v>
      </c>
      <c r="U88" s="41">
        <f t="shared" si="154"/>
        <v>3</v>
      </c>
      <c r="V88" s="41">
        <f t="shared" si="154"/>
        <v>3</v>
      </c>
      <c r="W88" s="41">
        <f t="shared" si="154"/>
        <v>3</v>
      </c>
      <c r="X88" s="41">
        <f t="shared" si="154"/>
        <v>3</v>
      </c>
      <c r="Y88" s="41">
        <f t="shared" si="154"/>
        <v>3</v>
      </c>
      <c r="Z88" s="41">
        <f t="shared" si="154"/>
        <v>3</v>
      </c>
      <c r="AA88" s="41">
        <f t="shared" si="154"/>
        <v>3</v>
      </c>
      <c r="AB88" s="41">
        <f t="shared" si="154"/>
        <v>3</v>
      </c>
      <c r="AC88" s="41">
        <f t="shared" si="154"/>
        <v>0</v>
      </c>
      <c r="AD88" s="41">
        <f t="shared" si="154"/>
        <v>0</v>
      </c>
      <c r="AE88" s="41">
        <f t="shared" si="154"/>
        <v>0</v>
      </c>
      <c r="AF88" s="41">
        <f t="shared" si="154"/>
        <v>0</v>
      </c>
      <c r="AG88" s="41">
        <f t="shared" si="154"/>
        <v>0</v>
      </c>
      <c r="AH88" s="41">
        <f t="shared" si="154"/>
        <v>4</v>
      </c>
      <c r="AI88" s="41">
        <f t="shared" si="154"/>
        <v>3</v>
      </c>
      <c r="AJ88" s="41">
        <f t="shared" si="154"/>
        <v>4</v>
      </c>
      <c r="AK88" s="41">
        <f t="shared" si="154"/>
        <v>6</v>
      </c>
      <c r="AL88" s="41">
        <f t="shared" si="154"/>
        <v>4</v>
      </c>
      <c r="AM88" s="41">
        <f t="shared" si="154"/>
        <v>3</v>
      </c>
      <c r="AN88" s="41">
        <f t="shared" si="154"/>
        <v>0</v>
      </c>
      <c r="AO88" s="41">
        <f t="shared" si="154"/>
        <v>0</v>
      </c>
      <c r="AP88" s="41">
        <f t="shared" si="154"/>
        <v>0</v>
      </c>
      <c r="AQ88" s="41">
        <f t="shared" si="154"/>
        <v>0</v>
      </c>
      <c r="AR88" s="41">
        <f t="shared" si="154"/>
        <v>0</v>
      </c>
      <c r="AS88" s="42">
        <f t="shared" si="154"/>
        <v>0</v>
      </c>
    </row>
    <row r="89" spans="5:45">
      <c r="G89" s="31"/>
      <c r="H89" s="43"/>
      <c r="I89" s="32" t="s">
        <v>48</v>
      </c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3"/>
    </row>
    <row r="91" spans="5:45">
      <c r="E91" s="27">
        <f>COUNTIF(J91:AS91,"&lt;&gt;"&amp;0)</f>
        <v>17</v>
      </c>
      <c r="G91" s="34">
        <v>0</v>
      </c>
      <c r="H91" s="35">
        <v>2</v>
      </c>
      <c r="I91" s="36" t="s">
        <v>47</v>
      </c>
      <c r="J91" s="36">
        <f>IF(J75=0,0,INT((J75*5)/3))</f>
        <v>5</v>
      </c>
      <c r="K91" s="36">
        <f t="shared" ref="K91:AS91" si="155">IF(K75=0,0,INT((K75*5)/3))</f>
        <v>0</v>
      </c>
      <c r="L91" s="36">
        <f t="shared" si="155"/>
        <v>0</v>
      </c>
      <c r="M91" s="36">
        <f t="shared" si="155"/>
        <v>0</v>
      </c>
      <c r="N91" s="36">
        <f t="shared" si="155"/>
        <v>0</v>
      </c>
      <c r="O91" s="36">
        <f t="shared" si="155"/>
        <v>5</v>
      </c>
      <c r="P91" s="36">
        <f t="shared" si="155"/>
        <v>0</v>
      </c>
      <c r="Q91" s="36">
        <f t="shared" si="155"/>
        <v>5</v>
      </c>
      <c r="R91" s="36">
        <f t="shared" si="155"/>
        <v>0</v>
      </c>
      <c r="S91" s="36">
        <f t="shared" si="155"/>
        <v>0</v>
      </c>
      <c r="T91" s="36">
        <f t="shared" si="155"/>
        <v>0</v>
      </c>
      <c r="U91" s="36">
        <f t="shared" si="155"/>
        <v>5</v>
      </c>
      <c r="V91" s="36">
        <f t="shared" si="155"/>
        <v>5</v>
      </c>
      <c r="W91" s="36">
        <f t="shared" si="155"/>
        <v>5</v>
      </c>
      <c r="X91" s="36">
        <f t="shared" si="155"/>
        <v>5</v>
      </c>
      <c r="Y91" s="36">
        <f t="shared" si="155"/>
        <v>5</v>
      </c>
      <c r="Z91" s="36">
        <f t="shared" si="155"/>
        <v>5</v>
      </c>
      <c r="AA91" s="36">
        <f t="shared" si="155"/>
        <v>5</v>
      </c>
      <c r="AB91" s="36">
        <f t="shared" si="155"/>
        <v>5</v>
      </c>
      <c r="AC91" s="36">
        <f t="shared" si="155"/>
        <v>0</v>
      </c>
      <c r="AD91" s="36">
        <f t="shared" si="155"/>
        <v>0</v>
      </c>
      <c r="AE91" s="36">
        <f t="shared" si="155"/>
        <v>0</v>
      </c>
      <c r="AF91" s="36">
        <f t="shared" si="155"/>
        <v>0</v>
      </c>
      <c r="AG91" s="36">
        <f t="shared" si="155"/>
        <v>0</v>
      </c>
      <c r="AH91" s="36">
        <f t="shared" si="155"/>
        <v>6</v>
      </c>
      <c r="AI91" s="36">
        <f t="shared" si="155"/>
        <v>5</v>
      </c>
      <c r="AJ91" s="36">
        <f t="shared" si="155"/>
        <v>6</v>
      </c>
      <c r="AK91" s="36">
        <f t="shared" si="155"/>
        <v>10</v>
      </c>
      <c r="AL91" s="36">
        <f t="shared" si="155"/>
        <v>6</v>
      </c>
      <c r="AM91" s="36">
        <f t="shared" si="155"/>
        <v>5</v>
      </c>
      <c r="AN91" s="36">
        <f t="shared" si="155"/>
        <v>0</v>
      </c>
      <c r="AO91" s="36">
        <f t="shared" si="155"/>
        <v>0</v>
      </c>
      <c r="AP91" s="36">
        <f t="shared" si="155"/>
        <v>0</v>
      </c>
      <c r="AQ91" s="36">
        <f t="shared" si="155"/>
        <v>0</v>
      </c>
      <c r="AR91" s="36">
        <f t="shared" si="155"/>
        <v>0</v>
      </c>
      <c r="AS91" s="37">
        <f t="shared" si="155"/>
        <v>0</v>
      </c>
    </row>
    <row r="92" spans="5:45" ht="15" customHeight="1">
      <c r="G92" s="28"/>
      <c r="H92" s="38"/>
      <c r="I92" s="29" t="s">
        <v>48</v>
      </c>
      <c r="J92" s="29">
        <f>IF(MOD(J95,$H95)=0,0,J95)+IF(MOD(J105,$H105)=0,0,J105)</f>
        <v>0</v>
      </c>
      <c r="K92" s="29">
        <f t="shared" ref="K92:AS92" si="156">IF(MOD(K95,$H95)=0,0,K95)+IF(MOD(K105,$H105)=0,0,K105)</f>
        <v>4</v>
      </c>
      <c r="L92" s="29">
        <f t="shared" si="156"/>
        <v>4</v>
      </c>
      <c r="M92" s="29">
        <f t="shared" si="156"/>
        <v>4</v>
      </c>
      <c r="N92" s="29">
        <f t="shared" si="156"/>
        <v>3</v>
      </c>
      <c r="O92" s="29">
        <f t="shared" si="156"/>
        <v>0</v>
      </c>
      <c r="P92" s="29">
        <f t="shared" si="156"/>
        <v>3</v>
      </c>
      <c r="Q92" s="29">
        <f t="shared" si="156"/>
        <v>0</v>
      </c>
      <c r="R92" s="29">
        <f t="shared" si="156"/>
        <v>3</v>
      </c>
      <c r="S92" s="29">
        <f t="shared" si="156"/>
        <v>3</v>
      </c>
      <c r="T92" s="29">
        <f t="shared" si="156"/>
        <v>3</v>
      </c>
      <c r="U92" s="29">
        <f t="shared" si="156"/>
        <v>0</v>
      </c>
      <c r="V92" s="29">
        <f t="shared" si="156"/>
        <v>0</v>
      </c>
      <c r="W92" s="29">
        <f t="shared" si="156"/>
        <v>0</v>
      </c>
      <c r="X92" s="29">
        <f t="shared" si="156"/>
        <v>0</v>
      </c>
      <c r="Y92" s="29">
        <f t="shared" si="156"/>
        <v>0</v>
      </c>
      <c r="Z92" s="29">
        <f t="shared" si="156"/>
        <v>0</v>
      </c>
      <c r="AA92" s="29">
        <f t="shared" si="156"/>
        <v>0</v>
      </c>
      <c r="AB92" s="29">
        <f t="shared" si="156"/>
        <v>0</v>
      </c>
      <c r="AC92" s="29">
        <f t="shared" si="156"/>
        <v>3</v>
      </c>
      <c r="AD92" s="29">
        <f t="shared" si="156"/>
        <v>3</v>
      </c>
      <c r="AE92" s="29">
        <f t="shared" si="156"/>
        <v>3</v>
      </c>
      <c r="AF92" s="29">
        <f t="shared" si="156"/>
        <v>3</v>
      </c>
      <c r="AG92" s="29">
        <f t="shared" si="156"/>
        <v>3</v>
      </c>
      <c r="AH92" s="29">
        <f t="shared" si="156"/>
        <v>0</v>
      </c>
      <c r="AI92" s="29">
        <f t="shared" si="156"/>
        <v>0</v>
      </c>
      <c r="AJ92" s="29">
        <f t="shared" si="156"/>
        <v>0</v>
      </c>
      <c r="AK92" s="29">
        <f t="shared" si="156"/>
        <v>0</v>
      </c>
      <c r="AL92" s="29">
        <f t="shared" si="156"/>
        <v>0</v>
      </c>
      <c r="AM92" s="29">
        <f t="shared" si="156"/>
        <v>0</v>
      </c>
      <c r="AN92" s="29">
        <f t="shared" si="156"/>
        <v>83</v>
      </c>
      <c r="AO92" s="29">
        <f t="shared" si="156"/>
        <v>3763</v>
      </c>
      <c r="AP92" s="29">
        <f t="shared" si="156"/>
        <v>638</v>
      </c>
      <c r="AQ92" s="29">
        <f t="shared" si="156"/>
        <v>362</v>
      </c>
      <c r="AR92" s="29">
        <f t="shared" si="156"/>
        <v>3</v>
      </c>
      <c r="AS92" s="30">
        <f t="shared" si="156"/>
        <v>3</v>
      </c>
    </row>
    <row r="93" spans="5:45">
      <c r="E93" s="27">
        <f>COUNTIF(J93:AS93,"&lt;&gt;"&amp;0)</f>
        <v>5</v>
      </c>
      <c r="G93" s="39">
        <v>1</v>
      </c>
      <c r="H93" s="40">
        <v>7</v>
      </c>
      <c r="I93" s="41" t="s">
        <v>47</v>
      </c>
      <c r="J93" s="41">
        <f>IF(J77=0,0,INT((J77+7)/3))</f>
        <v>0</v>
      </c>
      <c r="K93" s="41">
        <f t="shared" ref="K93:AS93" si="157">IF(K77=0,0,INT((K77+7)/3))</f>
        <v>0</v>
      </c>
      <c r="L93" s="41">
        <f t="shared" si="157"/>
        <v>0</v>
      </c>
      <c r="M93" s="41">
        <f t="shared" si="157"/>
        <v>0</v>
      </c>
      <c r="N93" s="41">
        <f t="shared" si="157"/>
        <v>3</v>
      </c>
      <c r="O93" s="41">
        <f t="shared" si="157"/>
        <v>0</v>
      </c>
      <c r="P93" s="41">
        <f t="shared" si="157"/>
        <v>3</v>
      </c>
      <c r="Q93" s="41">
        <f t="shared" si="157"/>
        <v>0</v>
      </c>
      <c r="R93" s="41">
        <f t="shared" si="157"/>
        <v>3</v>
      </c>
      <c r="S93" s="41">
        <f t="shared" si="157"/>
        <v>3</v>
      </c>
      <c r="T93" s="41">
        <f t="shared" si="157"/>
        <v>0</v>
      </c>
      <c r="U93" s="41">
        <f t="shared" si="157"/>
        <v>0</v>
      </c>
      <c r="V93" s="41">
        <f t="shared" si="157"/>
        <v>0</v>
      </c>
      <c r="W93" s="41">
        <f t="shared" si="157"/>
        <v>0</v>
      </c>
      <c r="X93" s="41">
        <f t="shared" si="157"/>
        <v>0</v>
      </c>
      <c r="Y93" s="41">
        <f t="shared" si="157"/>
        <v>0</v>
      </c>
      <c r="Z93" s="41">
        <f t="shared" si="157"/>
        <v>0</v>
      </c>
      <c r="AA93" s="41">
        <f t="shared" si="157"/>
        <v>0</v>
      </c>
      <c r="AB93" s="41">
        <f t="shared" si="157"/>
        <v>0</v>
      </c>
      <c r="AC93" s="41">
        <f t="shared" si="157"/>
        <v>0</v>
      </c>
      <c r="AD93" s="41">
        <f t="shared" si="157"/>
        <v>0</v>
      </c>
      <c r="AE93" s="41">
        <f t="shared" si="157"/>
        <v>0</v>
      </c>
      <c r="AF93" s="41">
        <f t="shared" si="157"/>
        <v>0</v>
      </c>
      <c r="AG93" s="41">
        <f t="shared" si="157"/>
        <v>0</v>
      </c>
      <c r="AH93" s="41">
        <f t="shared" si="157"/>
        <v>0</v>
      </c>
      <c r="AI93" s="41">
        <f t="shared" si="157"/>
        <v>0</v>
      </c>
      <c r="AJ93" s="41">
        <f t="shared" si="157"/>
        <v>0</v>
      </c>
      <c r="AK93" s="41">
        <f t="shared" si="157"/>
        <v>0</v>
      </c>
      <c r="AL93" s="41">
        <f t="shared" si="157"/>
        <v>0</v>
      </c>
      <c r="AM93" s="41">
        <f t="shared" si="157"/>
        <v>0</v>
      </c>
      <c r="AN93" s="41">
        <f t="shared" si="157"/>
        <v>27</v>
      </c>
      <c r="AO93" s="41">
        <f t="shared" si="157"/>
        <v>0</v>
      </c>
      <c r="AP93" s="41">
        <f t="shared" si="157"/>
        <v>0</v>
      </c>
      <c r="AQ93" s="41">
        <f t="shared" si="157"/>
        <v>0</v>
      </c>
      <c r="AR93" s="41">
        <f t="shared" si="157"/>
        <v>0</v>
      </c>
      <c r="AS93" s="42">
        <f t="shared" si="157"/>
        <v>0</v>
      </c>
    </row>
    <row r="94" spans="5:45">
      <c r="G94" s="28"/>
      <c r="H94" s="38"/>
      <c r="I94" s="29" t="s">
        <v>48</v>
      </c>
      <c r="J94" s="29">
        <f>IF(MOD(J97,$H97)=0,J97,0)+IF(MOD(J99,$H99)=0,0,J99)</f>
        <v>0</v>
      </c>
      <c r="K94" s="29">
        <f t="shared" ref="K94:AS94" si="158">IF(MOD(K97,$H97)=0,K97,0)+IF(MOD(K99,$H99)=0,0,K99)</f>
        <v>0</v>
      </c>
      <c r="L94" s="29">
        <f t="shared" si="158"/>
        <v>0</v>
      </c>
      <c r="M94" s="29">
        <f t="shared" si="158"/>
        <v>0</v>
      </c>
      <c r="N94" s="29">
        <f t="shared" si="158"/>
        <v>0</v>
      </c>
      <c r="O94" s="29">
        <f t="shared" si="158"/>
        <v>0</v>
      </c>
      <c r="P94" s="29">
        <f t="shared" si="158"/>
        <v>0</v>
      </c>
      <c r="Q94" s="29">
        <f t="shared" si="158"/>
        <v>0</v>
      </c>
      <c r="R94" s="29">
        <f t="shared" si="158"/>
        <v>0</v>
      </c>
      <c r="S94" s="29">
        <f t="shared" si="158"/>
        <v>0</v>
      </c>
      <c r="T94" s="29">
        <f t="shared" si="158"/>
        <v>0</v>
      </c>
      <c r="U94" s="29">
        <f t="shared" si="158"/>
        <v>0</v>
      </c>
      <c r="V94" s="29">
        <f t="shared" si="158"/>
        <v>0</v>
      </c>
      <c r="W94" s="29">
        <f t="shared" si="158"/>
        <v>0</v>
      </c>
      <c r="X94" s="29">
        <f t="shared" si="158"/>
        <v>0</v>
      </c>
      <c r="Y94" s="29">
        <f t="shared" si="158"/>
        <v>0</v>
      </c>
      <c r="Z94" s="29">
        <f t="shared" si="158"/>
        <v>0</v>
      </c>
      <c r="AA94" s="29">
        <f t="shared" si="158"/>
        <v>0</v>
      </c>
      <c r="AB94" s="29">
        <f t="shared" si="158"/>
        <v>0</v>
      </c>
      <c r="AC94" s="29">
        <f t="shared" si="158"/>
        <v>0</v>
      </c>
      <c r="AD94" s="29">
        <f t="shared" si="158"/>
        <v>0</v>
      </c>
      <c r="AE94" s="29">
        <f t="shared" si="158"/>
        <v>0</v>
      </c>
      <c r="AF94" s="29">
        <f t="shared" si="158"/>
        <v>0</v>
      </c>
      <c r="AG94" s="29">
        <f t="shared" si="158"/>
        <v>0</v>
      </c>
      <c r="AH94" s="29">
        <f t="shared" si="158"/>
        <v>3</v>
      </c>
      <c r="AI94" s="29">
        <f t="shared" si="158"/>
        <v>0</v>
      </c>
      <c r="AJ94" s="29">
        <f t="shared" si="158"/>
        <v>3</v>
      </c>
      <c r="AK94" s="29">
        <f t="shared" si="158"/>
        <v>4</v>
      </c>
      <c r="AL94" s="29">
        <f t="shared" si="158"/>
        <v>3</v>
      </c>
      <c r="AM94" s="29">
        <f t="shared" si="158"/>
        <v>0</v>
      </c>
      <c r="AN94" s="29">
        <f t="shared" si="158"/>
        <v>0</v>
      </c>
      <c r="AO94" s="29">
        <f t="shared" si="158"/>
        <v>0</v>
      </c>
      <c r="AP94" s="29">
        <f t="shared" si="158"/>
        <v>0</v>
      </c>
      <c r="AQ94" s="29">
        <f t="shared" si="158"/>
        <v>0</v>
      </c>
      <c r="AR94" s="29">
        <f t="shared" si="158"/>
        <v>0</v>
      </c>
      <c r="AS94" s="30">
        <f t="shared" si="158"/>
        <v>0</v>
      </c>
    </row>
    <row r="95" spans="5:45">
      <c r="E95" s="27">
        <f>COUNTIF(J95:AS95,"&lt;&gt;"&amp;0)</f>
        <v>14</v>
      </c>
      <c r="G95" s="39">
        <v>2</v>
      </c>
      <c r="H95" s="40">
        <v>3</v>
      </c>
      <c r="I95" s="41" t="s">
        <v>47</v>
      </c>
      <c r="J95" s="41">
        <f>IF(J79=0,0,INT((J79+5)/3))</f>
        <v>0</v>
      </c>
      <c r="K95" s="41">
        <f t="shared" ref="K95:AS95" si="159">IF(K79=0,0,INT((K79+5)/3))</f>
        <v>6</v>
      </c>
      <c r="L95" s="41">
        <f t="shared" si="159"/>
        <v>6</v>
      </c>
      <c r="M95" s="41">
        <f t="shared" si="159"/>
        <v>6</v>
      </c>
      <c r="N95" s="41">
        <f t="shared" si="159"/>
        <v>0</v>
      </c>
      <c r="O95" s="41">
        <f t="shared" si="159"/>
        <v>0</v>
      </c>
      <c r="P95" s="41">
        <f t="shared" si="159"/>
        <v>0</v>
      </c>
      <c r="Q95" s="41">
        <f t="shared" si="159"/>
        <v>0</v>
      </c>
      <c r="R95" s="41">
        <f t="shared" si="159"/>
        <v>0</v>
      </c>
      <c r="S95" s="41">
        <f t="shared" si="159"/>
        <v>0</v>
      </c>
      <c r="T95" s="41">
        <f t="shared" si="159"/>
        <v>3</v>
      </c>
      <c r="U95" s="41">
        <f t="shared" si="159"/>
        <v>0</v>
      </c>
      <c r="V95" s="41">
        <f t="shared" si="159"/>
        <v>0</v>
      </c>
      <c r="W95" s="41">
        <f t="shared" si="159"/>
        <v>0</v>
      </c>
      <c r="X95" s="41">
        <f t="shared" si="159"/>
        <v>0</v>
      </c>
      <c r="Y95" s="41">
        <f t="shared" si="159"/>
        <v>0</v>
      </c>
      <c r="Z95" s="41">
        <f t="shared" si="159"/>
        <v>0</v>
      </c>
      <c r="AA95" s="41">
        <f t="shared" si="159"/>
        <v>0</v>
      </c>
      <c r="AB95" s="41">
        <f t="shared" si="159"/>
        <v>0</v>
      </c>
      <c r="AC95" s="41">
        <f t="shared" si="159"/>
        <v>3</v>
      </c>
      <c r="AD95" s="41">
        <f t="shared" si="159"/>
        <v>3</v>
      </c>
      <c r="AE95" s="41">
        <f t="shared" si="159"/>
        <v>3</v>
      </c>
      <c r="AF95" s="41">
        <f t="shared" si="159"/>
        <v>3</v>
      </c>
      <c r="AG95" s="41">
        <f t="shared" si="159"/>
        <v>3</v>
      </c>
      <c r="AH95" s="41">
        <f t="shared" si="159"/>
        <v>0</v>
      </c>
      <c r="AI95" s="41">
        <f t="shared" si="159"/>
        <v>0</v>
      </c>
      <c r="AJ95" s="41">
        <f t="shared" si="159"/>
        <v>0</v>
      </c>
      <c r="AK95" s="41">
        <f t="shared" si="159"/>
        <v>0</v>
      </c>
      <c r="AL95" s="41">
        <f t="shared" si="159"/>
        <v>0</v>
      </c>
      <c r="AM95" s="41">
        <f t="shared" si="159"/>
        <v>0</v>
      </c>
      <c r="AN95" s="41">
        <f t="shared" si="159"/>
        <v>0</v>
      </c>
      <c r="AO95" s="41">
        <f t="shared" si="159"/>
        <v>3763</v>
      </c>
      <c r="AP95" s="41">
        <f t="shared" si="159"/>
        <v>1908</v>
      </c>
      <c r="AQ95" s="41">
        <f t="shared" si="159"/>
        <v>362</v>
      </c>
      <c r="AR95" s="41">
        <f t="shared" si="159"/>
        <v>3</v>
      </c>
      <c r="AS95" s="42">
        <f t="shared" si="159"/>
        <v>3</v>
      </c>
    </row>
    <row r="96" spans="5:45" ht="15" customHeight="1">
      <c r="G96" s="28"/>
      <c r="H96" s="38"/>
      <c r="I96" s="29" t="s">
        <v>48</v>
      </c>
      <c r="J96" s="29">
        <f>IF(MOD(J103,$H103)=0,J103,0)+IF(MOD(J101,$H101)=0,0,J101)</f>
        <v>2</v>
      </c>
      <c r="K96" s="29">
        <f t="shared" ref="K96:AS96" si="160">IF(MOD(K103,$H103)=0,K103,0)+IF(MOD(K101,$H101)=0,0,K101)</f>
        <v>0</v>
      </c>
      <c r="L96" s="29">
        <f t="shared" si="160"/>
        <v>0</v>
      </c>
      <c r="M96" s="29">
        <f t="shared" si="160"/>
        <v>0</v>
      </c>
      <c r="N96" s="29">
        <f t="shared" si="160"/>
        <v>0</v>
      </c>
      <c r="O96" s="29">
        <f t="shared" si="160"/>
        <v>2</v>
      </c>
      <c r="P96" s="29">
        <f t="shared" si="160"/>
        <v>0</v>
      </c>
      <c r="Q96" s="29">
        <f t="shared" si="160"/>
        <v>2</v>
      </c>
      <c r="R96" s="29">
        <f t="shared" si="160"/>
        <v>0</v>
      </c>
      <c r="S96" s="29">
        <f t="shared" si="160"/>
        <v>0</v>
      </c>
      <c r="T96" s="29">
        <f t="shared" si="160"/>
        <v>0</v>
      </c>
      <c r="U96" s="29">
        <f t="shared" si="160"/>
        <v>2</v>
      </c>
      <c r="V96" s="29">
        <f t="shared" si="160"/>
        <v>2</v>
      </c>
      <c r="W96" s="29">
        <f t="shared" si="160"/>
        <v>2</v>
      </c>
      <c r="X96" s="29">
        <f t="shared" si="160"/>
        <v>2</v>
      </c>
      <c r="Y96" s="29">
        <f t="shared" si="160"/>
        <v>2</v>
      </c>
      <c r="Z96" s="29">
        <f t="shared" si="160"/>
        <v>2</v>
      </c>
      <c r="AA96" s="29">
        <f t="shared" si="160"/>
        <v>2</v>
      </c>
      <c r="AB96" s="29">
        <f t="shared" si="160"/>
        <v>2</v>
      </c>
      <c r="AC96" s="29">
        <f t="shared" si="160"/>
        <v>0</v>
      </c>
      <c r="AD96" s="29">
        <f t="shared" si="160"/>
        <v>0</v>
      </c>
      <c r="AE96" s="29">
        <f t="shared" si="160"/>
        <v>0</v>
      </c>
      <c r="AF96" s="29">
        <f t="shared" si="160"/>
        <v>0</v>
      </c>
      <c r="AG96" s="29">
        <f t="shared" si="160"/>
        <v>0</v>
      </c>
      <c r="AH96" s="29">
        <f t="shared" si="160"/>
        <v>0</v>
      </c>
      <c r="AI96" s="29">
        <f t="shared" si="160"/>
        <v>2</v>
      </c>
      <c r="AJ96" s="29">
        <f t="shared" si="160"/>
        <v>0</v>
      </c>
      <c r="AK96" s="29">
        <f t="shared" si="160"/>
        <v>0</v>
      </c>
      <c r="AL96" s="29">
        <f t="shared" si="160"/>
        <v>0</v>
      </c>
      <c r="AM96" s="29">
        <f t="shared" si="160"/>
        <v>2</v>
      </c>
      <c r="AN96" s="29">
        <f t="shared" si="160"/>
        <v>0</v>
      </c>
      <c r="AO96" s="29">
        <f t="shared" si="160"/>
        <v>0</v>
      </c>
      <c r="AP96" s="29">
        <f t="shared" si="160"/>
        <v>0</v>
      </c>
      <c r="AQ96" s="29">
        <f t="shared" si="160"/>
        <v>0</v>
      </c>
      <c r="AR96" s="29">
        <f t="shared" si="160"/>
        <v>0</v>
      </c>
      <c r="AS96" s="30">
        <f t="shared" si="160"/>
        <v>0</v>
      </c>
    </row>
    <row r="97" spans="5:45">
      <c r="E97" s="27">
        <f>COUNTIF(J97:AS97,"&lt;&gt;"&amp;0)</f>
        <v>13</v>
      </c>
      <c r="G97" s="39">
        <v>3</v>
      </c>
      <c r="H97" s="40">
        <v>17</v>
      </c>
      <c r="I97" s="41" t="s">
        <v>47</v>
      </c>
      <c r="J97" s="41">
        <f>IF(J81+IF(MOD(J91,$H91)=0,0,J91)=0,0,INT(((J81+IF(MOD(J91,$H91)=0,0,J91)+8)/3)))</f>
        <v>4</v>
      </c>
      <c r="K97" s="41">
        <f t="shared" ref="K97:AS97" si="161">IF(K81+IF(MOD(K91,$H91)=0,0,K91)=0,0,INT(((K81+IF(MOD(K91,$H91)=0,0,K91)+8)/3)))</f>
        <v>0</v>
      </c>
      <c r="L97" s="41">
        <f t="shared" si="161"/>
        <v>0</v>
      </c>
      <c r="M97" s="41">
        <f t="shared" si="161"/>
        <v>0</v>
      </c>
      <c r="N97" s="41">
        <f t="shared" si="161"/>
        <v>0</v>
      </c>
      <c r="O97" s="41">
        <f t="shared" si="161"/>
        <v>4</v>
      </c>
      <c r="P97" s="41">
        <f t="shared" si="161"/>
        <v>0</v>
      </c>
      <c r="Q97" s="41">
        <f t="shared" si="161"/>
        <v>4</v>
      </c>
      <c r="R97" s="41">
        <f t="shared" si="161"/>
        <v>0</v>
      </c>
      <c r="S97" s="41">
        <f t="shared" si="161"/>
        <v>0</v>
      </c>
      <c r="T97" s="41">
        <f t="shared" si="161"/>
        <v>0</v>
      </c>
      <c r="U97" s="41">
        <f t="shared" si="161"/>
        <v>4</v>
      </c>
      <c r="V97" s="41">
        <f t="shared" si="161"/>
        <v>4</v>
      </c>
      <c r="W97" s="41">
        <f t="shared" si="161"/>
        <v>4</v>
      </c>
      <c r="X97" s="41">
        <f t="shared" si="161"/>
        <v>4</v>
      </c>
      <c r="Y97" s="41">
        <f t="shared" si="161"/>
        <v>4</v>
      </c>
      <c r="Z97" s="41">
        <f t="shared" si="161"/>
        <v>4</v>
      </c>
      <c r="AA97" s="41">
        <f t="shared" si="161"/>
        <v>4</v>
      </c>
      <c r="AB97" s="41">
        <f t="shared" si="161"/>
        <v>4</v>
      </c>
      <c r="AC97" s="41">
        <f t="shared" si="161"/>
        <v>0</v>
      </c>
      <c r="AD97" s="41">
        <f t="shared" si="161"/>
        <v>0</v>
      </c>
      <c r="AE97" s="41">
        <f t="shared" si="161"/>
        <v>0</v>
      </c>
      <c r="AF97" s="41">
        <f t="shared" si="161"/>
        <v>0</v>
      </c>
      <c r="AG97" s="41">
        <f t="shared" si="161"/>
        <v>0</v>
      </c>
      <c r="AH97" s="41">
        <f t="shared" si="161"/>
        <v>0</v>
      </c>
      <c r="AI97" s="41">
        <f t="shared" si="161"/>
        <v>4</v>
      </c>
      <c r="AJ97" s="41">
        <f t="shared" si="161"/>
        <v>0</v>
      </c>
      <c r="AK97" s="41">
        <f t="shared" si="161"/>
        <v>0</v>
      </c>
      <c r="AL97" s="41">
        <f t="shared" si="161"/>
        <v>0</v>
      </c>
      <c r="AM97" s="41">
        <f t="shared" si="161"/>
        <v>4</v>
      </c>
      <c r="AN97" s="41">
        <f t="shared" si="161"/>
        <v>0</v>
      </c>
      <c r="AO97" s="41">
        <f t="shared" si="161"/>
        <v>0</v>
      </c>
      <c r="AP97" s="41">
        <f t="shared" si="161"/>
        <v>0</v>
      </c>
      <c r="AQ97" s="41">
        <f t="shared" si="161"/>
        <v>0</v>
      </c>
      <c r="AR97" s="41">
        <f t="shared" si="161"/>
        <v>0</v>
      </c>
      <c r="AS97" s="42">
        <f t="shared" si="161"/>
        <v>0</v>
      </c>
    </row>
    <row r="98" spans="5:45">
      <c r="G98" s="28"/>
      <c r="H98" s="38"/>
      <c r="I98" s="29" t="s">
        <v>48</v>
      </c>
      <c r="J98" s="29">
        <f>IF(MOD(J99,$H99)=0,J99,0)</f>
        <v>0</v>
      </c>
      <c r="K98" s="29">
        <f t="shared" ref="K98" si="162">IF(MOD(K99,$H99)=0,K99,0)</f>
        <v>0</v>
      </c>
      <c r="L98" s="29">
        <f t="shared" ref="L98" si="163">IF(MOD(L99,$H99)=0,L99,0)</f>
        <v>0</v>
      </c>
      <c r="M98" s="29">
        <f t="shared" ref="M98" si="164">IF(MOD(M99,$H99)=0,M99,0)</f>
        <v>0</v>
      </c>
      <c r="N98" s="29">
        <f t="shared" ref="N98" si="165">IF(MOD(N99,$H99)=0,N99,0)</f>
        <v>0</v>
      </c>
      <c r="O98" s="29">
        <f t="shared" ref="O98" si="166">IF(MOD(O99,$H99)=0,O99,0)</f>
        <v>0</v>
      </c>
      <c r="P98" s="29">
        <f t="shared" ref="P98" si="167">IF(MOD(P99,$H99)=0,P99,0)</f>
        <v>0</v>
      </c>
      <c r="Q98" s="29">
        <f t="shared" ref="Q98" si="168">IF(MOD(Q99,$H99)=0,Q99,0)</f>
        <v>0</v>
      </c>
      <c r="R98" s="29">
        <f t="shared" ref="R98" si="169">IF(MOD(R99,$H99)=0,R99,0)</f>
        <v>0</v>
      </c>
      <c r="S98" s="29">
        <f t="shared" ref="S98" si="170">IF(MOD(S99,$H99)=0,S99,0)</f>
        <v>0</v>
      </c>
      <c r="T98" s="29">
        <f t="shared" ref="T98" si="171">IF(MOD(T99,$H99)=0,T99,0)</f>
        <v>0</v>
      </c>
      <c r="U98" s="29">
        <f t="shared" ref="U98" si="172">IF(MOD(U99,$H99)=0,U99,0)</f>
        <v>0</v>
      </c>
      <c r="V98" s="29">
        <f t="shared" ref="V98" si="173">IF(MOD(V99,$H99)=0,V99,0)</f>
        <v>0</v>
      </c>
      <c r="W98" s="29">
        <f t="shared" ref="W98" si="174">IF(MOD(W99,$H99)=0,W99,0)</f>
        <v>0</v>
      </c>
      <c r="X98" s="29">
        <f t="shared" ref="X98" si="175">IF(MOD(X99,$H99)=0,X99,0)</f>
        <v>0</v>
      </c>
      <c r="Y98" s="29">
        <f t="shared" ref="Y98" si="176">IF(MOD(Y99,$H99)=0,Y99,0)</f>
        <v>0</v>
      </c>
      <c r="Z98" s="29">
        <f t="shared" ref="Z98" si="177">IF(MOD(Z99,$H99)=0,Z99,0)</f>
        <v>0</v>
      </c>
      <c r="AA98" s="29">
        <f t="shared" ref="AA98" si="178">IF(MOD(AA99,$H99)=0,AA99,0)</f>
        <v>0</v>
      </c>
      <c r="AB98" s="29">
        <f t="shared" ref="AB98" si="179">IF(MOD(AB99,$H99)=0,AB99,0)</f>
        <v>0</v>
      </c>
      <c r="AC98" s="29">
        <f t="shared" ref="AC98" si="180">IF(MOD(AC99,$H99)=0,AC99,0)</f>
        <v>0</v>
      </c>
      <c r="AD98" s="29">
        <f t="shared" ref="AD98" si="181">IF(MOD(AD99,$H99)=0,AD99,0)</f>
        <v>0</v>
      </c>
      <c r="AE98" s="29">
        <f t="shared" ref="AE98" si="182">IF(MOD(AE99,$H99)=0,AE99,0)</f>
        <v>0</v>
      </c>
      <c r="AF98" s="29">
        <f t="shared" ref="AF98" si="183">IF(MOD(AF99,$H99)=0,AF99,0)</f>
        <v>0</v>
      </c>
      <c r="AG98" s="29">
        <f t="shared" ref="AG98" si="184">IF(MOD(AG99,$H99)=0,AG99,0)</f>
        <v>0</v>
      </c>
      <c r="AH98" s="29">
        <f t="shared" ref="AH98" si="185">IF(MOD(AH99,$H99)=0,AH99,0)</f>
        <v>0</v>
      </c>
      <c r="AI98" s="29">
        <f t="shared" ref="AI98" si="186">IF(MOD(AI99,$H99)=0,AI99,0)</f>
        <v>0</v>
      </c>
      <c r="AJ98" s="29">
        <f t="shared" ref="AJ98" si="187">IF(MOD(AJ99,$H99)=0,AJ99,0)</f>
        <v>0</v>
      </c>
      <c r="AK98" s="29">
        <f t="shared" ref="AK98" si="188">IF(MOD(AK99,$H99)=0,AK99,0)</f>
        <v>0</v>
      </c>
      <c r="AL98" s="29">
        <f t="shared" ref="AL98" si="189">IF(MOD(AL99,$H99)=0,AL99,0)</f>
        <v>0</v>
      </c>
      <c r="AM98" s="29">
        <f t="shared" ref="AM98" si="190">IF(MOD(AM99,$H99)=0,AM99,0)</f>
        <v>0</v>
      </c>
      <c r="AN98" s="29">
        <f t="shared" ref="AN98" si="191">IF(MOD(AN99,$H99)=0,AN99,0)</f>
        <v>0</v>
      </c>
      <c r="AO98" s="29">
        <f t="shared" ref="AO98" si="192">IF(MOD(AO99,$H99)=0,AO99,0)</f>
        <v>0</v>
      </c>
      <c r="AP98" s="29">
        <f t="shared" ref="AP98" si="193">IF(MOD(AP99,$H99)=0,AP99,0)</f>
        <v>0</v>
      </c>
      <c r="AQ98" s="29">
        <f t="shared" ref="AQ98" si="194">IF(MOD(AQ99,$H99)=0,AQ99,0)</f>
        <v>0</v>
      </c>
      <c r="AR98" s="29">
        <f t="shared" ref="AR98" si="195">IF(MOD(AR99,$H99)=0,AR99,0)</f>
        <v>0</v>
      </c>
      <c r="AS98" s="30">
        <f t="shared" ref="AS98" si="196">IF(MOD(AS99,$H99)=0,AS99,0)</f>
        <v>0</v>
      </c>
    </row>
    <row r="99" spans="5:45">
      <c r="E99" s="27">
        <f>COUNTIF(J99:AS99,"&lt;&gt;"&amp;0)</f>
        <v>4</v>
      </c>
      <c r="G99" s="39">
        <v>4</v>
      </c>
      <c r="H99" s="40">
        <v>11</v>
      </c>
      <c r="I99" s="41" t="s">
        <v>47</v>
      </c>
      <c r="J99" s="41">
        <f>IF(J83+IF(MOD(J91,$H91)=0,J91,0)=0,0,INT(((J83+IF(MOD(J91,$H91)=0,J91,0)+4)/3)))</f>
        <v>0</v>
      </c>
      <c r="K99" s="41">
        <f t="shared" ref="K99:AS99" si="197">IF(K83+IF(MOD(K91,$H91)=0,K91,0)=0,0,INT(((K83+IF(MOD(K91,$H91)=0,K91,0)+4)/3)))</f>
        <v>0</v>
      </c>
      <c r="L99" s="41">
        <f t="shared" si="197"/>
        <v>0</v>
      </c>
      <c r="M99" s="41">
        <f t="shared" si="197"/>
        <v>0</v>
      </c>
      <c r="N99" s="41">
        <f t="shared" si="197"/>
        <v>0</v>
      </c>
      <c r="O99" s="41">
        <f t="shared" si="197"/>
        <v>0</v>
      </c>
      <c r="P99" s="41">
        <f t="shared" si="197"/>
        <v>0</v>
      </c>
      <c r="Q99" s="41">
        <f t="shared" si="197"/>
        <v>0</v>
      </c>
      <c r="R99" s="41">
        <f t="shared" si="197"/>
        <v>0</v>
      </c>
      <c r="S99" s="41">
        <f t="shared" si="197"/>
        <v>0</v>
      </c>
      <c r="T99" s="41">
        <f t="shared" si="197"/>
        <v>0</v>
      </c>
      <c r="U99" s="41">
        <f t="shared" si="197"/>
        <v>0</v>
      </c>
      <c r="V99" s="41">
        <f t="shared" si="197"/>
        <v>0</v>
      </c>
      <c r="W99" s="41">
        <f t="shared" si="197"/>
        <v>0</v>
      </c>
      <c r="X99" s="41">
        <f t="shared" si="197"/>
        <v>0</v>
      </c>
      <c r="Y99" s="41">
        <f t="shared" si="197"/>
        <v>0</v>
      </c>
      <c r="Z99" s="41">
        <f t="shared" si="197"/>
        <v>0</v>
      </c>
      <c r="AA99" s="41">
        <f t="shared" si="197"/>
        <v>0</v>
      </c>
      <c r="AB99" s="41">
        <f t="shared" si="197"/>
        <v>0</v>
      </c>
      <c r="AC99" s="41">
        <f t="shared" si="197"/>
        <v>0</v>
      </c>
      <c r="AD99" s="41">
        <f t="shared" si="197"/>
        <v>0</v>
      </c>
      <c r="AE99" s="41">
        <f t="shared" si="197"/>
        <v>0</v>
      </c>
      <c r="AF99" s="41">
        <f t="shared" si="197"/>
        <v>0</v>
      </c>
      <c r="AG99" s="41">
        <f t="shared" si="197"/>
        <v>0</v>
      </c>
      <c r="AH99" s="41">
        <f t="shared" si="197"/>
        <v>3</v>
      </c>
      <c r="AI99" s="41">
        <f t="shared" si="197"/>
        <v>0</v>
      </c>
      <c r="AJ99" s="41">
        <f t="shared" si="197"/>
        <v>3</v>
      </c>
      <c r="AK99" s="41">
        <f t="shared" si="197"/>
        <v>4</v>
      </c>
      <c r="AL99" s="41">
        <f t="shared" si="197"/>
        <v>3</v>
      </c>
      <c r="AM99" s="41">
        <f t="shared" si="197"/>
        <v>0</v>
      </c>
      <c r="AN99" s="41">
        <f t="shared" si="197"/>
        <v>0</v>
      </c>
      <c r="AO99" s="41">
        <f t="shared" si="197"/>
        <v>0</v>
      </c>
      <c r="AP99" s="41">
        <f t="shared" si="197"/>
        <v>0</v>
      </c>
      <c r="AQ99" s="41">
        <f t="shared" si="197"/>
        <v>0</v>
      </c>
      <c r="AR99" s="41">
        <f t="shared" si="197"/>
        <v>0</v>
      </c>
      <c r="AS99" s="42">
        <f t="shared" si="197"/>
        <v>0</v>
      </c>
    </row>
    <row r="100" spans="5:45" ht="15" customHeight="1">
      <c r="G100" s="28"/>
      <c r="H100" s="38"/>
      <c r="I100" s="29" t="s">
        <v>48</v>
      </c>
      <c r="J100" s="29">
        <f>IF(MOD(J105,$H105)=0,J105,0)</f>
        <v>0</v>
      </c>
      <c r="K100" s="29">
        <f t="shared" ref="K100:AS100" si="198">IF(MOD(K105,$H105)=0,K105,0)</f>
        <v>0</v>
      </c>
      <c r="L100" s="29">
        <f t="shared" si="198"/>
        <v>0</v>
      </c>
      <c r="M100" s="29">
        <f t="shared" si="198"/>
        <v>0</v>
      </c>
      <c r="N100" s="29">
        <f t="shared" si="198"/>
        <v>0</v>
      </c>
      <c r="O100" s="29">
        <f t="shared" si="198"/>
        <v>0</v>
      </c>
      <c r="P100" s="29">
        <f t="shared" si="198"/>
        <v>0</v>
      </c>
      <c r="Q100" s="29">
        <f t="shared" si="198"/>
        <v>0</v>
      </c>
      <c r="R100" s="29">
        <f t="shared" si="198"/>
        <v>0</v>
      </c>
      <c r="S100" s="29">
        <f t="shared" si="198"/>
        <v>0</v>
      </c>
      <c r="T100" s="29">
        <f t="shared" si="198"/>
        <v>0</v>
      </c>
      <c r="U100" s="29">
        <f t="shared" si="198"/>
        <v>0</v>
      </c>
      <c r="V100" s="29">
        <f t="shared" si="198"/>
        <v>0</v>
      </c>
      <c r="W100" s="29">
        <f t="shared" si="198"/>
        <v>0</v>
      </c>
      <c r="X100" s="29">
        <f t="shared" si="198"/>
        <v>0</v>
      </c>
      <c r="Y100" s="29">
        <f t="shared" si="198"/>
        <v>0</v>
      </c>
      <c r="Z100" s="29">
        <f t="shared" si="198"/>
        <v>0</v>
      </c>
      <c r="AA100" s="29">
        <f t="shared" si="198"/>
        <v>0</v>
      </c>
      <c r="AB100" s="29">
        <f t="shared" si="198"/>
        <v>0</v>
      </c>
      <c r="AC100" s="29">
        <f t="shared" si="198"/>
        <v>0</v>
      </c>
      <c r="AD100" s="29">
        <f t="shared" si="198"/>
        <v>0</v>
      </c>
      <c r="AE100" s="29">
        <f t="shared" si="198"/>
        <v>0</v>
      </c>
      <c r="AF100" s="29">
        <f t="shared" si="198"/>
        <v>0</v>
      </c>
      <c r="AG100" s="29">
        <f t="shared" si="198"/>
        <v>0</v>
      </c>
      <c r="AH100" s="29">
        <f t="shared" si="198"/>
        <v>0</v>
      </c>
      <c r="AI100" s="29">
        <f t="shared" si="198"/>
        <v>0</v>
      </c>
      <c r="AJ100" s="29">
        <f t="shared" si="198"/>
        <v>0</v>
      </c>
      <c r="AK100" s="29">
        <f t="shared" si="198"/>
        <v>0</v>
      </c>
      <c r="AL100" s="29">
        <f t="shared" si="198"/>
        <v>0</v>
      </c>
      <c r="AM100" s="29">
        <f t="shared" si="198"/>
        <v>0</v>
      </c>
      <c r="AN100" s="29">
        <f t="shared" si="198"/>
        <v>0</v>
      </c>
      <c r="AO100" s="29">
        <f t="shared" si="198"/>
        <v>0</v>
      </c>
      <c r="AP100" s="29">
        <f t="shared" si="198"/>
        <v>0</v>
      </c>
      <c r="AQ100" s="29">
        <f t="shared" si="198"/>
        <v>0</v>
      </c>
      <c r="AR100" s="29">
        <f t="shared" si="198"/>
        <v>0</v>
      </c>
      <c r="AS100" s="30">
        <f t="shared" si="198"/>
        <v>0</v>
      </c>
    </row>
    <row r="101" spans="5:45">
      <c r="E101" s="27">
        <f>COUNTIF(J101:AS101,"&lt;&gt;"&amp;0)</f>
        <v>13</v>
      </c>
      <c r="G101" s="39">
        <v>5</v>
      </c>
      <c r="H101" s="40">
        <v>19</v>
      </c>
      <c r="I101" s="41" t="s">
        <v>47</v>
      </c>
      <c r="J101" s="41">
        <f>IF((J85+IF(MOD(J93,$H93)=0,J93,0)+IF(MOD(J97,$H97)=0,0,J97))=0,0,INT(((((J85+IF(MOD(J93,$H93)=0,J93,0)+IF(MOD(J97,$H97)=0,0,J97))*2)/3))))</f>
        <v>2</v>
      </c>
      <c r="K101" s="41">
        <f t="shared" ref="K101:AS101" si="199">IF((K85+IF(MOD(K93,$H93)=0,K93,0)+IF(MOD(K97,$H97)=0,0,K97))=0,0,INT(((((K85+IF(MOD(K93,$H93)=0,K93,0)+IF(MOD(K97,$H97)=0,0,K97))*2)/3))))</f>
        <v>0</v>
      </c>
      <c r="L101" s="41">
        <f t="shared" si="199"/>
        <v>0</v>
      </c>
      <c r="M101" s="41">
        <f t="shared" si="199"/>
        <v>0</v>
      </c>
      <c r="N101" s="41">
        <f t="shared" si="199"/>
        <v>0</v>
      </c>
      <c r="O101" s="41">
        <f t="shared" si="199"/>
        <v>2</v>
      </c>
      <c r="P101" s="41">
        <f t="shared" si="199"/>
        <v>0</v>
      </c>
      <c r="Q101" s="41">
        <f t="shared" si="199"/>
        <v>2</v>
      </c>
      <c r="R101" s="41">
        <f t="shared" si="199"/>
        <v>0</v>
      </c>
      <c r="S101" s="41">
        <f t="shared" si="199"/>
        <v>0</v>
      </c>
      <c r="T101" s="41">
        <f t="shared" si="199"/>
        <v>0</v>
      </c>
      <c r="U101" s="41">
        <f t="shared" si="199"/>
        <v>2</v>
      </c>
      <c r="V101" s="41">
        <f t="shared" si="199"/>
        <v>2</v>
      </c>
      <c r="W101" s="41">
        <f t="shared" si="199"/>
        <v>2</v>
      </c>
      <c r="X101" s="41">
        <f t="shared" si="199"/>
        <v>2</v>
      </c>
      <c r="Y101" s="41">
        <f t="shared" si="199"/>
        <v>2</v>
      </c>
      <c r="Z101" s="41">
        <f t="shared" si="199"/>
        <v>2</v>
      </c>
      <c r="AA101" s="41">
        <f t="shared" si="199"/>
        <v>2</v>
      </c>
      <c r="AB101" s="41">
        <f t="shared" si="199"/>
        <v>2</v>
      </c>
      <c r="AC101" s="41">
        <f t="shared" si="199"/>
        <v>0</v>
      </c>
      <c r="AD101" s="41">
        <f t="shared" si="199"/>
        <v>0</v>
      </c>
      <c r="AE101" s="41">
        <f t="shared" si="199"/>
        <v>0</v>
      </c>
      <c r="AF101" s="41">
        <f t="shared" si="199"/>
        <v>0</v>
      </c>
      <c r="AG101" s="41">
        <f t="shared" si="199"/>
        <v>0</v>
      </c>
      <c r="AH101" s="41">
        <f t="shared" si="199"/>
        <v>0</v>
      </c>
      <c r="AI101" s="41">
        <f t="shared" si="199"/>
        <v>2</v>
      </c>
      <c r="AJ101" s="41">
        <f t="shared" si="199"/>
        <v>0</v>
      </c>
      <c r="AK101" s="41">
        <f t="shared" si="199"/>
        <v>0</v>
      </c>
      <c r="AL101" s="41">
        <f t="shared" si="199"/>
        <v>0</v>
      </c>
      <c r="AM101" s="41">
        <f t="shared" si="199"/>
        <v>2</v>
      </c>
      <c r="AN101" s="41">
        <f t="shared" si="199"/>
        <v>0</v>
      </c>
      <c r="AO101" s="41">
        <f t="shared" si="199"/>
        <v>0</v>
      </c>
      <c r="AP101" s="41">
        <f t="shared" si="199"/>
        <v>0</v>
      </c>
      <c r="AQ101" s="41">
        <f t="shared" si="199"/>
        <v>0</v>
      </c>
      <c r="AR101" s="41">
        <f t="shared" si="199"/>
        <v>0</v>
      </c>
      <c r="AS101" s="42">
        <f t="shared" si="199"/>
        <v>0</v>
      </c>
    </row>
    <row r="102" spans="5:45">
      <c r="G102" s="28"/>
      <c r="H102" s="38"/>
      <c r="I102" s="29" t="s">
        <v>48</v>
      </c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30"/>
    </row>
    <row r="103" spans="5:45">
      <c r="E103" s="27">
        <f>COUNTIF(J103:AS103,"&lt;&gt;"&amp;0)</f>
        <v>5</v>
      </c>
      <c r="G103" s="39">
        <v>6</v>
      </c>
      <c r="H103" s="40">
        <v>5</v>
      </c>
      <c r="I103" s="41" t="s">
        <v>47</v>
      </c>
      <c r="J103" s="41">
        <f>IF((J87+IF(MOD(J101,$H101)=0,J101,0)+IF(MOD(J93,$H93)=0,0,J93))=0,0,INT(((((J87+IF(MOD(J101,$H101)=0,J101,0)+IF(MOD(J93,$H93)=0,0,J93))*(J87+IF(MOD(J101,$H101)=0,J101,0)+IF(MOD(J93,$H93)=0,0,J93)))/3))))</f>
        <v>0</v>
      </c>
      <c r="K103" s="41">
        <f t="shared" ref="K103:AS103" si="200">IF((K87+IF(MOD(K101,$H101)=0,K101,0)+IF(MOD(K93,$H93)=0,0,K93))=0,0,INT(((((K87+IF(MOD(K101,$H101)=0,K101,0)+IF(MOD(K93,$H93)=0,0,K93))*(K87+IF(MOD(K101,$H101)=0,K101,0)+IF(MOD(K93,$H93)=0,0,K93)))/3))))</f>
        <v>0</v>
      </c>
      <c r="L103" s="41">
        <f t="shared" si="200"/>
        <v>0</v>
      </c>
      <c r="M103" s="41">
        <f t="shared" si="200"/>
        <v>0</v>
      </c>
      <c r="N103" s="41">
        <f t="shared" si="200"/>
        <v>3</v>
      </c>
      <c r="O103" s="41">
        <f t="shared" si="200"/>
        <v>0</v>
      </c>
      <c r="P103" s="41">
        <f t="shared" si="200"/>
        <v>3</v>
      </c>
      <c r="Q103" s="41">
        <f t="shared" si="200"/>
        <v>0</v>
      </c>
      <c r="R103" s="41">
        <f t="shared" si="200"/>
        <v>3</v>
      </c>
      <c r="S103" s="41">
        <f t="shared" si="200"/>
        <v>3</v>
      </c>
      <c r="T103" s="41">
        <f t="shared" si="200"/>
        <v>0</v>
      </c>
      <c r="U103" s="41">
        <f t="shared" si="200"/>
        <v>0</v>
      </c>
      <c r="V103" s="41">
        <f t="shared" si="200"/>
        <v>0</v>
      </c>
      <c r="W103" s="41">
        <f t="shared" si="200"/>
        <v>0</v>
      </c>
      <c r="X103" s="41">
        <f t="shared" si="200"/>
        <v>0</v>
      </c>
      <c r="Y103" s="41">
        <f t="shared" si="200"/>
        <v>0</v>
      </c>
      <c r="Z103" s="41">
        <f t="shared" si="200"/>
        <v>0</v>
      </c>
      <c r="AA103" s="41">
        <f t="shared" si="200"/>
        <v>0</v>
      </c>
      <c r="AB103" s="41">
        <f t="shared" si="200"/>
        <v>0</v>
      </c>
      <c r="AC103" s="41">
        <f t="shared" si="200"/>
        <v>0</v>
      </c>
      <c r="AD103" s="41">
        <f t="shared" si="200"/>
        <v>0</v>
      </c>
      <c r="AE103" s="41">
        <f t="shared" si="200"/>
        <v>0</v>
      </c>
      <c r="AF103" s="41">
        <f t="shared" si="200"/>
        <v>0</v>
      </c>
      <c r="AG103" s="41">
        <f t="shared" si="200"/>
        <v>0</v>
      </c>
      <c r="AH103" s="41">
        <f t="shared" si="200"/>
        <v>0</v>
      </c>
      <c r="AI103" s="41">
        <f t="shared" si="200"/>
        <v>0</v>
      </c>
      <c r="AJ103" s="41">
        <f t="shared" si="200"/>
        <v>0</v>
      </c>
      <c r="AK103" s="41">
        <f t="shared" si="200"/>
        <v>0</v>
      </c>
      <c r="AL103" s="41">
        <f t="shared" si="200"/>
        <v>0</v>
      </c>
      <c r="AM103" s="41">
        <f t="shared" si="200"/>
        <v>0</v>
      </c>
      <c r="AN103" s="41">
        <f t="shared" si="200"/>
        <v>243</v>
      </c>
      <c r="AO103" s="41">
        <f t="shared" si="200"/>
        <v>0</v>
      </c>
      <c r="AP103" s="41">
        <f t="shared" si="200"/>
        <v>0</v>
      </c>
      <c r="AQ103" s="41">
        <f t="shared" si="200"/>
        <v>0</v>
      </c>
      <c r="AR103" s="41">
        <f t="shared" si="200"/>
        <v>0</v>
      </c>
      <c r="AS103" s="42">
        <f t="shared" si="200"/>
        <v>0</v>
      </c>
    </row>
    <row r="104" spans="5:45" ht="15" customHeight="1">
      <c r="G104" s="28"/>
      <c r="H104" s="38"/>
      <c r="I104" s="29" t="s">
        <v>48</v>
      </c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30"/>
    </row>
    <row r="105" spans="5:45">
      <c r="E105" s="27">
        <f>COUNTIF(J105:AS105,"&lt;&gt;"&amp;0)</f>
        <v>17</v>
      </c>
      <c r="G105" s="39">
        <v>7</v>
      </c>
      <c r="H105" s="40">
        <v>13</v>
      </c>
      <c r="I105" s="41" t="s">
        <v>47</v>
      </c>
      <c r="J105" s="41">
        <f>IF((J89+IF(MOD(J95,$H95)=0,J95,0)+IF(MOD(J103,$H103)=0,0,J103))=0,0,INT(((((J89+IF(MOD(J95,$H95)=0,J95,0)+IF(MOD(J103,$H103)=0,0,J103))+6)/3))))</f>
        <v>0</v>
      </c>
      <c r="K105" s="41">
        <f t="shared" ref="K105:AS105" si="201">IF((K89+IF(MOD(K95,$H95)=0,K95,0)+IF(MOD(K103,$H103)=0,0,K103))=0,0,INT(((((K89+IF(MOD(K95,$H95)=0,K95,0)+IF(MOD(K103,$H103)=0,0,K103))+6)/3))))</f>
        <v>4</v>
      </c>
      <c r="L105" s="41">
        <f t="shared" si="201"/>
        <v>4</v>
      </c>
      <c r="M105" s="41">
        <f t="shared" si="201"/>
        <v>4</v>
      </c>
      <c r="N105" s="41">
        <f t="shared" si="201"/>
        <v>3</v>
      </c>
      <c r="O105" s="41">
        <f t="shared" si="201"/>
        <v>0</v>
      </c>
      <c r="P105" s="41">
        <f t="shared" si="201"/>
        <v>3</v>
      </c>
      <c r="Q105" s="41">
        <f t="shared" si="201"/>
        <v>0</v>
      </c>
      <c r="R105" s="41">
        <f t="shared" si="201"/>
        <v>3</v>
      </c>
      <c r="S105" s="41">
        <f t="shared" si="201"/>
        <v>3</v>
      </c>
      <c r="T105" s="41">
        <f t="shared" si="201"/>
        <v>3</v>
      </c>
      <c r="U105" s="41">
        <f t="shared" si="201"/>
        <v>0</v>
      </c>
      <c r="V105" s="41">
        <f t="shared" si="201"/>
        <v>0</v>
      </c>
      <c r="W105" s="41">
        <f t="shared" si="201"/>
        <v>0</v>
      </c>
      <c r="X105" s="41">
        <f t="shared" si="201"/>
        <v>0</v>
      </c>
      <c r="Y105" s="41">
        <f t="shared" si="201"/>
        <v>0</v>
      </c>
      <c r="Z105" s="41">
        <f t="shared" si="201"/>
        <v>0</v>
      </c>
      <c r="AA105" s="41">
        <f t="shared" si="201"/>
        <v>0</v>
      </c>
      <c r="AB105" s="41">
        <f t="shared" si="201"/>
        <v>0</v>
      </c>
      <c r="AC105" s="41">
        <f t="shared" si="201"/>
        <v>3</v>
      </c>
      <c r="AD105" s="41">
        <f t="shared" si="201"/>
        <v>3</v>
      </c>
      <c r="AE105" s="41">
        <f t="shared" si="201"/>
        <v>3</v>
      </c>
      <c r="AF105" s="41">
        <f t="shared" si="201"/>
        <v>3</v>
      </c>
      <c r="AG105" s="41">
        <f t="shared" si="201"/>
        <v>3</v>
      </c>
      <c r="AH105" s="41">
        <f t="shared" si="201"/>
        <v>0</v>
      </c>
      <c r="AI105" s="41">
        <f t="shared" si="201"/>
        <v>0</v>
      </c>
      <c r="AJ105" s="41">
        <f t="shared" si="201"/>
        <v>0</v>
      </c>
      <c r="AK105" s="41">
        <f t="shared" si="201"/>
        <v>0</v>
      </c>
      <c r="AL105" s="41">
        <f t="shared" si="201"/>
        <v>0</v>
      </c>
      <c r="AM105" s="41">
        <f t="shared" si="201"/>
        <v>0</v>
      </c>
      <c r="AN105" s="41">
        <f t="shared" si="201"/>
        <v>83</v>
      </c>
      <c r="AO105" s="41">
        <f t="shared" si="201"/>
        <v>0</v>
      </c>
      <c r="AP105" s="41">
        <f t="shared" si="201"/>
        <v>638</v>
      </c>
      <c r="AQ105" s="41">
        <f t="shared" si="201"/>
        <v>0</v>
      </c>
      <c r="AR105" s="41">
        <f t="shared" si="201"/>
        <v>3</v>
      </c>
      <c r="AS105" s="42">
        <f t="shared" si="201"/>
        <v>3</v>
      </c>
    </row>
    <row r="106" spans="5:45">
      <c r="G106" s="31"/>
      <c r="H106" s="43"/>
      <c r="I106" s="32" t="s">
        <v>48</v>
      </c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  <c r="AM106" s="32"/>
      <c r="AN106" s="32"/>
      <c r="AO106" s="32"/>
      <c r="AP106" s="32"/>
      <c r="AQ106" s="32"/>
      <c r="AR106" s="32"/>
      <c r="AS106" s="33"/>
    </row>
    <row r="108" spans="5:45" ht="15" customHeight="1">
      <c r="E108" s="27">
        <f>COUNTIF(J108:AS108,"&lt;&gt;"&amp;0)</f>
        <v>19</v>
      </c>
      <c r="G108" s="34">
        <v>0</v>
      </c>
      <c r="H108" s="35">
        <v>2</v>
      </c>
      <c r="I108" s="36" t="s">
        <v>47</v>
      </c>
      <c r="J108" s="36">
        <f>IF(J92=0,0,INT((J92*5)/3))</f>
        <v>0</v>
      </c>
      <c r="K108" s="36">
        <f t="shared" ref="K108:AS108" si="202">IF(K92=0,0,INT((K92*5)/3))</f>
        <v>6</v>
      </c>
      <c r="L108" s="36">
        <f t="shared" si="202"/>
        <v>6</v>
      </c>
      <c r="M108" s="36">
        <f t="shared" si="202"/>
        <v>6</v>
      </c>
      <c r="N108" s="36">
        <f t="shared" si="202"/>
        <v>5</v>
      </c>
      <c r="O108" s="36">
        <f t="shared" si="202"/>
        <v>0</v>
      </c>
      <c r="P108" s="36">
        <f t="shared" si="202"/>
        <v>5</v>
      </c>
      <c r="Q108" s="36">
        <f t="shared" si="202"/>
        <v>0</v>
      </c>
      <c r="R108" s="36">
        <f t="shared" si="202"/>
        <v>5</v>
      </c>
      <c r="S108" s="36">
        <f t="shared" si="202"/>
        <v>5</v>
      </c>
      <c r="T108" s="36">
        <f t="shared" si="202"/>
        <v>5</v>
      </c>
      <c r="U108" s="36">
        <f t="shared" si="202"/>
        <v>0</v>
      </c>
      <c r="V108" s="36">
        <f t="shared" si="202"/>
        <v>0</v>
      </c>
      <c r="W108" s="36">
        <f t="shared" si="202"/>
        <v>0</v>
      </c>
      <c r="X108" s="36">
        <f t="shared" si="202"/>
        <v>0</v>
      </c>
      <c r="Y108" s="36">
        <f t="shared" si="202"/>
        <v>0</v>
      </c>
      <c r="Z108" s="36">
        <f t="shared" si="202"/>
        <v>0</v>
      </c>
      <c r="AA108" s="36">
        <f t="shared" si="202"/>
        <v>0</v>
      </c>
      <c r="AB108" s="36">
        <f t="shared" si="202"/>
        <v>0</v>
      </c>
      <c r="AC108" s="36">
        <f t="shared" si="202"/>
        <v>5</v>
      </c>
      <c r="AD108" s="36">
        <f t="shared" si="202"/>
        <v>5</v>
      </c>
      <c r="AE108" s="36">
        <f t="shared" si="202"/>
        <v>5</v>
      </c>
      <c r="AF108" s="36">
        <f t="shared" si="202"/>
        <v>5</v>
      </c>
      <c r="AG108" s="36">
        <f t="shared" si="202"/>
        <v>5</v>
      </c>
      <c r="AH108" s="36">
        <f t="shared" si="202"/>
        <v>0</v>
      </c>
      <c r="AI108" s="36">
        <f t="shared" si="202"/>
        <v>0</v>
      </c>
      <c r="AJ108" s="36">
        <f t="shared" si="202"/>
        <v>0</v>
      </c>
      <c r="AK108" s="36">
        <f t="shared" si="202"/>
        <v>0</v>
      </c>
      <c r="AL108" s="36">
        <f t="shared" si="202"/>
        <v>0</v>
      </c>
      <c r="AM108" s="36">
        <f t="shared" si="202"/>
        <v>0</v>
      </c>
      <c r="AN108" s="36">
        <f t="shared" si="202"/>
        <v>138</v>
      </c>
      <c r="AO108" s="36">
        <f t="shared" si="202"/>
        <v>6271</v>
      </c>
      <c r="AP108" s="36">
        <f t="shared" si="202"/>
        <v>1063</v>
      </c>
      <c r="AQ108" s="36">
        <f t="shared" si="202"/>
        <v>603</v>
      </c>
      <c r="AR108" s="36">
        <f t="shared" si="202"/>
        <v>5</v>
      </c>
      <c r="AS108" s="37">
        <f t="shared" si="202"/>
        <v>5</v>
      </c>
    </row>
    <row r="109" spans="5:45">
      <c r="G109" s="28"/>
      <c r="H109" s="38"/>
      <c r="I109" s="29" t="s">
        <v>48</v>
      </c>
      <c r="J109" s="29">
        <f>IF(MOD(J112,$H112)=0,0,J112)+IF(MOD(J122,$H122)=0,0,J122)</f>
        <v>2</v>
      </c>
      <c r="K109" s="29">
        <f t="shared" ref="K109:AS109" si="203">IF(MOD(K112,$H112)=0,0,K112)+IF(MOD(K122,$H122)=0,0,K122)</f>
        <v>0</v>
      </c>
      <c r="L109" s="29">
        <f t="shared" si="203"/>
        <v>0</v>
      </c>
      <c r="M109" s="29">
        <f t="shared" si="203"/>
        <v>0</v>
      </c>
      <c r="N109" s="29">
        <f t="shared" si="203"/>
        <v>0</v>
      </c>
      <c r="O109" s="29">
        <f t="shared" si="203"/>
        <v>2</v>
      </c>
      <c r="P109" s="29">
        <f t="shared" si="203"/>
        <v>0</v>
      </c>
      <c r="Q109" s="29">
        <f t="shared" si="203"/>
        <v>2</v>
      </c>
      <c r="R109" s="29">
        <f t="shared" si="203"/>
        <v>0</v>
      </c>
      <c r="S109" s="29">
        <f t="shared" si="203"/>
        <v>0</v>
      </c>
      <c r="T109" s="29">
        <f t="shared" si="203"/>
        <v>0</v>
      </c>
      <c r="U109" s="29">
        <f t="shared" si="203"/>
        <v>2</v>
      </c>
      <c r="V109" s="29">
        <f t="shared" si="203"/>
        <v>2</v>
      </c>
      <c r="W109" s="29">
        <f t="shared" si="203"/>
        <v>2</v>
      </c>
      <c r="X109" s="29">
        <f t="shared" si="203"/>
        <v>2</v>
      </c>
      <c r="Y109" s="29">
        <f t="shared" si="203"/>
        <v>2</v>
      </c>
      <c r="Z109" s="29">
        <f t="shared" si="203"/>
        <v>2</v>
      </c>
      <c r="AA109" s="29">
        <f t="shared" si="203"/>
        <v>2</v>
      </c>
      <c r="AB109" s="29">
        <f t="shared" si="203"/>
        <v>2</v>
      </c>
      <c r="AC109" s="29">
        <f t="shared" si="203"/>
        <v>0</v>
      </c>
      <c r="AD109" s="29">
        <f t="shared" si="203"/>
        <v>0</v>
      </c>
      <c r="AE109" s="29">
        <f t="shared" si="203"/>
        <v>0</v>
      </c>
      <c r="AF109" s="29">
        <f t="shared" si="203"/>
        <v>0</v>
      </c>
      <c r="AG109" s="29">
        <f t="shared" si="203"/>
        <v>0</v>
      </c>
      <c r="AH109" s="29">
        <f t="shared" si="203"/>
        <v>3</v>
      </c>
      <c r="AI109" s="29">
        <f t="shared" si="203"/>
        <v>2</v>
      </c>
      <c r="AJ109" s="29">
        <f t="shared" si="203"/>
        <v>3</v>
      </c>
      <c r="AK109" s="29">
        <f t="shared" si="203"/>
        <v>3</v>
      </c>
      <c r="AL109" s="29">
        <f t="shared" si="203"/>
        <v>3</v>
      </c>
      <c r="AM109" s="29">
        <f t="shared" si="203"/>
        <v>2</v>
      </c>
      <c r="AN109" s="29">
        <f t="shared" si="203"/>
        <v>0</v>
      </c>
      <c r="AO109" s="29">
        <f t="shared" si="203"/>
        <v>0</v>
      </c>
      <c r="AP109" s="29">
        <f t="shared" si="203"/>
        <v>0</v>
      </c>
      <c r="AQ109" s="29">
        <f t="shared" si="203"/>
        <v>0</v>
      </c>
      <c r="AR109" s="29">
        <f t="shared" si="203"/>
        <v>0</v>
      </c>
      <c r="AS109" s="30">
        <f t="shared" si="203"/>
        <v>0</v>
      </c>
    </row>
    <row r="110" spans="5:45">
      <c r="E110" s="27">
        <f>COUNTIF(J110:AS110,"&lt;&gt;"&amp;0)</f>
        <v>4</v>
      </c>
      <c r="G110" s="39">
        <v>1</v>
      </c>
      <c r="H110" s="40">
        <v>7</v>
      </c>
      <c r="I110" s="41" t="s">
        <v>47</v>
      </c>
      <c r="J110" s="41">
        <f>IF(J94=0,0,INT((J94+7)/3))</f>
        <v>0</v>
      </c>
      <c r="K110" s="41">
        <f t="shared" ref="K110:AS110" si="204">IF(K94=0,0,INT((K94+7)/3))</f>
        <v>0</v>
      </c>
      <c r="L110" s="41">
        <f t="shared" si="204"/>
        <v>0</v>
      </c>
      <c r="M110" s="41">
        <f t="shared" si="204"/>
        <v>0</v>
      </c>
      <c r="N110" s="41">
        <f t="shared" si="204"/>
        <v>0</v>
      </c>
      <c r="O110" s="41">
        <f t="shared" si="204"/>
        <v>0</v>
      </c>
      <c r="P110" s="41">
        <f t="shared" si="204"/>
        <v>0</v>
      </c>
      <c r="Q110" s="41">
        <f t="shared" si="204"/>
        <v>0</v>
      </c>
      <c r="R110" s="41">
        <f t="shared" si="204"/>
        <v>0</v>
      </c>
      <c r="S110" s="41">
        <f t="shared" si="204"/>
        <v>0</v>
      </c>
      <c r="T110" s="41">
        <f t="shared" si="204"/>
        <v>0</v>
      </c>
      <c r="U110" s="41">
        <f t="shared" si="204"/>
        <v>0</v>
      </c>
      <c r="V110" s="41">
        <f t="shared" si="204"/>
        <v>0</v>
      </c>
      <c r="W110" s="41">
        <f t="shared" si="204"/>
        <v>0</v>
      </c>
      <c r="X110" s="41">
        <f t="shared" si="204"/>
        <v>0</v>
      </c>
      <c r="Y110" s="41">
        <f t="shared" si="204"/>
        <v>0</v>
      </c>
      <c r="Z110" s="41">
        <f t="shared" si="204"/>
        <v>0</v>
      </c>
      <c r="AA110" s="41">
        <f t="shared" si="204"/>
        <v>0</v>
      </c>
      <c r="AB110" s="41">
        <f t="shared" si="204"/>
        <v>0</v>
      </c>
      <c r="AC110" s="41">
        <f t="shared" si="204"/>
        <v>0</v>
      </c>
      <c r="AD110" s="41">
        <f t="shared" si="204"/>
        <v>0</v>
      </c>
      <c r="AE110" s="41">
        <f t="shared" si="204"/>
        <v>0</v>
      </c>
      <c r="AF110" s="41">
        <f t="shared" si="204"/>
        <v>0</v>
      </c>
      <c r="AG110" s="41">
        <f t="shared" si="204"/>
        <v>0</v>
      </c>
      <c r="AH110" s="41">
        <f t="shared" si="204"/>
        <v>3</v>
      </c>
      <c r="AI110" s="41">
        <f t="shared" si="204"/>
        <v>0</v>
      </c>
      <c r="AJ110" s="41">
        <f t="shared" si="204"/>
        <v>3</v>
      </c>
      <c r="AK110" s="41">
        <f t="shared" si="204"/>
        <v>3</v>
      </c>
      <c r="AL110" s="41">
        <f t="shared" si="204"/>
        <v>3</v>
      </c>
      <c r="AM110" s="41">
        <f t="shared" si="204"/>
        <v>0</v>
      </c>
      <c r="AN110" s="41">
        <f t="shared" si="204"/>
        <v>0</v>
      </c>
      <c r="AO110" s="41">
        <f t="shared" si="204"/>
        <v>0</v>
      </c>
      <c r="AP110" s="41">
        <f t="shared" si="204"/>
        <v>0</v>
      </c>
      <c r="AQ110" s="41">
        <f t="shared" si="204"/>
        <v>0</v>
      </c>
      <c r="AR110" s="41">
        <f t="shared" si="204"/>
        <v>0</v>
      </c>
      <c r="AS110" s="42">
        <f t="shared" si="204"/>
        <v>0</v>
      </c>
    </row>
    <row r="111" spans="5:45">
      <c r="G111" s="28"/>
      <c r="H111" s="38"/>
      <c r="I111" s="29" t="s">
        <v>48</v>
      </c>
      <c r="J111" s="29">
        <f>IF(MOD(J114,$H114)=0,J114,0)+IF(MOD(J116,$H116)=0,0,J116)</f>
        <v>0</v>
      </c>
      <c r="K111" s="29">
        <f t="shared" ref="K111:AS111" si="205">IF(MOD(K114,$H114)=0,K114,0)+IF(MOD(K116,$H116)=0,0,K116)</f>
        <v>3</v>
      </c>
      <c r="L111" s="29">
        <f t="shared" si="205"/>
        <v>3</v>
      </c>
      <c r="M111" s="29">
        <f t="shared" si="205"/>
        <v>3</v>
      </c>
      <c r="N111" s="29">
        <f t="shared" si="205"/>
        <v>0</v>
      </c>
      <c r="O111" s="29">
        <f t="shared" si="205"/>
        <v>0</v>
      </c>
      <c r="P111" s="29">
        <f t="shared" si="205"/>
        <v>0</v>
      </c>
      <c r="Q111" s="29">
        <f t="shared" si="205"/>
        <v>0</v>
      </c>
      <c r="R111" s="29">
        <f t="shared" si="205"/>
        <v>0</v>
      </c>
      <c r="S111" s="29">
        <f t="shared" si="205"/>
        <v>0</v>
      </c>
      <c r="T111" s="29">
        <f t="shared" si="205"/>
        <v>0</v>
      </c>
      <c r="U111" s="29">
        <f t="shared" si="205"/>
        <v>0</v>
      </c>
      <c r="V111" s="29">
        <f t="shared" si="205"/>
        <v>0</v>
      </c>
      <c r="W111" s="29">
        <f t="shared" si="205"/>
        <v>0</v>
      </c>
      <c r="X111" s="29">
        <f t="shared" si="205"/>
        <v>0</v>
      </c>
      <c r="Y111" s="29">
        <f t="shared" si="205"/>
        <v>0</v>
      </c>
      <c r="Z111" s="29">
        <f t="shared" si="205"/>
        <v>0</v>
      </c>
      <c r="AA111" s="29">
        <f t="shared" si="205"/>
        <v>0</v>
      </c>
      <c r="AB111" s="29">
        <f t="shared" si="205"/>
        <v>0</v>
      </c>
      <c r="AC111" s="29">
        <f t="shared" si="205"/>
        <v>0</v>
      </c>
      <c r="AD111" s="29">
        <f t="shared" si="205"/>
        <v>0</v>
      </c>
      <c r="AE111" s="29">
        <f t="shared" si="205"/>
        <v>0</v>
      </c>
      <c r="AF111" s="29">
        <f t="shared" si="205"/>
        <v>0</v>
      </c>
      <c r="AG111" s="29">
        <f t="shared" si="205"/>
        <v>0</v>
      </c>
      <c r="AH111" s="29">
        <f t="shared" si="205"/>
        <v>0</v>
      </c>
      <c r="AI111" s="29">
        <f t="shared" si="205"/>
        <v>0</v>
      </c>
      <c r="AJ111" s="29">
        <f t="shared" si="205"/>
        <v>0</v>
      </c>
      <c r="AK111" s="29">
        <f t="shared" si="205"/>
        <v>0</v>
      </c>
      <c r="AL111" s="29">
        <f t="shared" si="205"/>
        <v>0</v>
      </c>
      <c r="AM111" s="29">
        <f t="shared" si="205"/>
        <v>0</v>
      </c>
      <c r="AN111" s="29">
        <f t="shared" si="205"/>
        <v>47</v>
      </c>
      <c r="AO111" s="29">
        <f t="shared" si="205"/>
        <v>0</v>
      </c>
      <c r="AP111" s="29">
        <f t="shared" si="205"/>
        <v>357</v>
      </c>
      <c r="AQ111" s="29">
        <f t="shared" si="205"/>
        <v>0</v>
      </c>
      <c r="AR111" s="29">
        <f t="shared" si="205"/>
        <v>0</v>
      </c>
      <c r="AS111" s="30">
        <f t="shared" si="205"/>
        <v>0</v>
      </c>
    </row>
    <row r="112" spans="5:45" ht="15" customHeight="1">
      <c r="E112" s="27">
        <f>COUNTIF(J112:AS112,"&lt;&gt;"&amp;0)</f>
        <v>13</v>
      </c>
      <c r="G112" s="39">
        <v>2</v>
      </c>
      <c r="H112" s="40">
        <v>3</v>
      </c>
      <c r="I112" s="41" t="s">
        <v>47</v>
      </c>
      <c r="J112" s="41">
        <f>IF(J96=0,0,INT((J96+5)/3))</f>
        <v>2</v>
      </c>
      <c r="K112" s="41">
        <f t="shared" ref="K112:AS112" si="206">IF(K96=0,0,INT((K96+5)/3))</f>
        <v>0</v>
      </c>
      <c r="L112" s="41">
        <f t="shared" si="206"/>
        <v>0</v>
      </c>
      <c r="M112" s="41">
        <f t="shared" si="206"/>
        <v>0</v>
      </c>
      <c r="N112" s="41">
        <f t="shared" si="206"/>
        <v>0</v>
      </c>
      <c r="O112" s="41">
        <f t="shared" si="206"/>
        <v>2</v>
      </c>
      <c r="P112" s="41">
        <f t="shared" si="206"/>
        <v>0</v>
      </c>
      <c r="Q112" s="41">
        <f t="shared" si="206"/>
        <v>2</v>
      </c>
      <c r="R112" s="41">
        <f t="shared" si="206"/>
        <v>0</v>
      </c>
      <c r="S112" s="41">
        <f t="shared" si="206"/>
        <v>0</v>
      </c>
      <c r="T112" s="41">
        <f t="shared" si="206"/>
        <v>0</v>
      </c>
      <c r="U112" s="41">
        <f t="shared" si="206"/>
        <v>2</v>
      </c>
      <c r="V112" s="41">
        <f t="shared" si="206"/>
        <v>2</v>
      </c>
      <c r="W112" s="41">
        <f t="shared" si="206"/>
        <v>2</v>
      </c>
      <c r="X112" s="41">
        <f t="shared" si="206"/>
        <v>2</v>
      </c>
      <c r="Y112" s="41">
        <f t="shared" si="206"/>
        <v>2</v>
      </c>
      <c r="Z112" s="41">
        <f t="shared" si="206"/>
        <v>2</v>
      </c>
      <c r="AA112" s="41">
        <f t="shared" si="206"/>
        <v>2</v>
      </c>
      <c r="AB112" s="41">
        <f t="shared" si="206"/>
        <v>2</v>
      </c>
      <c r="AC112" s="41">
        <f t="shared" si="206"/>
        <v>0</v>
      </c>
      <c r="AD112" s="41">
        <f t="shared" si="206"/>
        <v>0</v>
      </c>
      <c r="AE112" s="41">
        <f t="shared" si="206"/>
        <v>0</v>
      </c>
      <c r="AF112" s="41">
        <f t="shared" si="206"/>
        <v>0</v>
      </c>
      <c r="AG112" s="41">
        <f t="shared" si="206"/>
        <v>0</v>
      </c>
      <c r="AH112" s="41">
        <f t="shared" si="206"/>
        <v>0</v>
      </c>
      <c r="AI112" s="41">
        <f t="shared" si="206"/>
        <v>2</v>
      </c>
      <c r="AJ112" s="41">
        <f t="shared" si="206"/>
        <v>0</v>
      </c>
      <c r="AK112" s="41">
        <f t="shared" si="206"/>
        <v>0</v>
      </c>
      <c r="AL112" s="41">
        <f t="shared" si="206"/>
        <v>0</v>
      </c>
      <c r="AM112" s="41">
        <f t="shared" si="206"/>
        <v>2</v>
      </c>
      <c r="AN112" s="41">
        <f t="shared" si="206"/>
        <v>0</v>
      </c>
      <c r="AO112" s="41">
        <f t="shared" si="206"/>
        <v>0</v>
      </c>
      <c r="AP112" s="41">
        <f t="shared" si="206"/>
        <v>0</v>
      </c>
      <c r="AQ112" s="41">
        <f t="shared" si="206"/>
        <v>0</v>
      </c>
      <c r="AR112" s="41">
        <f t="shared" si="206"/>
        <v>0</v>
      </c>
      <c r="AS112" s="42">
        <f t="shared" si="206"/>
        <v>0</v>
      </c>
    </row>
    <row r="113" spans="5:45">
      <c r="G113" s="28"/>
      <c r="H113" s="38"/>
      <c r="I113" s="29" t="s">
        <v>48</v>
      </c>
      <c r="J113" s="29">
        <f>IF(MOD(J120,$H120)=0,J120,0)+IF(MOD(J118,$H118)=0,0,J118)</f>
        <v>0</v>
      </c>
      <c r="K113" s="29">
        <f t="shared" ref="K113:AS113" si="207">IF(MOD(K120,$H120)=0,K120,0)+IF(MOD(K118,$H118)=0,0,K118)</f>
        <v>0</v>
      </c>
      <c r="L113" s="29">
        <f t="shared" si="207"/>
        <v>0</v>
      </c>
      <c r="M113" s="29">
        <f t="shared" si="207"/>
        <v>0</v>
      </c>
      <c r="N113" s="29">
        <f t="shared" si="207"/>
        <v>2</v>
      </c>
      <c r="O113" s="29">
        <f t="shared" si="207"/>
        <v>0</v>
      </c>
      <c r="P113" s="29">
        <f t="shared" si="207"/>
        <v>2</v>
      </c>
      <c r="Q113" s="29">
        <f t="shared" si="207"/>
        <v>0</v>
      </c>
      <c r="R113" s="29">
        <f t="shared" si="207"/>
        <v>2</v>
      </c>
      <c r="S113" s="29">
        <f t="shared" si="207"/>
        <v>2</v>
      </c>
      <c r="T113" s="29">
        <f t="shared" si="207"/>
        <v>2</v>
      </c>
      <c r="U113" s="29">
        <f t="shared" si="207"/>
        <v>0</v>
      </c>
      <c r="V113" s="29">
        <f t="shared" si="207"/>
        <v>0</v>
      </c>
      <c r="W113" s="29">
        <f t="shared" si="207"/>
        <v>0</v>
      </c>
      <c r="X113" s="29">
        <f t="shared" si="207"/>
        <v>0</v>
      </c>
      <c r="Y113" s="29">
        <f t="shared" si="207"/>
        <v>0</v>
      </c>
      <c r="Z113" s="29">
        <f t="shared" si="207"/>
        <v>0</v>
      </c>
      <c r="AA113" s="29">
        <f t="shared" si="207"/>
        <v>0</v>
      </c>
      <c r="AB113" s="29">
        <f t="shared" si="207"/>
        <v>0</v>
      </c>
      <c r="AC113" s="29">
        <f t="shared" si="207"/>
        <v>2</v>
      </c>
      <c r="AD113" s="29">
        <f t="shared" si="207"/>
        <v>2</v>
      </c>
      <c r="AE113" s="29">
        <f t="shared" si="207"/>
        <v>2</v>
      </c>
      <c r="AF113" s="29">
        <f t="shared" si="207"/>
        <v>2</v>
      </c>
      <c r="AG113" s="29">
        <f t="shared" si="207"/>
        <v>2</v>
      </c>
      <c r="AH113" s="29">
        <f t="shared" si="207"/>
        <v>0</v>
      </c>
      <c r="AI113" s="29">
        <f t="shared" si="207"/>
        <v>0</v>
      </c>
      <c r="AJ113" s="29">
        <f t="shared" si="207"/>
        <v>0</v>
      </c>
      <c r="AK113" s="29">
        <f t="shared" si="207"/>
        <v>0</v>
      </c>
      <c r="AL113" s="29">
        <f t="shared" si="207"/>
        <v>0</v>
      </c>
      <c r="AM113" s="29">
        <f t="shared" si="207"/>
        <v>0</v>
      </c>
      <c r="AN113" s="29">
        <f t="shared" si="207"/>
        <v>0</v>
      </c>
      <c r="AO113" s="29">
        <f t="shared" si="207"/>
        <v>1395</v>
      </c>
      <c r="AP113" s="29">
        <f t="shared" si="207"/>
        <v>0</v>
      </c>
      <c r="AQ113" s="29">
        <f t="shared" si="207"/>
        <v>135</v>
      </c>
      <c r="AR113" s="29">
        <f t="shared" si="207"/>
        <v>2</v>
      </c>
      <c r="AS113" s="30">
        <f t="shared" si="207"/>
        <v>2</v>
      </c>
    </row>
    <row r="114" spans="5:45">
      <c r="E114" s="27">
        <f>COUNTIF(J114:AS114,"&lt;&gt;"&amp;0)</f>
        <v>15</v>
      </c>
      <c r="G114" s="39">
        <v>3</v>
      </c>
      <c r="H114" s="40">
        <v>17</v>
      </c>
      <c r="I114" s="41" t="s">
        <v>47</v>
      </c>
      <c r="J114" s="41">
        <f>IF(J98+IF(MOD(J108,$H108)=0,0,J108)=0,0,INT(((J98+IF(MOD(J108,$H108)=0,0,J108)+8)/3)))</f>
        <v>0</v>
      </c>
      <c r="K114" s="41">
        <f t="shared" ref="K114:AS114" si="208">IF(K98+IF(MOD(K108,$H108)=0,0,K108)=0,0,INT(((K98+IF(MOD(K108,$H108)=0,0,K108)+8)/3)))</f>
        <v>0</v>
      </c>
      <c r="L114" s="41">
        <f t="shared" si="208"/>
        <v>0</v>
      </c>
      <c r="M114" s="41">
        <f t="shared" si="208"/>
        <v>0</v>
      </c>
      <c r="N114" s="41">
        <f t="shared" si="208"/>
        <v>4</v>
      </c>
      <c r="O114" s="41">
        <f t="shared" si="208"/>
        <v>0</v>
      </c>
      <c r="P114" s="41">
        <f t="shared" si="208"/>
        <v>4</v>
      </c>
      <c r="Q114" s="41">
        <f t="shared" si="208"/>
        <v>0</v>
      </c>
      <c r="R114" s="41">
        <f t="shared" si="208"/>
        <v>4</v>
      </c>
      <c r="S114" s="41">
        <f t="shared" si="208"/>
        <v>4</v>
      </c>
      <c r="T114" s="41">
        <f t="shared" si="208"/>
        <v>4</v>
      </c>
      <c r="U114" s="41">
        <f t="shared" si="208"/>
        <v>0</v>
      </c>
      <c r="V114" s="41">
        <f t="shared" si="208"/>
        <v>0</v>
      </c>
      <c r="W114" s="41">
        <f t="shared" si="208"/>
        <v>0</v>
      </c>
      <c r="X114" s="41">
        <f t="shared" si="208"/>
        <v>0</v>
      </c>
      <c r="Y114" s="41">
        <f t="shared" si="208"/>
        <v>0</v>
      </c>
      <c r="Z114" s="41">
        <f t="shared" si="208"/>
        <v>0</v>
      </c>
      <c r="AA114" s="41">
        <f t="shared" si="208"/>
        <v>0</v>
      </c>
      <c r="AB114" s="41">
        <f t="shared" si="208"/>
        <v>0</v>
      </c>
      <c r="AC114" s="41">
        <f t="shared" si="208"/>
        <v>4</v>
      </c>
      <c r="AD114" s="41">
        <f t="shared" si="208"/>
        <v>4</v>
      </c>
      <c r="AE114" s="41">
        <f t="shared" si="208"/>
        <v>4</v>
      </c>
      <c r="AF114" s="41">
        <f t="shared" si="208"/>
        <v>4</v>
      </c>
      <c r="AG114" s="41">
        <f t="shared" si="208"/>
        <v>4</v>
      </c>
      <c r="AH114" s="41">
        <f t="shared" si="208"/>
        <v>0</v>
      </c>
      <c r="AI114" s="41">
        <f t="shared" si="208"/>
        <v>0</v>
      </c>
      <c r="AJ114" s="41">
        <f t="shared" si="208"/>
        <v>0</v>
      </c>
      <c r="AK114" s="41">
        <f t="shared" si="208"/>
        <v>0</v>
      </c>
      <c r="AL114" s="41">
        <f t="shared" si="208"/>
        <v>0</v>
      </c>
      <c r="AM114" s="41">
        <f t="shared" si="208"/>
        <v>0</v>
      </c>
      <c r="AN114" s="41">
        <f t="shared" si="208"/>
        <v>0</v>
      </c>
      <c r="AO114" s="41">
        <f t="shared" si="208"/>
        <v>2093</v>
      </c>
      <c r="AP114" s="41">
        <f t="shared" si="208"/>
        <v>357</v>
      </c>
      <c r="AQ114" s="41">
        <f t="shared" si="208"/>
        <v>203</v>
      </c>
      <c r="AR114" s="41">
        <f t="shared" si="208"/>
        <v>4</v>
      </c>
      <c r="AS114" s="42">
        <f t="shared" si="208"/>
        <v>4</v>
      </c>
    </row>
    <row r="115" spans="5:45">
      <c r="G115" s="28"/>
      <c r="H115" s="38"/>
      <c r="I115" s="29" t="s">
        <v>48</v>
      </c>
      <c r="J115" s="29">
        <f>IF(MOD(J116,$H116)=0,J116,0)</f>
        <v>0</v>
      </c>
      <c r="K115" s="29">
        <f t="shared" ref="K115" si="209">IF(MOD(K116,$H116)=0,K116,0)</f>
        <v>0</v>
      </c>
      <c r="L115" s="29">
        <f t="shared" ref="L115" si="210">IF(MOD(L116,$H116)=0,L116,0)</f>
        <v>0</v>
      </c>
      <c r="M115" s="29">
        <f t="shared" ref="M115" si="211">IF(MOD(M116,$H116)=0,M116,0)</f>
        <v>0</v>
      </c>
      <c r="N115" s="29">
        <f t="shared" ref="N115" si="212">IF(MOD(N116,$H116)=0,N116,0)</f>
        <v>0</v>
      </c>
      <c r="O115" s="29">
        <f t="shared" ref="O115" si="213">IF(MOD(O116,$H116)=0,O116,0)</f>
        <v>0</v>
      </c>
      <c r="P115" s="29">
        <f t="shared" ref="P115" si="214">IF(MOD(P116,$H116)=0,P116,0)</f>
        <v>0</v>
      </c>
      <c r="Q115" s="29">
        <f t="shared" ref="Q115" si="215">IF(MOD(Q116,$H116)=0,Q116,0)</f>
        <v>0</v>
      </c>
      <c r="R115" s="29">
        <f t="shared" ref="R115" si="216">IF(MOD(R116,$H116)=0,R116,0)</f>
        <v>0</v>
      </c>
      <c r="S115" s="29">
        <f t="shared" ref="S115" si="217">IF(MOD(S116,$H116)=0,S116,0)</f>
        <v>0</v>
      </c>
      <c r="T115" s="29">
        <f t="shared" ref="T115" si="218">IF(MOD(T116,$H116)=0,T116,0)</f>
        <v>0</v>
      </c>
      <c r="U115" s="29">
        <f t="shared" ref="U115" si="219">IF(MOD(U116,$H116)=0,U116,0)</f>
        <v>0</v>
      </c>
      <c r="V115" s="29">
        <f t="shared" ref="V115" si="220">IF(MOD(V116,$H116)=0,V116,0)</f>
        <v>0</v>
      </c>
      <c r="W115" s="29">
        <f t="shared" ref="W115" si="221">IF(MOD(W116,$H116)=0,W116,0)</f>
        <v>0</v>
      </c>
      <c r="X115" s="29">
        <f t="shared" ref="X115" si="222">IF(MOD(X116,$H116)=0,X116,0)</f>
        <v>0</v>
      </c>
      <c r="Y115" s="29">
        <f t="shared" ref="Y115" si="223">IF(MOD(Y116,$H116)=0,Y116,0)</f>
        <v>0</v>
      </c>
      <c r="Z115" s="29">
        <f t="shared" ref="Z115" si="224">IF(MOD(Z116,$H116)=0,Z116,0)</f>
        <v>0</v>
      </c>
      <c r="AA115" s="29">
        <f t="shared" ref="AA115" si="225">IF(MOD(AA116,$H116)=0,AA116,0)</f>
        <v>0</v>
      </c>
      <c r="AB115" s="29">
        <f t="shared" ref="AB115" si="226">IF(MOD(AB116,$H116)=0,AB116,0)</f>
        <v>0</v>
      </c>
      <c r="AC115" s="29">
        <f t="shared" ref="AC115" si="227">IF(MOD(AC116,$H116)=0,AC116,0)</f>
        <v>0</v>
      </c>
      <c r="AD115" s="29">
        <f t="shared" ref="AD115" si="228">IF(MOD(AD116,$H116)=0,AD116,0)</f>
        <v>0</v>
      </c>
      <c r="AE115" s="29">
        <f t="shared" ref="AE115" si="229">IF(MOD(AE116,$H116)=0,AE116,0)</f>
        <v>0</v>
      </c>
      <c r="AF115" s="29">
        <f t="shared" ref="AF115" si="230">IF(MOD(AF116,$H116)=0,AF116,0)</f>
        <v>0</v>
      </c>
      <c r="AG115" s="29">
        <f t="shared" ref="AG115" si="231">IF(MOD(AG116,$H116)=0,AG116,0)</f>
        <v>0</v>
      </c>
      <c r="AH115" s="29">
        <f t="shared" ref="AH115" si="232">IF(MOD(AH116,$H116)=0,AH116,0)</f>
        <v>0</v>
      </c>
      <c r="AI115" s="29">
        <f t="shared" ref="AI115" si="233">IF(MOD(AI116,$H116)=0,AI116,0)</f>
        <v>0</v>
      </c>
      <c r="AJ115" s="29">
        <f t="shared" ref="AJ115" si="234">IF(MOD(AJ116,$H116)=0,AJ116,0)</f>
        <v>0</v>
      </c>
      <c r="AK115" s="29">
        <f t="shared" ref="AK115" si="235">IF(MOD(AK116,$H116)=0,AK116,0)</f>
        <v>0</v>
      </c>
      <c r="AL115" s="29">
        <f t="shared" ref="AL115" si="236">IF(MOD(AL116,$H116)=0,AL116,0)</f>
        <v>0</v>
      </c>
      <c r="AM115" s="29">
        <f t="shared" ref="AM115" si="237">IF(MOD(AM116,$H116)=0,AM116,0)</f>
        <v>0</v>
      </c>
      <c r="AN115" s="29">
        <f t="shared" ref="AN115" si="238">IF(MOD(AN116,$H116)=0,AN116,0)</f>
        <v>0</v>
      </c>
      <c r="AO115" s="29">
        <f t="shared" ref="AO115" si="239">IF(MOD(AO116,$H116)=0,AO116,0)</f>
        <v>0</v>
      </c>
      <c r="AP115" s="29">
        <f t="shared" ref="AP115" si="240">IF(MOD(AP116,$H116)=0,AP116,0)</f>
        <v>0</v>
      </c>
      <c r="AQ115" s="29">
        <f t="shared" ref="AQ115" si="241">IF(MOD(AQ116,$H116)=0,AQ116,0)</f>
        <v>0</v>
      </c>
      <c r="AR115" s="29">
        <f t="shared" ref="AR115" si="242">IF(MOD(AR116,$H116)=0,AR116,0)</f>
        <v>0</v>
      </c>
      <c r="AS115" s="30">
        <f t="shared" ref="AS115" si="243">IF(MOD(AS116,$H116)=0,AS116,0)</f>
        <v>0</v>
      </c>
    </row>
    <row r="116" spans="5:45" ht="15" customHeight="1">
      <c r="E116" s="27">
        <f>COUNTIF(J116:AS116,"&lt;&gt;"&amp;0)</f>
        <v>4</v>
      </c>
      <c r="G116" s="39">
        <v>4</v>
      </c>
      <c r="H116" s="40">
        <v>11</v>
      </c>
      <c r="I116" s="41" t="s">
        <v>47</v>
      </c>
      <c r="J116" s="41">
        <f>IF(J100+IF(MOD(J108,$H108)=0,J108,0)=0,0,INT(((J100+IF(MOD(J108,$H108)=0,J108,0)+4)/3)))</f>
        <v>0</v>
      </c>
      <c r="K116" s="41">
        <f t="shared" ref="K116:AS116" si="244">IF(K100+IF(MOD(K108,$H108)=0,K108,0)=0,0,INT(((K100+IF(MOD(K108,$H108)=0,K108,0)+4)/3)))</f>
        <v>3</v>
      </c>
      <c r="L116" s="41">
        <f t="shared" si="244"/>
        <v>3</v>
      </c>
      <c r="M116" s="41">
        <f t="shared" si="244"/>
        <v>3</v>
      </c>
      <c r="N116" s="41">
        <f t="shared" si="244"/>
        <v>0</v>
      </c>
      <c r="O116" s="41">
        <f t="shared" si="244"/>
        <v>0</v>
      </c>
      <c r="P116" s="41">
        <f t="shared" si="244"/>
        <v>0</v>
      </c>
      <c r="Q116" s="41">
        <f t="shared" si="244"/>
        <v>0</v>
      </c>
      <c r="R116" s="41">
        <f t="shared" si="244"/>
        <v>0</v>
      </c>
      <c r="S116" s="41">
        <f t="shared" si="244"/>
        <v>0</v>
      </c>
      <c r="T116" s="41">
        <f t="shared" si="244"/>
        <v>0</v>
      </c>
      <c r="U116" s="41">
        <f t="shared" si="244"/>
        <v>0</v>
      </c>
      <c r="V116" s="41">
        <f t="shared" si="244"/>
        <v>0</v>
      </c>
      <c r="W116" s="41">
        <f t="shared" si="244"/>
        <v>0</v>
      </c>
      <c r="X116" s="41">
        <f t="shared" si="244"/>
        <v>0</v>
      </c>
      <c r="Y116" s="41">
        <f t="shared" si="244"/>
        <v>0</v>
      </c>
      <c r="Z116" s="41">
        <f t="shared" si="244"/>
        <v>0</v>
      </c>
      <c r="AA116" s="41">
        <f t="shared" si="244"/>
        <v>0</v>
      </c>
      <c r="AB116" s="41">
        <f t="shared" si="244"/>
        <v>0</v>
      </c>
      <c r="AC116" s="41">
        <f t="shared" si="244"/>
        <v>0</v>
      </c>
      <c r="AD116" s="41">
        <f t="shared" si="244"/>
        <v>0</v>
      </c>
      <c r="AE116" s="41">
        <f t="shared" si="244"/>
        <v>0</v>
      </c>
      <c r="AF116" s="41">
        <f t="shared" si="244"/>
        <v>0</v>
      </c>
      <c r="AG116" s="41">
        <f t="shared" si="244"/>
        <v>0</v>
      </c>
      <c r="AH116" s="41">
        <f t="shared" si="244"/>
        <v>0</v>
      </c>
      <c r="AI116" s="41">
        <f t="shared" si="244"/>
        <v>0</v>
      </c>
      <c r="AJ116" s="41">
        <f t="shared" si="244"/>
        <v>0</v>
      </c>
      <c r="AK116" s="41">
        <f t="shared" si="244"/>
        <v>0</v>
      </c>
      <c r="AL116" s="41">
        <f t="shared" si="244"/>
        <v>0</v>
      </c>
      <c r="AM116" s="41">
        <f t="shared" si="244"/>
        <v>0</v>
      </c>
      <c r="AN116" s="41">
        <f t="shared" si="244"/>
        <v>47</v>
      </c>
      <c r="AO116" s="41">
        <f t="shared" si="244"/>
        <v>0</v>
      </c>
      <c r="AP116" s="41">
        <f t="shared" si="244"/>
        <v>0</v>
      </c>
      <c r="AQ116" s="41">
        <f t="shared" si="244"/>
        <v>0</v>
      </c>
      <c r="AR116" s="41">
        <f t="shared" si="244"/>
        <v>0</v>
      </c>
      <c r="AS116" s="42">
        <f t="shared" si="244"/>
        <v>0</v>
      </c>
    </row>
    <row r="117" spans="5:45">
      <c r="G117" s="28"/>
      <c r="H117" s="38"/>
      <c r="I117" s="29" t="s">
        <v>48</v>
      </c>
      <c r="J117" s="29">
        <f>IF(MOD(J122,$H122)=0,J122,0)</f>
        <v>0</v>
      </c>
      <c r="K117" s="29">
        <f t="shared" ref="K117:AS117" si="245">IF(MOD(K122,$H122)=0,K122,0)</f>
        <v>0</v>
      </c>
      <c r="L117" s="29">
        <f t="shared" si="245"/>
        <v>0</v>
      </c>
      <c r="M117" s="29">
        <f t="shared" si="245"/>
        <v>0</v>
      </c>
      <c r="N117" s="29">
        <f t="shared" si="245"/>
        <v>0</v>
      </c>
      <c r="O117" s="29">
        <f t="shared" si="245"/>
        <v>0</v>
      </c>
      <c r="P117" s="29">
        <f t="shared" si="245"/>
        <v>0</v>
      </c>
      <c r="Q117" s="29">
        <f t="shared" si="245"/>
        <v>0</v>
      </c>
      <c r="R117" s="29">
        <f t="shared" si="245"/>
        <v>0</v>
      </c>
      <c r="S117" s="29">
        <f t="shared" si="245"/>
        <v>0</v>
      </c>
      <c r="T117" s="29">
        <f t="shared" si="245"/>
        <v>0</v>
      </c>
      <c r="U117" s="29">
        <f t="shared" si="245"/>
        <v>0</v>
      </c>
      <c r="V117" s="29">
        <f t="shared" si="245"/>
        <v>0</v>
      </c>
      <c r="W117" s="29">
        <f t="shared" si="245"/>
        <v>0</v>
      </c>
      <c r="X117" s="29">
        <f t="shared" si="245"/>
        <v>0</v>
      </c>
      <c r="Y117" s="29">
        <f t="shared" si="245"/>
        <v>0</v>
      </c>
      <c r="Z117" s="29">
        <f t="shared" si="245"/>
        <v>0</v>
      </c>
      <c r="AA117" s="29">
        <f t="shared" si="245"/>
        <v>0</v>
      </c>
      <c r="AB117" s="29">
        <f t="shared" si="245"/>
        <v>0</v>
      </c>
      <c r="AC117" s="29">
        <f t="shared" si="245"/>
        <v>0</v>
      </c>
      <c r="AD117" s="29">
        <f t="shared" si="245"/>
        <v>0</v>
      </c>
      <c r="AE117" s="29">
        <f t="shared" si="245"/>
        <v>0</v>
      </c>
      <c r="AF117" s="29">
        <f t="shared" si="245"/>
        <v>0</v>
      </c>
      <c r="AG117" s="29">
        <f t="shared" si="245"/>
        <v>0</v>
      </c>
      <c r="AH117" s="29">
        <f t="shared" si="245"/>
        <v>0</v>
      </c>
      <c r="AI117" s="29">
        <f t="shared" si="245"/>
        <v>0</v>
      </c>
      <c r="AJ117" s="29">
        <f t="shared" si="245"/>
        <v>0</v>
      </c>
      <c r="AK117" s="29">
        <f t="shared" si="245"/>
        <v>0</v>
      </c>
      <c r="AL117" s="29">
        <f t="shared" si="245"/>
        <v>0</v>
      </c>
      <c r="AM117" s="29">
        <f t="shared" si="245"/>
        <v>0</v>
      </c>
      <c r="AN117" s="29">
        <f t="shared" si="245"/>
        <v>0</v>
      </c>
      <c r="AO117" s="29">
        <f t="shared" si="245"/>
        <v>0</v>
      </c>
      <c r="AP117" s="29">
        <f t="shared" si="245"/>
        <v>0</v>
      </c>
      <c r="AQ117" s="29">
        <f t="shared" si="245"/>
        <v>0</v>
      </c>
      <c r="AR117" s="29">
        <f t="shared" si="245"/>
        <v>0</v>
      </c>
      <c r="AS117" s="30">
        <f t="shared" si="245"/>
        <v>0</v>
      </c>
    </row>
    <row r="118" spans="5:45">
      <c r="E118" s="27">
        <f>COUNTIF(J118:AS118,"&lt;&gt;"&amp;0)</f>
        <v>14</v>
      </c>
      <c r="G118" s="39">
        <v>5</v>
      </c>
      <c r="H118" s="40">
        <v>19</v>
      </c>
      <c r="I118" s="41" t="s">
        <v>47</v>
      </c>
      <c r="J118" s="41">
        <f>IF((J102+IF(MOD(J110,$H110)=0,J110,0)+IF(MOD(J114,$H114)=0,0,J114))=0,0,INT(((((J102+IF(MOD(J110,$H110)=0,J110,0)+IF(MOD(J114,$H114)=0,0,J114))*2)/3))))</f>
        <v>0</v>
      </c>
      <c r="K118" s="41">
        <f t="shared" ref="K118:AS118" si="246">IF((K102+IF(MOD(K110,$H110)=0,K110,0)+IF(MOD(K114,$H114)=0,0,K114))=0,0,INT(((((K102+IF(MOD(K110,$H110)=0,K110,0)+IF(MOD(K114,$H114)=0,0,K114))*2)/3))))</f>
        <v>0</v>
      </c>
      <c r="L118" s="41">
        <f t="shared" si="246"/>
        <v>0</v>
      </c>
      <c r="M118" s="41">
        <f t="shared" si="246"/>
        <v>0</v>
      </c>
      <c r="N118" s="41">
        <f t="shared" si="246"/>
        <v>2</v>
      </c>
      <c r="O118" s="41">
        <f t="shared" si="246"/>
        <v>0</v>
      </c>
      <c r="P118" s="41">
        <f t="shared" si="246"/>
        <v>2</v>
      </c>
      <c r="Q118" s="41">
        <f t="shared" si="246"/>
        <v>0</v>
      </c>
      <c r="R118" s="41">
        <f t="shared" si="246"/>
        <v>2</v>
      </c>
      <c r="S118" s="41">
        <f t="shared" si="246"/>
        <v>2</v>
      </c>
      <c r="T118" s="41">
        <f t="shared" si="246"/>
        <v>2</v>
      </c>
      <c r="U118" s="41">
        <f t="shared" si="246"/>
        <v>0</v>
      </c>
      <c r="V118" s="41">
        <f t="shared" si="246"/>
        <v>0</v>
      </c>
      <c r="W118" s="41">
        <f t="shared" si="246"/>
        <v>0</v>
      </c>
      <c r="X118" s="41">
        <f t="shared" si="246"/>
        <v>0</v>
      </c>
      <c r="Y118" s="41">
        <f t="shared" si="246"/>
        <v>0</v>
      </c>
      <c r="Z118" s="41">
        <f t="shared" si="246"/>
        <v>0</v>
      </c>
      <c r="AA118" s="41">
        <f t="shared" si="246"/>
        <v>0</v>
      </c>
      <c r="AB118" s="41">
        <f t="shared" si="246"/>
        <v>0</v>
      </c>
      <c r="AC118" s="41">
        <f t="shared" si="246"/>
        <v>2</v>
      </c>
      <c r="AD118" s="41">
        <f t="shared" si="246"/>
        <v>2</v>
      </c>
      <c r="AE118" s="41">
        <f t="shared" si="246"/>
        <v>2</v>
      </c>
      <c r="AF118" s="41">
        <f t="shared" si="246"/>
        <v>2</v>
      </c>
      <c r="AG118" s="41">
        <f t="shared" si="246"/>
        <v>2</v>
      </c>
      <c r="AH118" s="41">
        <f t="shared" si="246"/>
        <v>0</v>
      </c>
      <c r="AI118" s="41">
        <f t="shared" si="246"/>
        <v>0</v>
      </c>
      <c r="AJ118" s="41">
        <f t="shared" si="246"/>
        <v>0</v>
      </c>
      <c r="AK118" s="41">
        <f t="shared" si="246"/>
        <v>0</v>
      </c>
      <c r="AL118" s="41">
        <f t="shared" si="246"/>
        <v>0</v>
      </c>
      <c r="AM118" s="41">
        <f t="shared" si="246"/>
        <v>0</v>
      </c>
      <c r="AN118" s="41">
        <f t="shared" si="246"/>
        <v>0</v>
      </c>
      <c r="AO118" s="41">
        <f t="shared" si="246"/>
        <v>1395</v>
      </c>
      <c r="AP118" s="41">
        <f t="shared" si="246"/>
        <v>0</v>
      </c>
      <c r="AQ118" s="41">
        <f t="shared" si="246"/>
        <v>135</v>
      </c>
      <c r="AR118" s="41">
        <f t="shared" si="246"/>
        <v>2</v>
      </c>
      <c r="AS118" s="42">
        <f t="shared" si="246"/>
        <v>2</v>
      </c>
    </row>
    <row r="119" spans="5:45">
      <c r="G119" s="28"/>
      <c r="H119" s="38"/>
      <c r="I119" s="29" t="s">
        <v>48</v>
      </c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30"/>
    </row>
    <row r="120" spans="5:45" ht="15" customHeight="1">
      <c r="E120" s="27">
        <f>COUNTIF(J120:AS120,"&lt;&gt;"&amp;0)</f>
        <v>4</v>
      </c>
      <c r="G120" s="39">
        <v>6</v>
      </c>
      <c r="H120" s="40">
        <v>5</v>
      </c>
      <c r="I120" s="41" t="s">
        <v>47</v>
      </c>
      <c r="J120" s="41">
        <f>IF((J104+IF(MOD(J118,$H118)=0,J118,0)+IF(MOD(J110,$H110)=0,0,J110))=0,0,INT(((((J104+IF(MOD(J118,$H118)=0,J118,0)+IF(MOD(J110,$H110)=0,0,J110))*(J104+IF(MOD(J118,$H118)=0,J118,0)+IF(MOD(J110,$H110)=0,0,J110)))/3))))</f>
        <v>0</v>
      </c>
      <c r="K120" s="41">
        <f t="shared" ref="K120:AS120" si="247">IF((K104+IF(MOD(K118,$H118)=0,K118,0)+IF(MOD(K110,$H110)=0,0,K110))=0,0,INT(((((K104+IF(MOD(K118,$H118)=0,K118,0)+IF(MOD(K110,$H110)=0,0,K110))*(K104+IF(MOD(K118,$H118)=0,K118,0)+IF(MOD(K110,$H110)=0,0,K110)))/3))))</f>
        <v>0</v>
      </c>
      <c r="L120" s="41">
        <f t="shared" si="247"/>
        <v>0</v>
      </c>
      <c r="M120" s="41">
        <f t="shared" si="247"/>
        <v>0</v>
      </c>
      <c r="N120" s="41">
        <f t="shared" si="247"/>
        <v>0</v>
      </c>
      <c r="O120" s="41">
        <f t="shared" si="247"/>
        <v>0</v>
      </c>
      <c r="P120" s="41">
        <f t="shared" si="247"/>
        <v>0</v>
      </c>
      <c r="Q120" s="41">
        <f t="shared" si="247"/>
        <v>0</v>
      </c>
      <c r="R120" s="41">
        <f t="shared" si="247"/>
        <v>0</v>
      </c>
      <c r="S120" s="41">
        <f t="shared" si="247"/>
        <v>0</v>
      </c>
      <c r="T120" s="41">
        <f t="shared" si="247"/>
        <v>0</v>
      </c>
      <c r="U120" s="41">
        <f t="shared" si="247"/>
        <v>0</v>
      </c>
      <c r="V120" s="41">
        <f t="shared" si="247"/>
        <v>0</v>
      </c>
      <c r="W120" s="41">
        <f t="shared" si="247"/>
        <v>0</v>
      </c>
      <c r="X120" s="41">
        <f t="shared" si="247"/>
        <v>0</v>
      </c>
      <c r="Y120" s="41">
        <f t="shared" si="247"/>
        <v>0</v>
      </c>
      <c r="Z120" s="41">
        <f t="shared" si="247"/>
        <v>0</v>
      </c>
      <c r="AA120" s="41">
        <f t="shared" si="247"/>
        <v>0</v>
      </c>
      <c r="AB120" s="41">
        <f t="shared" si="247"/>
        <v>0</v>
      </c>
      <c r="AC120" s="41">
        <f t="shared" si="247"/>
        <v>0</v>
      </c>
      <c r="AD120" s="41">
        <f t="shared" si="247"/>
        <v>0</v>
      </c>
      <c r="AE120" s="41">
        <f t="shared" si="247"/>
        <v>0</v>
      </c>
      <c r="AF120" s="41">
        <f t="shared" si="247"/>
        <v>0</v>
      </c>
      <c r="AG120" s="41">
        <f t="shared" si="247"/>
        <v>0</v>
      </c>
      <c r="AH120" s="41">
        <f t="shared" si="247"/>
        <v>3</v>
      </c>
      <c r="AI120" s="41">
        <f t="shared" si="247"/>
        <v>0</v>
      </c>
      <c r="AJ120" s="41">
        <f t="shared" si="247"/>
        <v>3</v>
      </c>
      <c r="AK120" s="41">
        <f t="shared" si="247"/>
        <v>3</v>
      </c>
      <c r="AL120" s="41">
        <f t="shared" si="247"/>
        <v>3</v>
      </c>
      <c r="AM120" s="41">
        <f t="shared" si="247"/>
        <v>0</v>
      </c>
      <c r="AN120" s="41">
        <f t="shared" si="247"/>
        <v>0</v>
      </c>
      <c r="AO120" s="41">
        <f t="shared" si="247"/>
        <v>0</v>
      </c>
      <c r="AP120" s="41">
        <f t="shared" si="247"/>
        <v>0</v>
      </c>
      <c r="AQ120" s="41">
        <f t="shared" si="247"/>
        <v>0</v>
      </c>
      <c r="AR120" s="41">
        <f t="shared" si="247"/>
        <v>0</v>
      </c>
      <c r="AS120" s="42">
        <f t="shared" si="247"/>
        <v>0</v>
      </c>
    </row>
    <row r="121" spans="5:45">
      <c r="G121" s="28"/>
      <c r="H121" s="38"/>
      <c r="I121" s="29" t="s">
        <v>48</v>
      </c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30"/>
    </row>
    <row r="122" spans="5:45">
      <c r="E122" s="27">
        <f>COUNTIF(J122:AS122,"&lt;&gt;"&amp;0)</f>
        <v>4</v>
      </c>
      <c r="G122" s="39">
        <v>7</v>
      </c>
      <c r="H122" s="40">
        <v>13</v>
      </c>
      <c r="I122" s="41" t="s">
        <v>47</v>
      </c>
      <c r="J122" s="41">
        <f>IF((J106+IF(MOD(J112,$H112)=0,J112,0)+IF(MOD(J120,$H120)=0,0,J120))=0,0,INT(((((J106+IF(MOD(J112,$H112)=0,J112,0)+IF(MOD(J120,$H120)=0,0,J120))+6)/3))))</f>
        <v>0</v>
      </c>
      <c r="K122" s="41">
        <f t="shared" ref="K122:AS122" si="248">IF((K106+IF(MOD(K112,$H112)=0,K112,0)+IF(MOD(K120,$H120)=0,0,K120))=0,0,INT(((((K106+IF(MOD(K112,$H112)=0,K112,0)+IF(MOD(K120,$H120)=0,0,K120))+6)/3))))</f>
        <v>0</v>
      </c>
      <c r="L122" s="41">
        <f t="shared" si="248"/>
        <v>0</v>
      </c>
      <c r="M122" s="41">
        <f t="shared" si="248"/>
        <v>0</v>
      </c>
      <c r="N122" s="41">
        <f t="shared" si="248"/>
        <v>0</v>
      </c>
      <c r="O122" s="41">
        <f t="shared" si="248"/>
        <v>0</v>
      </c>
      <c r="P122" s="41">
        <f t="shared" si="248"/>
        <v>0</v>
      </c>
      <c r="Q122" s="41">
        <f t="shared" si="248"/>
        <v>0</v>
      </c>
      <c r="R122" s="41">
        <f t="shared" si="248"/>
        <v>0</v>
      </c>
      <c r="S122" s="41">
        <f t="shared" si="248"/>
        <v>0</v>
      </c>
      <c r="T122" s="41">
        <f t="shared" si="248"/>
        <v>0</v>
      </c>
      <c r="U122" s="41">
        <f t="shared" si="248"/>
        <v>0</v>
      </c>
      <c r="V122" s="41">
        <f t="shared" si="248"/>
        <v>0</v>
      </c>
      <c r="W122" s="41">
        <f t="shared" si="248"/>
        <v>0</v>
      </c>
      <c r="X122" s="41">
        <f t="shared" si="248"/>
        <v>0</v>
      </c>
      <c r="Y122" s="41">
        <f t="shared" si="248"/>
        <v>0</v>
      </c>
      <c r="Z122" s="41">
        <f t="shared" si="248"/>
        <v>0</v>
      </c>
      <c r="AA122" s="41">
        <f t="shared" si="248"/>
        <v>0</v>
      </c>
      <c r="AB122" s="41">
        <f t="shared" si="248"/>
        <v>0</v>
      </c>
      <c r="AC122" s="41">
        <f t="shared" si="248"/>
        <v>0</v>
      </c>
      <c r="AD122" s="41">
        <f t="shared" si="248"/>
        <v>0</v>
      </c>
      <c r="AE122" s="41">
        <f t="shared" si="248"/>
        <v>0</v>
      </c>
      <c r="AF122" s="41">
        <f t="shared" si="248"/>
        <v>0</v>
      </c>
      <c r="AG122" s="41">
        <f t="shared" si="248"/>
        <v>0</v>
      </c>
      <c r="AH122" s="41">
        <f t="shared" si="248"/>
        <v>3</v>
      </c>
      <c r="AI122" s="41">
        <f t="shared" si="248"/>
        <v>0</v>
      </c>
      <c r="AJ122" s="41">
        <f t="shared" si="248"/>
        <v>3</v>
      </c>
      <c r="AK122" s="41">
        <f t="shared" si="248"/>
        <v>3</v>
      </c>
      <c r="AL122" s="41">
        <f t="shared" si="248"/>
        <v>3</v>
      </c>
      <c r="AM122" s="41">
        <f t="shared" si="248"/>
        <v>0</v>
      </c>
      <c r="AN122" s="41">
        <f t="shared" si="248"/>
        <v>0</v>
      </c>
      <c r="AO122" s="41">
        <f t="shared" si="248"/>
        <v>0</v>
      </c>
      <c r="AP122" s="41">
        <f t="shared" si="248"/>
        <v>0</v>
      </c>
      <c r="AQ122" s="41">
        <f t="shared" si="248"/>
        <v>0</v>
      </c>
      <c r="AR122" s="41">
        <f t="shared" si="248"/>
        <v>0</v>
      </c>
      <c r="AS122" s="42">
        <f t="shared" si="248"/>
        <v>0</v>
      </c>
    </row>
    <row r="123" spans="5:45">
      <c r="G123" s="31"/>
      <c r="H123" s="43"/>
      <c r="I123" s="32" t="s">
        <v>48</v>
      </c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  <c r="AF123" s="32"/>
      <c r="AG123" s="32"/>
      <c r="AH123" s="32"/>
      <c r="AI123" s="32"/>
      <c r="AJ123" s="32"/>
      <c r="AK123" s="32"/>
      <c r="AL123" s="32"/>
      <c r="AM123" s="32"/>
      <c r="AN123" s="32"/>
      <c r="AO123" s="32"/>
      <c r="AP123" s="32"/>
      <c r="AQ123" s="32"/>
      <c r="AR123" s="32"/>
      <c r="AS123" s="33"/>
    </row>
    <row r="124" spans="5:45" ht="15" customHeight="1"/>
    <row r="125" spans="5:45">
      <c r="E125" s="27">
        <f>COUNTIF(J125:AS125,"&lt;&gt;"&amp;0)</f>
        <v>17</v>
      </c>
      <c r="G125" s="34">
        <v>0</v>
      </c>
      <c r="H125" s="35">
        <v>2</v>
      </c>
      <c r="I125" s="36" t="s">
        <v>47</v>
      </c>
      <c r="J125" s="36">
        <f>IF(J109=0,0,INT((J109*5)/3))</f>
        <v>3</v>
      </c>
      <c r="K125" s="36">
        <f t="shared" ref="K125:AS125" si="249">IF(K109=0,0,INT((K109*5)/3))</f>
        <v>0</v>
      </c>
      <c r="L125" s="36">
        <f t="shared" si="249"/>
        <v>0</v>
      </c>
      <c r="M125" s="36">
        <f t="shared" si="249"/>
        <v>0</v>
      </c>
      <c r="N125" s="36">
        <f t="shared" si="249"/>
        <v>0</v>
      </c>
      <c r="O125" s="36">
        <f t="shared" si="249"/>
        <v>3</v>
      </c>
      <c r="P125" s="36">
        <f t="shared" si="249"/>
        <v>0</v>
      </c>
      <c r="Q125" s="36">
        <f t="shared" si="249"/>
        <v>3</v>
      </c>
      <c r="R125" s="36">
        <f t="shared" si="249"/>
        <v>0</v>
      </c>
      <c r="S125" s="36">
        <f t="shared" si="249"/>
        <v>0</v>
      </c>
      <c r="T125" s="36">
        <f t="shared" si="249"/>
        <v>0</v>
      </c>
      <c r="U125" s="36">
        <f t="shared" si="249"/>
        <v>3</v>
      </c>
      <c r="V125" s="36">
        <f t="shared" si="249"/>
        <v>3</v>
      </c>
      <c r="W125" s="36">
        <f t="shared" si="249"/>
        <v>3</v>
      </c>
      <c r="X125" s="36">
        <f t="shared" si="249"/>
        <v>3</v>
      </c>
      <c r="Y125" s="36">
        <f t="shared" si="249"/>
        <v>3</v>
      </c>
      <c r="Z125" s="36">
        <f t="shared" si="249"/>
        <v>3</v>
      </c>
      <c r="AA125" s="36">
        <f t="shared" si="249"/>
        <v>3</v>
      </c>
      <c r="AB125" s="36">
        <f t="shared" si="249"/>
        <v>3</v>
      </c>
      <c r="AC125" s="36">
        <f t="shared" si="249"/>
        <v>0</v>
      </c>
      <c r="AD125" s="36">
        <f t="shared" si="249"/>
        <v>0</v>
      </c>
      <c r="AE125" s="36">
        <f t="shared" si="249"/>
        <v>0</v>
      </c>
      <c r="AF125" s="36">
        <f t="shared" si="249"/>
        <v>0</v>
      </c>
      <c r="AG125" s="36">
        <f t="shared" si="249"/>
        <v>0</v>
      </c>
      <c r="AH125" s="36">
        <f t="shared" si="249"/>
        <v>5</v>
      </c>
      <c r="AI125" s="36">
        <f t="shared" si="249"/>
        <v>3</v>
      </c>
      <c r="AJ125" s="36">
        <f t="shared" si="249"/>
        <v>5</v>
      </c>
      <c r="AK125" s="36">
        <f t="shared" si="249"/>
        <v>5</v>
      </c>
      <c r="AL125" s="36">
        <f t="shared" si="249"/>
        <v>5</v>
      </c>
      <c r="AM125" s="36">
        <f t="shared" si="249"/>
        <v>3</v>
      </c>
      <c r="AN125" s="36">
        <f t="shared" si="249"/>
        <v>0</v>
      </c>
      <c r="AO125" s="36">
        <f t="shared" si="249"/>
        <v>0</v>
      </c>
      <c r="AP125" s="36">
        <f t="shared" si="249"/>
        <v>0</v>
      </c>
      <c r="AQ125" s="36">
        <f t="shared" si="249"/>
        <v>0</v>
      </c>
      <c r="AR125" s="36">
        <f t="shared" si="249"/>
        <v>0</v>
      </c>
      <c r="AS125" s="37">
        <f t="shared" si="249"/>
        <v>0</v>
      </c>
    </row>
    <row r="126" spans="5:45">
      <c r="G126" s="28"/>
      <c r="H126" s="38"/>
      <c r="I126" s="29" t="s">
        <v>48</v>
      </c>
      <c r="J126" s="29">
        <f>IF(MOD(J129,$H129)=0,0,J129)+IF(MOD(J139,$H139)=0,0,J139)</f>
        <v>0</v>
      </c>
      <c r="K126" s="29">
        <f t="shared" ref="K126:AS126" si="250">IF(MOD(K129,$H129)=0,0,K129)+IF(MOD(K139,$H139)=0,0,K139)</f>
        <v>3</v>
      </c>
      <c r="L126" s="29">
        <f t="shared" si="250"/>
        <v>3</v>
      </c>
      <c r="M126" s="29">
        <f t="shared" si="250"/>
        <v>3</v>
      </c>
      <c r="N126" s="29">
        <f t="shared" si="250"/>
        <v>2</v>
      </c>
      <c r="O126" s="29">
        <f t="shared" si="250"/>
        <v>0</v>
      </c>
      <c r="P126" s="29">
        <f t="shared" si="250"/>
        <v>2</v>
      </c>
      <c r="Q126" s="29">
        <f t="shared" si="250"/>
        <v>0</v>
      </c>
      <c r="R126" s="29">
        <f t="shared" si="250"/>
        <v>2</v>
      </c>
      <c r="S126" s="29">
        <f t="shared" si="250"/>
        <v>2</v>
      </c>
      <c r="T126" s="29">
        <f t="shared" si="250"/>
        <v>2</v>
      </c>
      <c r="U126" s="29">
        <f t="shared" si="250"/>
        <v>0</v>
      </c>
      <c r="V126" s="29">
        <f t="shared" si="250"/>
        <v>0</v>
      </c>
      <c r="W126" s="29">
        <f t="shared" si="250"/>
        <v>0</v>
      </c>
      <c r="X126" s="29">
        <f t="shared" si="250"/>
        <v>0</v>
      </c>
      <c r="Y126" s="29">
        <f t="shared" si="250"/>
        <v>0</v>
      </c>
      <c r="Z126" s="29">
        <f t="shared" si="250"/>
        <v>0</v>
      </c>
      <c r="AA126" s="29">
        <f t="shared" si="250"/>
        <v>0</v>
      </c>
      <c r="AB126" s="29">
        <f t="shared" si="250"/>
        <v>0</v>
      </c>
      <c r="AC126" s="29">
        <f t="shared" si="250"/>
        <v>2</v>
      </c>
      <c r="AD126" s="29">
        <f t="shared" si="250"/>
        <v>2</v>
      </c>
      <c r="AE126" s="29">
        <f t="shared" si="250"/>
        <v>2</v>
      </c>
      <c r="AF126" s="29">
        <f t="shared" si="250"/>
        <v>2</v>
      </c>
      <c r="AG126" s="29">
        <f t="shared" si="250"/>
        <v>2</v>
      </c>
      <c r="AH126" s="29">
        <f t="shared" si="250"/>
        <v>0</v>
      </c>
      <c r="AI126" s="29">
        <f t="shared" si="250"/>
        <v>0</v>
      </c>
      <c r="AJ126" s="29">
        <f t="shared" si="250"/>
        <v>0</v>
      </c>
      <c r="AK126" s="29">
        <f t="shared" si="250"/>
        <v>0</v>
      </c>
      <c r="AL126" s="29">
        <f t="shared" si="250"/>
        <v>0</v>
      </c>
      <c r="AM126" s="29">
        <f t="shared" si="250"/>
        <v>0</v>
      </c>
      <c r="AN126" s="29">
        <f t="shared" si="250"/>
        <v>38</v>
      </c>
      <c r="AO126" s="29">
        <f t="shared" si="250"/>
        <v>466</v>
      </c>
      <c r="AP126" s="29">
        <f t="shared" si="250"/>
        <v>0</v>
      </c>
      <c r="AQ126" s="29">
        <f t="shared" si="250"/>
        <v>46</v>
      </c>
      <c r="AR126" s="29">
        <f t="shared" si="250"/>
        <v>2</v>
      </c>
      <c r="AS126" s="30">
        <f t="shared" si="250"/>
        <v>2</v>
      </c>
    </row>
    <row r="127" spans="5:45">
      <c r="E127" s="27">
        <f>COUNTIF(J127:AS127,"&lt;&gt;"&amp;0)</f>
        <v>5</v>
      </c>
      <c r="G127" s="39">
        <v>1</v>
      </c>
      <c r="H127" s="40">
        <v>7</v>
      </c>
      <c r="I127" s="41" t="s">
        <v>47</v>
      </c>
      <c r="J127" s="41">
        <f>IF(J111=0,0,INT((J111+7)/3))</f>
        <v>0</v>
      </c>
      <c r="K127" s="41">
        <f t="shared" ref="K127:AS127" si="251">IF(K111=0,0,INT((K111+7)/3))</f>
        <v>3</v>
      </c>
      <c r="L127" s="41">
        <f t="shared" si="251"/>
        <v>3</v>
      </c>
      <c r="M127" s="41">
        <f t="shared" si="251"/>
        <v>3</v>
      </c>
      <c r="N127" s="41">
        <f t="shared" si="251"/>
        <v>0</v>
      </c>
      <c r="O127" s="41">
        <f t="shared" si="251"/>
        <v>0</v>
      </c>
      <c r="P127" s="41">
        <f t="shared" si="251"/>
        <v>0</v>
      </c>
      <c r="Q127" s="41">
        <f t="shared" si="251"/>
        <v>0</v>
      </c>
      <c r="R127" s="41">
        <f t="shared" si="251"/>
        <v>0</v>
      </c>
      <c r="S127" s="41">
        <f t="shared" si="251"/>
        <v>0</v>
      </c>
      <c r="T127" s="41">
        <f t="shared" si="251"/>
        <v>0</v>
      </c>
      <c r="U127" s="41">
        <f t="shared" si="251"/>
        <v>0</v>
      </c>
      <c r="V127" s="41">
        <f t="shared" si="251"/>
        <v>0</v>
      </c>
      <c r="W127" s="41">
        <f t="shared" si="251"/>
        <v>0</v>
      </c>
      <c r="X127" s="41">
        <f t="shared" si="251"/>
        <v>0</v>
      </c>
      <c r="Y127" s="41">
        <f t="shared" si="251"/>
        <v>0</v>
      </c>
      <c r="Z127" s="41">
        <f t="shared" si="251"/>
        <v>0</v>
      </c>
      <c r="AA127" s="41">
        <f t="shared" si="251"/>
        <v>0</v>
      </c>
      <c r="AB127" s="41">
        <f t="shared" si="251"/>
        <v>0</v>
      </c>
      <c r="AC127" s="41">
        <f t="shared" si="251"/>
        <v>0</v>
      </c>
      <c r="AD127" s="41">
        <f t="shared" si="251"/>
        <v>0</v>
      </c>
      <c r="AE127" s="41">
        <f t="shared" si="251"/>
        <v>0</v>
      </c>
      <c r="AF127" s="41">
        <f t="shared" si="251"/>
        <v>0</v>
      </c>
      <c r="AG127" s="41">
        <f t="shared" si="251"/>
        <v>0</v>
      </c>
      <c r="AH127" s="41">
        <f t="shared" si="251"/>
        <v>0</v>
      </c>
      <c r="AI127" s="41">
        <f t="shared" si="251"/>
        <v>0</v>
      </c>
      <c r="AJ127" s="41">
        <f t="shared" si="251"/>
        <v>0</v>
      </c>
      <c r="AK127" s="41">
        <f t="shared" si="251"/>
        <v>0</v>
      </c>
      <c r="AL127" s="41">
        <f t="shared" si="251"/>
        <v>0</v>
      </c>
      <c r="AM127" s="41">
        <f t="shared" si="251"/>
        <v>0</v>
      </c>
      <c r="AN127" s="41">
        <f t="shared" si="251"/>
        <v>18</v>
      </c>
      <c r="AO127" s="41">
        <f t="shared" si="251"/>
        <v>0</v>
      </c>
      <c r="AP127" s="41">
        <f t="shared" si="251"/>
        <v>121</v>
      </c>
      <c r="AQ127" s="41">
        <f t="shared" si="251"/>
        <v>0</v>
      </c>
      <c r="AR127" s="41">
        <f t="shared" si="251"/>
        <v>0</v>
      </c>
      <c r="AS127" s="42">
        <f t="shared" si="251"/>
        <v>0</v>
      </c>
    </row>
    <row r="128" spans="5:45" ht="15" customHeight="1">
      <c r="G128" s="28"/>
      <c r="H128" s="38"/>
      <c r="I128" s="29" t="s">
        <v>48</v>
      </c>
      <c r="J128" s="29">
        <f>IF(MOD(J131,$H131)=0,J131,0)+IF(MOD(J133,$H133)=0,0,J133)</f>
        <v>0</v>
      </c>
      <c r="K128" s="29">
        <f t="shared" ref="K128:AS128" si="252">IF(MOD(K131,$H131)=0,K131,0)+IF(MOD(K133,$H133)=0,0,K133)</f>
        <v>0</v>
      </c>
      <c r="L128" s="29">
        <f t="shared" si="252"/>
        <v>0</v>
      </c>
      <c r="M128" s="29">
        <f t="shared" si="252"/>
        <v>0</v>
      </c>
      <c r="N128" s="29">
        <f t="shared" si="252"/>
        <v>0</v>
      </c>
      <c r="O128" s="29">
        <f t="shared" si="252"/>
        <v>0</v>
      </c>
      <c r="P128" s="29">
        <f t="shared" si="252"/>
        <v>0</v>
      </c>
      <c r="Q128" s="29">
        <f t="shared" si="252"/>
        <v>0</v>
      </c>
      <c r="R128" s="29">
        <f t="shared" si="252"/>
        <v>0</v>
      </c>
      <c r="S128" s="29">
        <f t="shared" si="252"/>
        <v>0</v>
      </c>
      <c r="T128" s="29">
        <f t="shared" si="252"/>
        <v>0</v>
      </c>
      <c r="U128" s="29">
        <f t="shared" si="252"/>
        <v>0</v>
      </c>
      <c r="V128" s="29">
        <f t="shared" si="252"/>
        <v>0</v>
      </c>
      <c r="W128" s="29">
        <f t="shared" si="252"/>
        <v>0</v>
      </c>
      <c r="X128" s="29">
        <f t="shared" si="252"/>
        <v>0</v>
      </c>
      <c r="Y128" s="29">
        <f t="shared" si="252"/>
        <v>0</v>
      </c>
      <c r="Z128" s="29">
        <f t="shared" si="252"/>
        <v>0</v>
      </c>
      <c r="AA128" s="29">
        <f t="shared" si="252"/>
        <v>0</v>
      </c>
      <c r="AB128" s="29">
        <f t="shared" si="252"/>
        <v>0</v>
      </c>
      <c r="AC128" s="29">
        <f t="shared" si="252"/>
        <v>0</v>
      </c>
      <c r="AD128" s="29">
        <f t="shared" si="252"/>
        <v>0</v>
      </c>
      <c r="AE128" s="29">
        <f t="shared" si="252"/>
        <v>0</v>
      </c>
      <c r="AF128" s="29">
        <f t="shared" si="252"/>
        <v>0</v>
      </c>
      <c r="AG128" s="29">
        <f t="shared" si="252"/>
        <v>0</v>
      </c>
      <c r="AH128" s="29">
        <f t="shared" si="252"/>
        <v>0</v>
      </c>
      <c r="AI128" s="29">
        <f t="shared" si="252"/>
        <v>0</v>
      </c>
      <c r="AJ128" s="29">
        <f t="shared" si="252"/>
        <v>0</v>
      </c>
      <c r="AK128" s="29">
        <f t="shared" si="252"/>
        <v>0</v>
      </c>
      <c r="AL128" s="29">
        <f t="shared" si="252"/>
        <v>0</v>
      </c>
      <c r="AM128" s="29">
        <f t="shared" si="252"/>
        <v>0</v>
      </c>
      <c r="AN128" s="29">
        <f t="shared" si="252"/>
        <v>0</v>
      </c>
      <c r="AO128" s="29">
        <f t="shared" si="252"/>
        <v>0</v>
      </c>
      <c r="AP128" s="29">
        <f t="shared" si="252"/>
        <v>0</v>
      </c>
      <c r="AQ128" s="29">
        <f t="shared" si="252"/>
        <v>0</v>
      </c>
      <c r="AR128" s="29">
        <f t="shared" si="252"/>
        <v>0</v>
      </c>
      <c r="AS128" s="30">
        <f t="shared" si="252"/>
        <v>0</v>
      </c>
    </row>
    <row r="129" spans="5:45">
      <c r="E129" s="27">
        <f>COUNTIF(J129:AS129,"&lt;&gt;"&amp;0)</f>
        <v>14</v>
      </c>
      <c r="G129" s="39">
        <v>2</v>
      </c>
      <c r="H129" s="40">
        <v>3</v>
      </c>
      <c r="I129" s="41" t="s">
        <v>47</v>
      </c>
      <c r="J129" s="41">
        <f>IF(J113=0,0,INT((J113+5)/3))</f>
        <v>0</v>
      </c>
      <c r="K129" s="41">
        <f t="shared" ref="K129:AS129" si="253">IF(K113=0,0,INT((K113+5)/3))</f>
        <v>0</v>
      </c>
      <c r="L129" s="41">
        <f t="shared" si="253"/>
        <v>0</v>
      </c>
      <c r="M129" s="41">
        <f t="shared" si="253"/>
        <v>0</v>
      </c>
      <c r="N129" s="41">
        <f t="shared" si="253"/>
        <v>2</v>
      </c>
      <c r="O129" s="41">
        <f t="shared" si="253"/>
        <v>0</v>
      </c>
      <c r="P129" s="41">
        <f t="shared" si="253"/>
        <v>2</v>
      </c>
      <c r="Q129" s="41">
        <f t="shared" si="253"/>
        <v>0</v>
      </c>
      <c r="R129" s="41">
        <f t="shared" si="253"/>
        <v>2</v>
      </c>
      <c r="S129" s="41">
        <f t="shared" si="253"/>
        <v>2</v>
      </c>
      <c r="T129" s="41">
        <f t="shared" si="253"/>
        <v>2</v>
      </c>
      <c r="U129" s="41">
        <f t="shared" si="253"/>
        <v>0</v>
      </c>
      <c r="V129" s="41">
        <f t="shared" si="253"/>
        <v>0</v>
      </c>
      <c r="W129" s="41">
        <f t="shared" si="253"/>
        <v>0</v>
      </c>
      <c r="X129" s="41">
        <f t="shared" si="253"/>
        <v>0</v>
      </c>
      <c r="Y129" s="41">
        <f t="shared" si="253"/>
        <v>0</v>
      </c>
      <c r="Z129" s="41">
        <f t="shared" si="253"/>
        <v>0</v>
      </c>
      <c r="AA129" s="41">
        <f t="shared" si="253"/>
        <v>0</v>
      </c>
      <c r="AB129" s="41">
        <f t="shared" si="253"/>
        <v>0</v>
      </c>
      <c r="AC129" s="41">
        <f t="shared" si="253"/>
        <v>2</v>
      </c>
      <c r="AD129" s="41">
        <f t="shared" si="253"/>
        <v>2</v>
      </c>
      <c r="AE129" s="41">
        <f t="shared" si="253"/>
        <v>2</v>
      </c>
      <c r="AF129" s="41">
        <f t="shared" si="253"/>
        <v>2</v>
      </c>
      <c r="AG129" s="41">
        <f t="shared" si="253"/>
        <v>2</v>
      </c>
      <c r="AH129" s="41">
        <f t="shared" si="253"/>
        <v>0</v>
      </c>
      <c r="AI129" s="41">
        <f t="shared" si="253"/>
        <v>0</v>
      </c>
      <c r="AJ129" s="41">
        <f t="shared" si="253"/>
        <v>0</v>
      </c>
      <c r="AK129" s="41">
        <f t="shared" si="253"/>
        <v>0</v>
      </c>
      <c r="AL129" s="41">
        <f t="shared" si="253"/>
        <v>0</v>
      </c>
      <c r="AM129" s="41">
        <f t="shared" si="253"/>
        <v>0</v>
      </c>
      <c r="AN129" s="41">
        <f t="shared" si="253"/>
        <v>0</v>
      </c>
      <c r="AO129" s="41">
        <f t="shared" si="253"/>
        <v>466</v>
      </c>
      <c r="AP129" s="41">
        <f t="shared" si="253"/>
        <v>0</v>
      </c>
      <c r="AQ129" s="41">
        <f t="shared" si="253"/>
        <v>46</v>
      </c>
      <c r="AR129" s="41">
        <f t="shared" si="253"/>
        <v>2</v>
      </c>
      <c r="AS129" s="42">
        <f t="shared" si="253"/>
        <v>2</v>
      </c>
    </row>
    <row r="130" spans="5:45">
      <c r="G130" s="28"/>
      <c r="H130" s="38"/>
      <c r="I130" s="29" t="s">
        <v>48</v>
      </c>
      <c r="J130" s="29">
        <f>IF(MOD(J137,$H137)=0,J137,0)+IF(MOD(J135,$H135)=0,0,J135)</f>
        <v>2</v>
      </c>
      <c r="K130" s="29">
        <f t="shared" ref="K130:AS130" si="254">IF(MOD(K137,$H137)=0,K137,0)+IF(MOD(K135,$H135)=0,0,K135)</f>
        <v>0</v>
      </c>
      <c r="L130" s="29">
        <f t="shared" si="254"/>
        <v>0</v>
      </c>
      <c r="M130" s="29">
        <f t="shared" si="254"/>
        <v>0</v>
      </c>
      <c r="N130" s="29">
        <f t="shared" si="254"/>
        <v>0</v>
      </c>
      <c r="O130" s="29">
        <f t="shared" si="254"/>
        <v>2</v>
      </c>
      <c r="P130" s="29">
        <f t="shared" si="254"/>
        <v>0</v>
      </c>
      <c r="Q130" s="29">
        <f t="shared" si="254"/>
        <v>2</v>
      </c>
      <c r="R130" s="29">
        <f t="shared" si="254"/>
        <v>0</v>
      </c>
      <c r="S130" s="29">
        <f t="shared" si="254"/>
        <v>0</v>
      </c>
      <c r="T130" s="29">
        <f t="shared" si="254"/>
        <v>0</v>
      </c>
      <c r="U130" s="29">
        <f t="shared" si="254"/>
        <v>2</v>
      </c>
      <c r="V130" s="29">
        <f t="shared" si="254"/>
        <v>2</v>
      </c>
      <c r="W130" s="29">
        <f t="shared" si="254"/>
        <v>2</v>
      </c>
      <c r="X130" s="29">
        <f t="shared" si="254"/>
        <v>2</v>
      </c>
      <c r="Y130" s="29">
        <f t="shared" si="254"/>
        <v>2</v>
      </c>
      <c r="Z130" s="29">
        <f t="shared" si="254"/>
        <v>2</v>
      </c>
      <c r="AA130" s="29">
        <f t="shared" si="254"/>
        <v>2</v>
      </c>
      <c r="AB130" s="29">
        <f t="shared" si="254"/>
        <v>2</v>
      </c>
      <c r="AC130" s="29">
        <f t="shared" si="254"/>
        <v>0</v>
      </c>
      <c r="AD130" s="29">
        <f t="shared" si="254"/>
        <v>0</v>
      </c>
      <c r="AE130" s="29">
        <f t="shared" si="254"/>
        <v>0</v>
      </c>
      <c r="AF130" s="29">
        <f t="shared" si="254"/>
        <v>0</v>
      </c>
      <c r="AG130" s="29">
        <f t="shared" si="254"/>
        <v>0</v>
      </c>
      <c r="AH130" s="29">
        <f t="shared" si="254"/>
        <v>2</v>
      </c>
      <c r="AI130" s="29">
        <f t="shared" si="254"/>
        <v>2</v>
      </c>
      <c r="AJ130" s="29">
        <f t="shared" si="254"/>
        <v>2</v>
      </c>
      <c r="AK130" s="29">
        <f t="shared" si="254"/>
        <v>2</v>
      </c>
      <c r="AL130" s="29">
        <f t="shared" si="254"/>
        <v>2</v>
      </c>
      <c r="AM130" s="29">
        <f t="shared" si="254"/>
        <v>2</v>
      </c>
      <c r="AN130" s="29">
        <f t="shared" si="254"/>
        <v>0</v>
      </c>
      <c r="AO130" s="29">
        <f t="shared" si="254"/>
        <v>0</v>
      </c>
      <c r="AP130" s="29">
        <f t="shared" si="254"/>
        <v>4880</v>
      </c>
      <c r="AQ130" s="29">
        <f t="shared" si="254"/>
        <v>0</v>
      </c>
      <c r="AR130" s="29">
        <f t="shared" si="254"/>
        <v>0</v>
      </c>
      <c r="AS130" s="30">
        <f t="shared" si="254"/>
        <v>0</v>
      </c>
    </row>
    <row r="131" spans="5:45">
      <c r="E131" s="27">
        <f>COUNTIF(J131:AS131,"&lt;&gt;"&amp;0)</f>
        <v>17</v>
      </c>
      <c r="G131" s="39">
        <v>3</v>
      </c>
      <c r="H131" s="40">
        <v>17</v>
      </c>
      <c r="I131" s="41" t="s">
        <v>47</v>
      </c>
      <c r="J131" s="41">
        <f>IF(J115+IF(MOD(J125,$H125)=0,0,J125)=0,0,INT(((J115+IF(MOD(J125,$H125)=0,0,J125)+8)/3)))</f>
        <v>3</v>
      </c>
      <c r="K131" s="41">
        <f t="shared" ref="K131:AS131" si="255">IF(K115+IF(MOD(K125,$H125)=0,0,K125)=0,0,INT(((K115+IF(MOD(K125,$H125)=0,0,K125)+8)/3)))</f>
        <v>0</v>
      </c>
      <c r="L131" s="41">
        <f t="shared" si="255"/>
        <v>0</v>
      </c>
      <c r="M131" s="41">
        <f t="shared" si="255"/>
        <v>0</v>
      </c>
      <c r="N131" s="41">
        <f t="shared" si="255"/>
        <v>0</v>
      </c>
      <c r="O131" s="41">
        <f t="shared" si="255"/>
        <v>3</v>
      </c>
      <c r="P131" s="41">
        <f t="shared" si="255"/>
        <v>0</v>
      </c>
      <c r="Q131" s="41">
        <f t="shared" si="255"/>
        <v>3</v>
      </c>
      <c r="R131" s="41">
        <f t="shared" si="255"/>
        <v>0</v>
      </c>
      <c r="S131" s="41">
        <f t="shared" si="255"/>
        <v>0</v>
      </c>
      <c r="T131" s="41">
        <f t="shared" si="255"/>
        <v>0</v>
      </c>
      <c r="U131" s="41">
        <f t="shared" si="255"/>
        <v>3</v>
      </c>
      <c r="V131" s="41">
        <f t="shared" si="255"/>
        <v>3</v>
      </c>
      <c r="W131" s="41">
        <f t="shared" si="255"/>
        <v>3</v>
      </c>
      <c r="X131" s="41">
        <f t="shared" si="255"/>
        <v>3</v>
      </c>
      <c r="Y131" s="41">
        <f t="shared" si="255"/>
        <v>3</v>
      </c>
      <c r="Z131" s="41">
        <f t="shared" si="255"/>
        <v>3</v>
      </c>
      <c r="AA131" s="41">
        <f t="shared" si="255"/>
        <v>3</v>
      </c>
      <c r="AB131" s="41">
        <f t="shared" si="255"/>
        <v>3</v>
      </c>
      <c r="AC131" s="41">
        <f t="shared" si="255"/>
        <v>0</v>
      </c>
      <c r="AD131" s="41">
        <f t="shared" si="255"/>
        <v>0</v>
      </c>
      <c r="AE131" s="41">
        <f t="shared" si="255"/>
        <v>0</v>
      </c>
      <c r="AF131" s="41">
        <f t="shared" si="255"/>
        <v>0</v>
      </c>
      <c r="AG131" s="41">
        <f t="shared" si="255"/>
        <v>0</v>
      </c>
      <c r="AH131" s="41">
        <f t="shared" si="255"/>
        <v>4</v>
      </c>
      <c r="AI131" s="41">
        <f t="shared" si="255"/>
        <v>3</v>
      </c>
      <c r="AJ131" s="41">
        <f t="shared" si="255"/>
        <v>4</v>
      </c>
      <c r="AK131" s="41">
        <f t="shared" si="255"/>
        <v>4</v>
      </c>
      <c r="AL131" s="41">
        <f t="shared" si="255"/>
        <v>4</v>
      </c>
      <c r="AM131" s="41">
        <f t="shared" si="255"/>
        <v>3</v>
      </c>
      <c r="AN131" s="41">
        <f t="shared" si="255"/>
        <v>0</v>
      </c>
      <c r="AO131" s="41">
        <f t="shared" si="255"/>
        <v>0</v>
      </c>
      <c r="AP131" s="41">
        <f t="shared" si="255"/>
        <v>0</v>
      </c>
      <c r="AQ131" s="41">
        <f t="shared" si="255"/>
        <v>0</v>
      </c>
      <c r="AR131" s="41">
        <f t="shared" si="255"/>
        <v>0</v>
      </c>
      <c r="AS131" s="42">
        <f t="shared" si="255"/>
        <v>0</v>
      </c>
    </row>
    <row r="132" spans="5:45" ht="15" customHeight="1">
      <c r="G132" s="28"/>
      <c r="H132" s="38"/>
      <c r="I132" s="29" t="s">
        <v>48</v>
      </c>
      <c r="J132" s="29">
        <f>IF(MOD(J133,$H133)=0,J133,0)</f>
        <v>0</v>
      </c>
      <c r="K132" s="29">
        <f t="shared" ref="K132" si="256">IF(MOD(K133,$H133)=0,K133,0)</f>
        <v>0</v>
      </c>
      <c r="L132" s="29">
        <f t="shared" ref="L132" si="257">IF(MOD(L133,$H133)=0,L133,0)</f>
        <v>0</v>
      </c>
      <c r="M132" s="29">
        <f t="shared" ref="M132" si="258">IF(MOD(M133,$H133)=0,M133,0)</f>
        <v>0</v>
      </c>
      <c r="N132" s="29">
        <f t="shared" ref="N132" si="259">IF(MOD(N133,$H133)=0,N133,0)</f>
        <v>0</v>
      </c>
      <c r="O132" s="29">
        <f t="shared" ref="O132" si="260">IF(MOD(O133,$H133)=0,O133,0)</f>
        <v>0</v>
      </c>
      <c r="P132" s="29">
        <f t="shared" ref="P132" si="261">IF(MOD(P133,$H133)=0,P133,0)</f>
        <v>0</v>
      </c>
      <c r="Q132" s="29">
        <f t="shared" ref="Q132" si="262">IF(MOD(Q133,$H133)=0,Q133,0)</f>
        <v>0</v>
      </c>
      <c r="R132" s="29">
        <f t="shared" ref="R132" si="263">IF(MOD(R133,$H133)=0,R133,0)</f>
        <v>0</v>
      </c>
      <c r="S132" s="29">
        <f t="shared" ref="S132" si="264">IF(MOD(S133,$H133)=0,S133,0)</f>
        <v>0</v>
      </c>
      <c r="T132" s="29">
        <f t="shared" ref="T132" si="265">IF(MOD(T133,$H133)=0,T133,0)</f>
        <v>0</v>
      </c>
      <c r="U132" s="29">
        <f t="shared" ref="U132" si="266">IF(MOD(U133,$H133)=0,U133,0)</f>
        <v>0</v>
      </c>
      <c r="V132" s="29">
        <f t="shared" ref="V132" si="267">IF(MOD(V133,$H133)=0,V133,0)</f>
        <v>0</v>
      </c>
      <c r="W132" s="29">
        <f t="shared" ref="W132" si="268">IF(MOD(W133,$H133)=0,W133,0)</f>
        <v>0</v>
      </c>
      <c r="X132" s="29">
        <f t="shared" ref="X132" si="269">IF(MOD(X133,$H133)=0,X133,0)</f>
        <v>0</v>
      </c>
      <c r="Y132" s="29">
        <f t="shared" ref="Y132" si="270">IF(MOD(Y133,$H133)=0,Y133,0)</f>
        <v>0</v>
      </c>
      <c r="Z132" s="29">
        <f t="shared" ref="Z132" si="271">IF(MOD(Z133,$H133)=0,Z133,0)</f>
        <v>0</v>
      </c>
      <c r="AA132" s="29">
        <f t="shared" ref="AA132" si="272">IF(MOD(AA133,$H133)=0,AA133,0)</f>
        <v>0</v>
      </c>
      <c r="AB132" s="29">
        <f t="shared" ref="AB132" si="273">IF(MOD(AB133,$H133)=0,AB133,0)</f>
        <v>0</v>
      </c>
      <c r="AC132" s="29">
        <f t="shared" ref="AC132" si="274">IF(MOD(AC133,$H133)=0,AC133,0)</f>
        <v>0</v>
      </c>
      <c r="AD132" s="29">
        <f t="shared" ref="AD132" si="275">IF(MOD(AD133,$H133)=0,AD133,0)</f>
        <v>0</v>
      </c>
      <c r="AE132" s="29">
        <f t="shared" ref="AE132" si="276">IF(MOD(AE133,$H133)=0,AE133,0)</f>
        <v>0</v>
      </c>
      <c r="AF132" s="29">
        <f t="shared" ref="AF132" si="277">IF(MOD(AF133,$H133)=0,AF133,0)</f>
        <v>0</v>
      </c>
      <c r="AG132" s="29">
        <f t="shared" ref="AG132" si="278">IF(MOD(AG133,$H133)=0,AG133,0)</f>
        <v>0</v>
      </c>
      <c r="AH132" s="29">
        <f t="shared" ref="AH132" si="279">IF(MOD(AH133,$H133)=0,AH133,0)</f>
        <v>0</v>
      </c>
      <c r="AI132" s="29">
        <f t="shared" ref="AI132" si="280">IF(MOD(AI133,$H133)=0,AI133,0)</f>
        <v>0</v>
      </c>
      <c r="AJ132" s="29">
        <f t="shared" ref="AJ132" si="281">IF(MOD(AJ133,$H133)=0,AJ133,0)</f>
        <v>0</v>
      </c>
      <c r="AK132" s="29">
        <f t="shared" ref="AK132" si="282">IF(MOD(AK133,$H133)=0,AK133,0)</f>
        <v>0</v>
      </c>
      <c r="AL132" s="29">
        <f t="shared" ref="AL132" si="283">IF(MOD(AL133,$H133)=0,AL133,0)</f>
        <v>0</v>
      </c>
      <c r="AM132" s="29">
        <f t="shared" ref="AM132" si="284">IF(MOD(AM133,$H133)=0,AM133,0)</f>
        <v>0</v>
      </c>
      <c r="AN132" s="29">
        <f t="shared" ref="AN132" si="285">IF(MOD(AN133,$H133)=0,AN133,0)</f>
        <v>0</v>
      </c>
      <c r="AO132" s="29">
        <f t="shared" ref="AO132" si="286">IF(MOD(AO133,$H133)=0,AO133,0)</f>
        <v>0</v>
      </c>
      <c r="AP132" s="29">
        <f t="shared" ref="AP132" si="287">IF(MOD(AP133,$H133)=0,AP133,0)</f>
        <v>0</v>
      </c>
      <c r="AQ132" s="29">
        <f t="shared" ref="AQ132" si="288">IF(MOD(AQ133,$H133)=0,AQ133,0)</f>
        <v>0</v>
      </c>
      <c r="AR132" s="29">
        <f t="shared" ref="AR132" si="289">IF(MOD(AR133,$H133)=0,AR133,0)</f>
        <v>0</v>
      </c>
      <c r="AS132" s="30">
        <f t="shared" ref="AS132" si="290">IF(MOD(AS133,$H133)=0,AS133,0)</f>
        <v>0</v>
      </c>
    </row>
    <row r="133" spans="5:45">
      <c r="E133" s="27">
        <f>COUNTIF(J133:AS133,"&lt;&gt;"&amp;0)</f>
        <v>0</v>
      </c>
      <c r="G133" s="39">
        <v>4</v>
      </c>
      <c r="H133" s="40">
        <v>11</v>
      </c>
      <c r="I133" s="41" t="s">
        <v>47</v>
      </c>
      <c r="J133" s="41">
        <f>IF(J117+IF(MOD(J125,$H125)=0,J125,0)=0,0,INT(((J117+IF(MOD(J125,$H125)=0,J125,0)+4)/3)))</f>
        <v>0</v>
      </c>
      <c r="K133" s="41">
        <f t="shared" ref="K133:AS133" si="291">IF(K117+IF(MOD(K125,$H125)=0,K125,0)=0,0,INT(((K117+IF(MOD(K125,$H125)=0,K125,0)+4)/3)))</f>
        <v>0</v>
      </c>
      <c r="L133" s="41">
        <f t="shared" si="291"/>
        <v>0</v>
      </c>
      <c r="M133" s="41">
        <f t="shared" si="291"/>
        <v>0</v>
      </c>
      <c r="N133" s="41">
        <f t="shared" si="291"/>
        <v>0</v>
      </c>
      <c r="O133" s="41">
        <f t="shared" si="291"/>
        <v>0</v>
      </c>
      <c r="P133" s="41">
        <f t="shared" si="291"/>
        <v>0</v>
      </c>
      <c r="Q133" s="41">
        <f t="shared" si="291"/>
        <v>0</v>
      </c>
      <c r="R133" s="41">
        <f t="shared" si="291"/>
        <v>0</v>
      </c>
      <c r="S133" s="41">
        <f t="shared" si="291"/>
        <v>0</v>
      </c>
      <c r="T133" s="41">
        <f t="shared" si="291"/>
        <v>0</v>
      </c>
      <c r="U133" s="41">
        <f t="shared" si="291"/>
        <v>0</v>
      </c>
      <c r="V133" s="41">
        <f t="shared" si="291"/>
        <v>0</v>
      </c>
      <c r="W133" s="41">
        <f t="shared" si="291"/>
        <v>0</v>
      </c>
      <c r="X133" s="41">
        <f t="shared" si="291"/>
        <v>0</v>
      </c>
      <c r="Y133" s="41">
        <f t="shared" si="291"/>
        <v>0</v>
      </c>
      <c r="Z133" s="41">
        <f t="shared" si="291"/>
        <v>0</v>
      </c>
      <c r="AA133" s="41">
        <f t="shared" si="291"/>
        <v>0</v>
      </c>
      <c r="AB133" s="41">
        <f t="shared" si="291"/>
        <v>0</v>
      </c>
      <c r="AC133" s="41">
        <f t="shared" si="291"/>
        <v>0</v>
      </c>
      <c r="AD133" s="41">
        <f t="shared" si="291"/>
        <v>0</v>
      </c>
      <c r="AE133" s="41">
        <f t="shared" si="291"/>
        <v>0</v>
      </c>
      <c r="AF133" s="41">
        <f t="shared" si="291"/>
        <v>0</v>
      </c>
      <c r="AG133" s="41">
        <f t="shared" si="291"/>
        <v>0</v>
      </c>
      <c r="AH133" s="41">
        <f t="shared" si="291"/>
        <v>0</v>
      </c>
      <c r="AI133" s="41">
        <f t="shared" si="291"/>
        <v>0</v>
      </c>
      <c r="AJ133" s="41">
        <f t="shared" si="291"/>
        <v>0</v>
      </c>
      <c r="AK133" s="41">
        <f t="shared" si="291"/>
        <v>0</v>
      </c>
      <c r="AL133" s="41">
        <f t="shared" si="291"/>
        <v>0</v>
      </c>
      <c r="AM133" s="41">
        <f t="shared" si="291"/>
        <v>0</v>
      </c>
      <c r="AN133" s="41">
        <f t="shared" si="291"/>
        <v>0</v>
      </c>
      <c r="AO133" s="41">
        <f t="shared" si="291"/>
        <v>0</v>
      </c>
      <c r="AP133" s="41">
        <f t="shared" si="291"/>
        <v>0</v>
      </c>
      <c r="AQ133" s="41">
        <f t="shared" si="291"/>
        <v>0</v>
      </c>
      <c r="AR133" s="41">
        <f t="shared" si="291"/>
        <v>0</v>
      </c>
      <c r="AS133" s="42">
        <f t="shared" si="291"/>
        <v>0</v>
      </c>
    </row>
    <row r="134" spans="5:45">
      <c r="G134" s="28"/>
      <c r="H134" s="38"/>
      <c r="I134" s="29" t="s">
        <v>48</v>
      </c>
      <c r="J134" s="29">
        <f>IF(MOD(J139,$H139)=0,J139,0)</f>
        <v>0</v>
      </c>
      <c r="K134" s="29">
        <f t="shared" ref="K134:AS134" si="292">IF(MOD(K139,$H139)=0,K139,0)</f>
        <v>0</v>
      </c>
      <c r="L134" s="29">
        <f t="shared" si="292"/>
        <v>0</v>
      </c>
      <c r="M134" s="29">
        <f t="shared" si="292"/>
        <v>0</v>
      </c>
      <c r="N134" s="29">
        <f t="shared" si="292"/>
        <v>0</v>
      </c>
      <c r="O134" s="29">
        <f t="shared" si="292"/>
        <v>0</v>
      </c>
      <c r="P134" s="29">
        <f t="shared" si="292"/>
        <v>0</v>
      </c>
      <c r="Q134" s="29">
        <f t="shared" si="292"/>
        <v>0</v>
      </c>
      <c r="R134" s="29">
        <f t="shared" si="292"/>
        <v>0</v>
      </c>
      <c r="S134" s="29">
        <f t="shared" si="292"/>
        <v>0</v>
      </c>
      <c r="T134" s="29">
        <f t="shared" si="292"/>
        <v>0</v>
      </c>
      <c r="U134" s="29">
        <f t="shared" si="292"/>
        <v>0</v>
      </c>
      <c r="V134" s="29">
        <f t="shared" si="292"/>
        <v>0</v>
      </c>
      <c r="W134" s="29">
        <f t="shared" si="292"/>
        <v>0</v>
      </c>
      <c r="X134" s="29">
        <f t="shared" si="292"/>
        <v>0</v>
      </c>
      <c r="Y134" s="29">
        <f t="shared" si="292"/>
        <v>0</v>
      </c>
      <c r="Z134" s="29">
        <f t="shared" si="292"/>
        <v>0</v>
      </c>
      <c r="AA134" s="29">
        <f t="shared" si="292"/>
        <v>0</v>
      </c>
      <c r="AB134" s="29">
        <f t="shared" si="292"/>
        <v>0</v>
      </c>
      <c r="AC134" s="29">
        <f t="shared" si="292"/>
        <v>0</v>
      </c>
      <c r="AD134" s="29">
        <f t="shared" si="292"/>
        <v>0</v>
      </c>
      <c r="AE134" s="29">
        <f t="shared" si="292"/>
        <v>0</v>
      </c>
      <c r="AF134" s="29">
        <f t="shared" si="292"/>
        <v>0</v>
      </c>
      <c r="AG134" s="29">
        <f t="shared" si="292"/>
        <v>0</v>
      </c>
      <c r="AH134" s="29">
        <f t="shared" si="292"/>
        <v>0</v>
      </c>
      <c r="AI134" s="29">
        <f t="shared" si="292"/>
        <v>0</v>
      </c>
      <c r="AJ134" s="29">
        <f t="shared" si="292"/>
        <v>0</v>
      </c>
      <c r="AK134" s="29">
        <f t="shared" si="292"/>
        <v>0</v>
      </c>
      <c r="AL134" s="29">
        <f t="shared" si="292"/>
        <v>0</v>
      </c>
      <c r="AM134" s="29">
        <f t="shared" si="292"/>
        <v>0</v>
      </c>
      <c r="AN134" s="29">
        <f t="shared" si="292"/>
        <v>0</v>
      </c>
      <c r="AO134" s="29">
        <f t="shared" si="292"/>
        <v>0</v>
      </c>
      <c r="AP134" s="29">
        <f t="shared" si="292"/>
        <v>0</v>
      </c>
      <c r="AQ134" s="29">
        <f t="shared" si="292"/>
        <v>0</v>
      </c>
      <c r="AR134" s="29">
        <f t="shared" si="292"/>
        <v>0</v>
      </c>
      <c r="AS134" s="30">
        <f t="shared" si="292"/>
        <v>0</v>
      </c>
    </row>
    <row r="135" spans="5:45">
      <c r="E135" s="27">
        <f>COUNTIF(J135:AS135,"&lt;&gt;"&amp;0)</f>
        <v>17</v>
      </c>
      <c r="G135" s="39">
        <v>5</v>
      </c>
      <c r="H135" s="40">
        <v>19</v>
      </c>
      <c r="I135" s="41" t="s">
        <v>47</v>
      </c>
      <c r="J135" s="41">
        <f>IF((J119+IF(MOD(J127,$H127)=0,J127,0)+IF(MOD(J131,$H131)=0,0,J131))=0,0,INT(((((J119+IF(MOD(J127,$H127)=0,J127,0)+IF(MOD(J131,$H131)=0,0,J131))*2)/3))))</f>
        <v>2</v>
      </c>
      <c r="K135" s="41">
        <f t="shared" ref="K135:AS135" si="293">IF((K119+IF(MOD(K127,$H127)=0,K127,0)+IF(MOD(K131,$H131)=0,0,K131))=0,0,INT(((((K119+IF(MOD(K127,$H127)=0,K127,0)+IF(MOD(K131,$H131)=0,0,K131))*2)/3))))</f>
        <v>0</v>
      </c>
      <c r="L135" s="41">
        <f t="shared" si="293"/>
        <v>0</v>
      </c>
      <c r="M135" s="41">
        <f t="shared" si="293"/>
        <v>0</v>
      </c>
      <c r="N135" s="41">
        <f t="shared" si="293"/>
        <v>0</v>
      </c>
      <c r="O135" s="41">
        <f t="shared" si="293"/>
        <v>2</v>
      </c>
      <c r="P135" s="41">
        <f t="shared" si="293"/>
        <v>0</v>
      </c>
      <c r="Q135" s="41">
        <f t="shared" si="293"/>
        <v>2</v>
      </c>
      <c r="R135" s="41">
        <f t="shared" si="293"/>
        <v>0</v>
      </c>
      <c r="S135" s="41">
        <f t="shared" si="293"/>
        <v>0</v>
      </c>
      <c r="T135" s="41">
        <f t="shared" si="293"/>
        <v>0</v>
      </c>
      <c r="U135" s="41">
        <f t="shared" si="293"/>
        <v>2</v>
      </c>
      <c r="V135" s="41">
        <f t="shared" si="293"/>
        <v>2</v>
      </c>
      <c r="W135" s="41">
        <f t="shared" si="293"/>
        <v>2</v>
      </c>
      <c r="X135" s="41">
        <f t="shared" si="293"/>
        <v>2</v>
      </c>
      <c r="Y135" s="41">
        <f t="shared" si="293"/>
        <v>2</v>
      </c>
      <c r="Z135" s="41">
        <f t="shared" si="293"/>
        <v>2</v>
      </c>
      <c r="AA135" s="41">
        <f t="shared" si="293"/>
        <v>2</v>
      </c>
      <c r="AB135" s="41">
        <f t="shared" si="293"/>
        <v>2</v>
      </c>
      <c r="AC135" s="41">
        <f t="shared" si="293"/>
        <v>0</v>
      </c>
      <c r="AD135" s="41">
        <f t="shared" si="293"/>
        <v>0</v>
      </c>
      <c r="AE135" s="41">
        <f t="shared" si="293"/>
        <v>0</v>
      </c>
      <c r="AF135" s="41">
        <f t="shared" si="293"/>
        <v>0</v>
      </c>
      <c r="AG135" s="41">
        <f t="shared" si="293"/>
        <v>0</v>
      </c>
      <c r="AH135" s="41">
        <f t="shared" si="293"/>
        <v>2</v>
      </c>
      <c r="AI135" s="41">
        <f t="shared" si="293"/>
        <v>2</v>
      </c>
      <c r="AJ135" s="41">
        <f t="shared" si="293"/>
        <v>2</v>
      </c>
      <c r="AK135" s="41">
        <f t="shared" si="293"/>
        <v>2</v>
      </c>
      <c r="AL135" s="41">
        <f t="shared" si="293"/>
        <v>2</v>
      </c>
      <c r="AM135" s="41">
        <f t="shared" si="293"/>
        <v>2</v>
      </c>
      <c r="AN135" s="41">
        <f t="shared" si="293"/>
        <v>0</v>
      </c>
      <c r="AO135" s="41">
        <f t="shared" si="293"/>
        <v>0</v>
      </c>
      <c r="AP135" s="41">
        <f t="shared" si="293"/>
        <v>0</v>
      </c>
      <c r="AQ135" s="41">
        <f t="shared" si="293"/>
        <v>0</v>
      </c>
      <c r="AR135" s="41">
        <f t="shared" si="293"/>
        <v>0</v>
      </c>
      <c r="AS135" s="42">
        <f t="shared" si="293"/>
        <v>0</v>
      </c>
    </row>
    <row r="136" spans="5:45" ht="15" customHeight="1">
      <c r="G136" s="28"/>
      <c r="H136" s="38"/>
      <c r="I136" s="29" t="s">
        <v>48</v>
      </c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  <c r="AE136" s="29"/>
      <c r="AF136" s="29"/>
      <c r="AG136" s="29"/>
      <c r="AH136" s="29"/>
      <c r="AI136" s="29"/>
      <c r="AJ136" s="29"/>
      <c r="AK136" s="29"/>
      <c r="AL136" s="29"/>
      <c r="AM136" s="29"/>
      <c r="AN136" s="29"/>
      <c r="AO136" s="29"/>
      <c r="AP136" s="29"/>
      <c r="AQ136" s="29"/>
      <c r="AR136" s="29"/>
      <c r="AS136" s="30"/>
    </row>
    <row r="137" spans="5:45">
      <c r="E137" s="27">
        <f>COUNTIF(J137:AS137,"&lt;&gt;"&amp;0)</f>
        <v>5</v>
      </c>
      <c r="G137" s="39">
        <v>6</v>
      </c>
      <c r="H137" s="40">
        <v>5</v>
      </c>
      <c r="I137" s="41" t="s">
        <v>47</v>
      </c>
      <c r="J137" s="41">
        <f>IF((J121+IF(MOD(J135,$H135)=0,J135,0)+IF(MOD(J127,$H127)=0,0,J127))=0,0,INT(((((J121+IF(MOD(J135,$H135)=0,J135,0)+IF(MOD(J127,$H127)=0,0,J127))*(J121+IF(MOD(J135,$H135)=0,J135,0)+IF(MOD(J127,$H127)=0,0,J127)))/3))))</f>
        <v>0</v>
      </c>
      <c r="K137" s="41">
        <f t="shared" ref="K137:AS137" si="294">IF((K121+IF(MOD(K135,$H135)=0,K135,0)+IF(MOD(K127,$H127)=0,0,K127))=0,0,INT(((((K121+IF(MOD(K135,$H135)=0,K135,0)+IF(MOD(K127,$H127)=0,0,K127))*(K121+IF(MOD(K135,$H135)=0,K135,0)+IF(MOD(K127,$H127)=0,0,K127)))/3))))</f>
        <v>3</v>
      </c>
      <c r="L137" s="41">
        <f t="shared" si="294"/>
        <v>3</v>
      </c>
      <c r="M137" s="41">
        <f t="shared" si="294"/>
        <v>3</v>
      </c>
      <c r="N137" s="41">
        <f t="shared" si="294"/>
        <v>0</v>
      </c>
      <c r="O137" s="41">
        <f t="shared" si="294"/>
        <v>0</v>
      </c>
      <c r="P137" s="41">
        <f t="shared" si="294"/>
        <v>0</v>
      </c>
      <c r="Q137" s="41">
        <f t="shared" si="294"/>
        <v>0</v>
      </c>
      <c r="R137" s="41">
        <f t="shared" si="294"/>
        <v>0</v>
      </c>
      <c r="S137" s="41">
        <f t="shared" si="294"/>
        <v>0</v>
      </c>
      <c r="T137" s="41">
        <f t="shared" si="294"/>
        <v>0</v>
      </c>
      <c r="U137" s="41">
        <f t="shared" si="294"/>
        <v>0</v>
      </c>
      <c r="V137" s="41">
        <f t="shared" si="294"/>
        <v>0</v>
      </c>
      <c r="W137" s="41">
        <f t="shared" si="294"/>
        <v>0</v>
      </c>
      <c r="X137" s="41">
        <f t="shared" si="294"/>
        <v>0</v>
      </c>
      <c r="Y137" s="41">
        <f t="shared" si="294"/>
        <v>0</v>
      </c>
      <c r="Z137" s="41">
        <f t="shared" si="294"/>
        <v>0</v>
      </c>
      <c r="AA137" s="41">
        <f t="shared" si="294"/>
        <v>0</v>
      </c>
      <c r="AB137" s="41">
        <f t="shared" si="294"/>
        <v>0</v>
      </c>
      <c r="AC137" s="41">
        <f t="shared" si="294"/>
        <v>0</v>
      </c>
      <c r="AD137" s="41">
        <f t="shared" si="294"/>
        <v>0</v>
      </c>
      <c r="AE137" s="41">
        <f t="shared" si="294"/>
        <v>0</v>
      </c>
      <c r="AF137" s="41">
        <f t="shared" si="294"/>
        <v>0</v>
      </c>
      <c r="AG137" s="41">
        <f t="shared" si="294"/>
        <v>0</v>
      </c>
      <c r="AH137" s="41">
        <f t="shared" si="294"/>
        <v>0</v>
      </c>
      <c r="AI137" s="41">
        <f t="shared" si="294"/>
        <v>0</v>
      </c>
      <c r="AJ137" s="41">
        <f t="shared" si="294"/>
        <v>0</v>
      </c>
      <c r="AK137" s="41">
        <f t="shared" si="294"/>
        <v>0</v>
      </c>
      <c r="AL137" s="41">
        <f t="shared" si="294"/>
        <v>0</v>
      </c>
      <c r="AM137" s="41">
        <f t="shared" si="294"/>
        <v>0</v>
      </c>
      <c r="AN137" s="41">
        <f t="shared" si="294"/>
        <v>108</v>
      </c>
      <c r="AO137" s="41">
        <f t="shared" si="294"/>
        <v>0</v>
      </c>
      <c r="AP137" s="41">
        <f t="shared" si="294"/>
        <v>4880</v>
      </c>
      <c r="AQ137" s="41">
        <f t="shared" si="294"/>
        <v>0</v>
      </c>
      <c r="AR137" s="41">
        <f t="shared" si="294"/>
        <v>0</v>
      </c>
      <c r="AS137" s="42">
        <f t="shared" si="294"/>
        <v>0</v>
      </c>
    </row>
    <row r="138" spans="5:45">
      <c r="G138" s="28"/>
      <c r="H138" s="38"/>
      <c r="I138" s="29" t="s">
        <v>48</v>
      </c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  <c r="AI138" s="29"/>
      <c r="AJ138" s="29"/>
      <c r="AK138" s="29"/>
      <c r="AL138" s="29"/>
      <c r="AM138" s="29"/>
      <c r="AN138" s="29"/>
      <c r="AO138" s="29"/>
      <c r="AP138" s="29"/>
      <c r="AQ138" s="29"/>
      <c r="AR138" s="29"/>
      <c r="AS138" s="30"/>
    </row>
    <row r="139" spans="5:45">
      <c r="E139" s="27">
        <f>COUNTIF(J139:AS139,"&lt;&gt;"&amp;0)</f>
        <v>4</v>
      </c>
      <c r="G139" s="39">
        <v>7</v>
      </c>
      <c r="H139" s="40">
        <v>13</v>
      </c>
      <c r="I139" s="41" t="s">
        <v>47</v>
      </c>
      <c r="J139" s="41">
        <f>IF((J123+IF(MOD(J129,$H129)=0,J129,0)+IF(MOD(J137,$H137)=0,0,J137))=0,0,INT(((((J123+IF(MOD(J129,$H129)=0,J129,0)+IF(MOD(J137,$H137)=0,0,J137))+6)/3))))</f>
        <v>0</v>
      </c>
      <c r="K139" s="41">
        <f t="shared" ref="K139:AS139" si="295">IF((K123+IF(MOD(K129,$H129)=0,K129,0)+IF(MOD(K137,$H137)=0,0,K137))=0,0,INT(((((K123+IF(MOD(K129,$H129)=0,K129,0)+IF(MOD(K137,$H137)=0,0,K137))+6)/3))))</f>
        <v>3</v>
      </c>
      <c r="L139" s="41">
        <f t="shared" si="295"/>
        <v>3</v>
      </c>
      <c r="M139" s="41">
        <f t="shared" si="295"/>
        <v>3</v>
      </c>
      <c r="N139" s="41">
        <f t="shared" si="295"/>
        <v>0</v>
      </c>
      <c r="O139" s="41">
        <f t="shared" si="295"/>
        <v>0</v>
      </c>
      <c r="P139" s="41">
        <f t="shared" si="295"/>
        <v>0</v>
      </c>
      <c r="Q139" s="41">
        <f t="shared" si="295"/>
        <v>0</v>
      </c>
      <c r="R139" s="41">
        <f t="shared" si="295"/>
        <v>0</v>
      </c>
      <c r="S139" s="41">
        <f t="shared" si="295"/>
        <v>0</v>
      </c>
      <c r="T139" s="41">
        <f t="shared" si="295"/>
        <v>0</v>
      </c>
      <c r="U139" s="41">
        <f t="shared" si="295"/>
        <v>0</v>
      </c>
      <c r="V139" s="41">
        <f t="shared" si="295"/>
        <v>0</v>
      </c>
      <c r="W139" s="41">
        <f t="shared" si="295"/>
        <v>0</v>
      </c>
      <c r="X139" s="41">
        <f t="shared" si="295"/>
        <v>0</v>
      </c>
      <c r="Y139" s="41">
        <f t="shared" si="295"/>
        <v>0</v>
      </c>
      <c r="Z139" s="41">
        <f t="shared" si="295"/>
        <v>0</v>
      </c>
      <c r="AA139" s="41">
        <f t="shared" si="295"/>
        <v>0</v>
      </c>
      <c r="AB139" s="41">
        <f t="shared" si="295"/>
        <v>0</v>
      </c>
      <c r="AC139" s="41">
        <f t="shared" si="295"/>
        <v>0</v>
      </c>
      <c r="AD139" s="41">
        <f t="shared" si="295"/>
        <v>0</v>
      </c>
      <c r="AE139" s="41">
        <f t="shared" si="295"/>
        <v>0</v>
      </c>
      <c r="AF139" s="41">
        <f t="shared" si="295"/>
        <v>0</v>
      </c>
      <c r="AG139" s="41">
        <f t="shared" si="295"/>
        <v>0</v>
      </c>
      <c r="AH139" s="41">
        <f t="shared" si="295"/>
        <v>0</v>
      </c>
      <c r="AI139" s="41">
        <f t="shared" si="295"/>
        <v>0</v>
      </c>
      <c r="AJ139" s="41">
        <f t="shared" si="295"/>
        <v>0</v>
      </c>
      <c r="AK139" s="41">
        <f t="shared" si="295"/>
        <v>0</v>
      </c>
      <c r="AL139" s="41">
        <f t="shared" si="295"/>
        <v>0</v>
      </c>
      <c r="AM139" s="41">
        <f t="shared" si="295"/>
        <v>0</v>
      </c>
      <c r="AN139" s="41">
        <f t="shared" si="295"/>
        <v>38</v>
      </c>
      <c r="AO139" s="41">
        <f t="shared" si="295"/>
        <v>0</v>
      </c>
      <c r="AP139" s="41">
        <f t="shared" si="295"/>
        <v>0</v>
      </c>
      <c r="AQ139" s="41">
        <f t="shared" si="295"/>
        <v>0</v>
      </c>
      <c r="AR139" s="41">
        <f t="shared" si="295"/>
        <v>0</v>
      </c>
      <c r="AS139" s="42">
        <f t="shared" si="295"/>
        <v>0</v>
      </c>
    </row>
    <row r="140" spans="5:45" ht="15" customHeight="1">
      <c r="G140" s="31"/>
      <c r="H140" s="43"/>
      <c r="I140" s="32" t="s">
        <v>48</v>
      </c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32"/>
      <c r="AR140" s="32"/>
      <c r="AS140" s="33"/>
    </row>
    <row r="142" spans="5:45">
      <c r="E142" s="27">
        <f>COUNTIF(J142:AS142,"&lt;&gt;"&amp;0)</f>
        <v>18</v>
      </c>
      <c r="G142" s="34">
        <v>0</v>
      </c>
      <c r="H142" s="35">
        <v>2</v>
      </c>
      <c r="I142" s="36" t="s">
        <v>47</v>
      </c>
      <c r="J142" s="36">
        <f>IF(J126=0,0,INT((J126*5)/3))</f>
        <v>0</v>
      </c>
      <c r="K142" s="36">
        <f t="shared" ref="K142:AS142" si="296">IF(K126=0,0,INT((K126*5)/3))</f>
        <v>5</v>
      </c>
      <c r="L142" s="36">
        <f t="shared" si="296"/>
        <v>5</v>
      </c>
      <c r="M142" s="36">
        <f t="shared" si="296"/>
        <v>5</v>
      </c>
      <c r="N142" s="36">
        <f t="shared" si="296"/>
        <v>3</v>
      </c>
      <c r="O142" s="36">
        <f t="shared" si="296"/>
        <v>0</v>
      </c>
      <c r="P142" s="36">
        <f t="shared" si="296"/>
        <v>3</v>
      </c>
      <c r="Q142" s="36">
        <f t="shared" si="296"/>
        <v>0</v>
      </c>
      <c r="R142" s="36">
        <f t="shared" si="296"/>
        <v>3</v>
      </c>
      <c r="S142" s="36">
        <f t="shared" si="296"/>
        <v>3</v>
      </c>
      <c r="T142" s="36">
        <f t="shared" si="296"/>
        <v>3</v>
      </c>
      <c r="U142" s="36">
        <f t="shared" si="296"/>
        <v>0</v>
      </c>
      <c r="V142" s="36">
        <f t="shared" si="296"/>
        <v>0</v>
      </c>
      <c r="W142" s="36">
        <f t="shared" si="296"/>
        <v>0</v>
      </c>
      <c r="X142" s="36">
        <f t="shared" si="296"/>
        <v>0</v>
      </c>
      <c r="Y142" s="36">
        <f t="shared" si="296"/>
        <v>0</v>
      </c>
      <c r="Z142" s="36">
        <f t="shared" si="296"/>
        <v>0</v>
      </c>
      <c r="AA142" s="36">
        <f t="shared" si="296"/>
        <v>0</v>
      </c>
      <c r="AB142" s="36">
        <f t="shared" si="296"/>
        <v>0</v>
      </c>
      <c r="AC142" s="36">
        <f t="shared" si="296"/>
        <v>3</v>
      </c>
      <c r="AD142" s="36">
        <f t="shared" si="296"/>
        <v>3</v>
      </c>
      <c r="AE142" s="36">
        <f t="shared" si="296"/>
        <v>3</v>
      </c>
      <c r="AF142" s="36">
        <f t="shared" si="296"/>
        <v>3</v>
      </c>
      <c r="AG142" s="36">
        <f t="shared" si="296"/>
        <v>3</v>
      </c>
      <c r="AH142" s="36">
        <f t="shared" si="296"/>
        <v>0</v>
      </c>
      <c r="AI142" s="36">
        <f t="shared" si="296"/>
        <v>0</v>
      </c>
      <c r="AJ142" s="36">
        <f t="shared" si="296"/>
        <v>0</v>
      </c>
      <c r="AK142" s="36">
        <f t="shared" si="296"/>
        <v>0</v>
      </c>
      <c r="AL142" s="36">
        <f t="shared" si="296"/>
        <v>0</v>
      </c>
      <c r="AM142" s="36">
        <f t="shared" si="296"/>
        <v>0</v>
      </c>
      <c r="AN142" s="36">
        <f t="shared" si="296"/>
        <v>63</v>
      </c>
      <c r="AO142" s="36">
        <f t="shared" si="296"/>
        <v>776</v>
      </c>
      <c r="AP142" s="36">
        <f t="shared" si="296"/>
        <v>0</v>
      </c>
      <c r="AQ142" s="36">
        <f t="shared" si="296"/>
        <v>76</v>
      </c>
      <c r="AR142" s="36">
        <f t="shared" si="296"/>
        <v>3</v>
      </c>
      <c r="AS142" s="37">
        <f t="shared" si="296"/>
        <v>3</v>
      </c>
    </row>
    <row r="143" spans="5:45">
      <c r="G143" s="28"/>
      <c r="H143" s="38"/>
      <c r="I143" s="29" t="s">
        <v>48</v>
      </c>
      <c r="J143" s="29">
        <f>IF(MOD(J146,$H146)=0,0,J146)+IF(MOD(J156,$H156)=0,0,J156)</f>
        <v>2</v>
      </c>
      <c r="K143" s="29">
        <f t="shared" ref="K143:AS143" si="297">IF(MOD(K146,$H146)=0,0,K146)+IF(MOD(K156,$H156)=0,0,K156)</f>
        <v>0</v>
      </c>
      <c r="L143" s="29">
        <f t="shared" si="297"/>
        <v>0</v>
      </c>
      <c r="M143" s="29">
        <f t="shared" si="297"/>
        <v>0</v>
      </c>
      <c r="N143" s="29">
        <f t="shared" si="297"/>
        <v>0</v>
      </c>
      <c r="O143" s="29">
        <f t="shared" si="297"/>
        <v>2</v>
      </c>
      <c r="P143" s="29">
        <f t="shared" si="297"/>
        <v>0</v>
      </c>
      <c r="Q143" s="29">
        <f t="shared" si="297"/>
        <v>2</v>
      </c>
      <c r="R143" s="29">
        <f t="shared" si="297"/>
        <v>0</v>
      </c>
      <c r="S143" s="29">
        <f t="shared" si="297"/>
        <v>0</v>
      </c>
      <c r="T143" s="29">
        <f t="shared" si="297"/>
        <v>0</v>
      </c>
      <c r="U143" s="29">
        <f t="shared" si="297"/>
        <v>2</v>
      </c>
      <c r="V143" s="29">
        <f t="shared" si="297"/>
        <v>2</v>
      </c>
      <c r="W143" s="29">
        <f t="shared" si="297"/>
        <v>2</v>
      </c>
      <c r="X143" s="29">
        <f t="shared" si="297"/>
        <v>2</v>
      </c>
      <c r="Y143" s="29">
        <f t="shared" si="297"/>
        <v>2</v>
      </c>
      <c r="Z143" s="29">
        <f t="shared" si="297"/>
        <v>2</v>
      </c>
      <c r="AA143" s="29">
        <f t="shared" si="297"/>
        <v>2</v>
      </c>
      <c r="AB143" s="29">
        <f t="shared" si="297"/>
        <v>2</v>
      </c>
      <c r="AC143" s="29">
        <f t="shared" si="297"/>
        <v>0</v>
      </c>
      <c r="AD143" s="29">
        <f t="shared" si="297"/>
        <v>0</v>
      </c>
      <c r="AE143" s="29">
        <f t="shared" si="297"/>
        <v>0</v>
      </c>
      <c r="AF143" s="29">
        <f t="shared" si="297"/>
        <v>0</v>
      </c>
      <c r="AG143" s="29">
        <f t="shared" si="297"/>
        <v>0</v>
      </c>
      <c r="AH143" s="29">
        <f t="shared" si="297"/>
        <v>2</v>
      </c>
      <c r="AI143" s="29">
        <f t="shared" si="297"/>
        <v>2</v>
      </c>
      <c r="AJ143" s="29">
        <f t="shared" si="297"/>
        <v>2</v>
      </c>
      <c r="AK143" s="29">
        <f t="shared" si="297"/>
        <v>2</v>
      </c>
      <c r="AL143" s="29">
        <f t="shared" si="297"/>
        <v>2</v>
      </c>
      <c r="AM143" s="29">
        <f t="shared" si="297"/>
        <v>2</v>
      </c>
      <c r="AN143" s="29">
        <f t="shared" si="297"/>
        <v>0</v>
      </c>
      <c r="AO143" s="29">
        <f t="shared" si="297"/>
        <v>0</v>
      </c>
      <c r="AP143" s="29">
        <f t="shared" si="297"/>
        <v>1628</v>
      </c>
      <c r="AQ143" s="29">
        <f t="shared" si="297"/>
        <v>0</v>
      </c>
      <c r="AR143" s="29">
        <f t="shared" si="297"/>
        <v>0</v>
      </c>
      <c r="AS143" s="30">
        <f t="shared" si="297"/>
        <v>0</v>
      </c>
    </row>
    <row r="144" spans="5:45" ht="15" customHeight="1">
      <c r="E144" s="27">
        <f>COUNTIF(J144:AS144,"&lt;&gt;"&amp;0)</f>
        <v>0</v>
      </c>
      <c r="G144" s="39">
        <v>1</v>
      </c>
      <c r="H144" s="40">
        <v>7</v>
      </c>
      <c r="I144" s="41" t="s">
        <v>47</v>
      </c>
      <c r="J144" s="41">
        <f>IF(J128=0,0,INT((J128+7)/3))</f>
        <v>0</v>
      </c>
      <c r="K144" s="41">
        <f t="shared" ref="K144:AS144" si="298">IF(K128=0,0,INT((K128+7)/3))</f>
        <v>0</v>
      </c>
      <c r="L144" s="41">
        <f t="shared" si="298"/>
        <v>0</v>
      </c>
      <c r="M144" s="41">
        <f t="shared" si="298"/>
        <v>0</v>
      </c>
      <c r="N144" s="41">
        <f t="shared" si="298"/>
        <v>0</v>
      </c>
      <c r="O144" s="41">
        <f t="shared" si="298"/>
        <v>0</v>
      </c>
      <c r="P144" s="41">
        <f t="shared" si="298"/>
        <v>0</v>
      </c>
      <c r="Q144" s="41">
        <f t="shared" si="298"/>
        <v>0</v>
      </c>
      <c r="R144" s="41">
        <f t="shared" si="298"/>
        <v>0</v>
      </c>
      <c r="S144" s="41">
        <f t="shared" si="298"/>
        <v>0</v>
      </c>
      <c r="T144" s="41">
        <f t="shared" si="298"/>
        <v>0</v>
      </c>
      <c r="U144" s="41">
        <f t="shared" si="298"/>
        <v>0</v>
      </c>
      <c r="V144" s="41">
        <f t="shared" si="298"/>
        <v>0</v>
      </c>
      <c r="W144" s="41">
        <f t="shared" si="298"/>
        <v>0</v>
      </c>
      <c r="X144" s="41">
        <f t="shared" si="298"/>
        <v>0</v>
      </c>
      <c r="Y144" s="41">
        <f t="shared" si="298"/>
        <v>0</v>
      </c>
      <c r="Z144" s="41">
        <f t="shared" si="298"/>
        <v>0</v>
      </c>
      <c r="AA144" s="41">
        <f t="shared" si="298"/>
        <v>0</v>
      </c>
      <c r="AB144" s="41">
        <f t="shared" si="298"/>
        <v>0</v>
      </c>
      <c r="AC144" s="41">
        <f t="shared" si="298"/>
        <v>0</v>
      </c>
      <c r="AD144" s="41">
        <f t="shared" si="298"/>
        <v>0</v>
      </c>
      <c r="AE144" s="41">
        <f t="shared" si="298"/>
        <v>0</v>
      </c>
      <c r="AF144" s="41">
        <f t="shared" si="298"/>
        <v>0</v>
      </c>
      <c r="AG144" s="41">
        <f t="shared" si="298"/>
        <v>0</v>
      </c>
      <c r="AH144" s="41">
        <f t="shared" si="298"/>
        <v>0</v>
      </c>
      <c r="AI144" s="41">
        <f t="shared" si="298"/>
        <v>0</v>
      </c>
      <c r="AJ144" s="41">
        <f t="shared" si="298"/>
        <v>0</v>
      </c>
      <c r="AK144" s="41">
        <f t="shared" si="298"/>
        <v>0</v>
      </c>
      <c r="AL144" s="41">
        <f t="shared" si="298"/>
        <v>0</v>
      </c>
      <c r="AM144" s="41">
        <f t="shared" si="298"/>
        <v>0</v>
      </c>
      <c r="AN144" s="41">
        <f t="shared" si="298"/>
        <v>0</v>
      </c>
      <c r="AO144" s="41">
        <f t="shared" si="298"/>
        <v>0</v>
      </c>
      <c r="AP144" s="41">
        <f t="shared" si="298"/>
        <v>0</v>
      </c>
      <c r="AQ144" s="41">
        <f t="shared" si="298"/>
        <v>0</v>
      </c>
      <c r="AR144" s="41">
        <f t="shared" si="298"/>
        <v>0</v>
      </c>
      <c r="AS144" s="42">
        <f t="shared" si="298"/>
        <v>0</v>
      </c>
    </row>
    <row r="145" spans="5:45">
      <c r="G145" s="28"/>
      <c r="H145" s="38"/>
      <c r="I145" s="29" t="s">
        <v>48</v>
      </c>
      <c r="J145" s="29">
        <f>IF(MOD(J148,$H148)=0,J148,0)+IF(MOD(J150,$H150)=0,0,J150)</f>
        <v>0</v>
      </c>
      <c r="K145" s="29">
        <f t="shared" ref="K145:AS145" si="299">IF(MOD(K148,$H148)=0,K148,0)+IF(MOD(K150,$H150)=0,0,K150)</f>
        <v>0</v>
      </c>
      <c r="L145" s="29">
        <f t="shared" si="299"/>
        <v>0</v>
      </c>
      <c r="M145" s="29">
        <f t="shared" si="299"/>
        <v>0</v>
      </c>
      <c r="N145" s="29">
        <f t="shared" si="299"/>
        <v>0</v>
      </c>
      <c r="O145" s="29">
        <f t="shared" si="299"/>
        <v>0</v>
      </c>
      <c r="P145" s="29">
        <f t="shared" si="299"/>
        <v>0</v>
      </c>
      <c r="Q145" s="29">
        <f t="shared" si="299"/>
        <v>0</v>
      </c>
      <c r="R145" s="29">
        <f t="shared" si="299"/>
        <v>0</v>
      </c>
      <c r="S145" s="29">
        <f t="shared" si="299"/>
        <v>0</v>
      </c>
      <c r="T145" s="29">
        <f t="shared" si="299"/>
        <v>0</v>
      </c>
      <c r="U145" s="29">
        <f t="shared" si="299"/>
        <v>0</v>
      </c>
      <c r="V145" s="29">
        <f t="shared" si="299"/>
        <v>0</v>
      </c>
      <c r="W145" s="29">
        <f t="shared" si="299"/>
        <v>0</v>
      </c>
      <c r="X145" s="29">
        <f t="shared" si="299"/>
        <v>0</v>
      </c>
      <c r="Y145" s="29">
        <f t="shared" si="299"/>
        <v>0</v>
      </c>
      <c r="Z145" s="29">
        <f t="shared" si="299"/>
        <v>0</v>
      </c>
      <c r="AA145" s="29">
        <f t="shared" si="299"/>
        <v>0</v>
      </c>
      <c r="AB145" s="29">
        <f t="shared" si="299"/>
        <v>0</v>
      </c>
      <c r="AC145" s="29">
        <f t="shared" si="299"/>
        <v>0</v>
      </c>
      <c r="AD145" s="29">
        <f t="shared" si="299"/>
        <v>0</v>
      </c>
      <c r="AE145" s="29">
        <f t="shared" si="299"/>
        <v>0</v>
      </c>
      <c r="AF145" s="29">
        <f t="shared" si="299"/>
        <v>0</v>
      </c>
      <c r="AG145" s="29">
        <f t="shared" si="299"/>
        <v>0</v>
      </c>
      <c r="AH145" s="29">
        <f t="shared" si="299"/>
        <v>0</v>
      </c>
      <c r="AI145" s="29">
        <f t="shared" si="299"/>
        <v>0</v>
      </c>
      <c r="AJ145" s="29">
        <f t="shared" si="299"/>
        <v>0</v>
      </c>
      <c r="AK145" s="29">
        <f t="shared" si="299"/>
        <v>0</v>
      </c>
      <c r="AL145" s="29">
        <f t="shared" si="299"/>
        <v>0</v>
      </c>
      <c r="AM145" s="29">
        <f t="shared" si="299"/>
        <v>0</v>
      </c>
      <c r="AN145" s="29">
        <f t="shared" si="299"/>
        <v>0</v>
      </c>
      <c r="AO145" s="29">
        <f t="shared" si="299"/>
        <v>260</v>
      </c>
      <c r="AP145" s="29">
        <f t="shared" si="299"/>
        <v>0</v>
      </c>
      <c r="AQ145" s="29">
        <f t="shared" si="299"/>
        <v>26</v>
      </c>
      <c r="AR145" s="29">
        <f t="shared" si="299"/>
        <v>0</v>
      </c>
      <c r="AS145" s="30">
        <f t="shared" si="299"/>
        <v>0</v>
      </c>
    </row>
    <row r="146" spans="5:45">
      <c r="E146" s="27">
        <f>COUNTIF(J146:AS146,"&lt;&gt;"&amp;0)</f>
        <v>18</v>
      </c>
      <c r="G146" s="39">
        <v>2</v>
      </c>
      <c r="H146" s="40">
        <v>3</v>
      </c>
      <c r="I146" s="41" t="s">
        <v>47</v>
      </c>
      <c r="J146" s="41">
        <f>IF(J130=0,0,INT((J130+5)/3))</f>
        <v>2</v>
      </c>
      <c r="K146" s="41">
        <f t="shared" ref="K146:AS146" si="300">IF(K130=0,0,INT((K130+5)/3))</f>
        <v>0</v>
      </c>
      <c r="L146" s="41">
        <f t="shared" si="300"/>
        <v>0</v>
      </c>
      <c r="M146" s="41">
        <f t="shared" si="300"/>
        <v>0</v>
      </c>
      <c r="N146" s="41">
        <f t="shared" si="300"/>
        <v>0</v>
      </c>
      <c r="O146" s="41">
        <f t="shared" si="300"/>
        <v>2</v>
      </c>
      <c r="P146" s="41">
        <f t="shared" si="300"/>
        <v>0</v>
      </c>
      <c r="Q146" s="41">
        <f t="shared" si="300"/>
        <v>2</v>
      </c>
      <c r="R146" s="41">
        <f t="shared" si="300"/>
        <v>0</v>
      </c>
      <c r="S146" s="41">
        <f t="shared" si="300"/>
        <v>0</v>
      </c>
      <c r="T146" s="41">
        <f t="shared" si="300"/>
        <v>0</v>
      </c>
      <c r="U146" s="41">
        <f t="shared" si="300"/>
        <v>2</v>
      </c>
      <c r="V146" s="41">
        <f t="shared" si="300"/>
        <v>2</v>
      </c>
      <c r="W146" s="41">
        <f t="shared" si="300"/>
        <v>2</v>
      </c>
      <c r="X146" s="41">
        <f t="shared" si="300"/>
        <v>2</v>
      </c>
      <c r="Y146" s="41">
        <f t="shared" si="300"/>
        <v>2</v>
      </c>
      <c r="Z146" s="41">
        <f t="shared" si="300"/>
        <v>2</v>
      </c>
      <c r="AA146" s="41">
        <f t="shared" si="300"/>
        <v>2</v>
      </c>
      <c r="AB146" s="41">
        <f t="shared" si="300"/>
        <v>2</v>
      </c>
      <c r="AC146" s="41">
        <f t="shared" si="300"/>
        <v>0</v>
      </c>
      <c r="AD146" s="41">
        <f t="shared" si="300"/>
        <v>0</v>
      </c>
      <c r="AE146" s="41">
        <f t="shared" si="300"/>
        <v>0</v>
      </c>
      <c r="AF146" s="41">
        <f t="shared" si="300"/>
        <v>0</v>
      </c>
      <c r="AG146" s="41">
        <f t="shared" si="300"/>
        <v>0</v>
      </c>
      <c r="AH146" s="41">
        <f t="shared" si="300"/>
        <v>2</v>
      </c>
      <c r="AI146" s="41">
        <f t="shared" si="300"/>
        <v>2</v>
      </c>
      <c r="AJ146" s="41">
        <f t="shared" si="300"/>
        <v>2</v>
      </c>
      <c r="AK146" s="41">
        <f t="shared" si="300"/>
        <v>2</v>
      </c>
      <c r="AL146" s="41">
        <f t="shared" si="300"/>
        <v>2</v>
      </c>
      <c r="AM146" s="41">
        <f t="shared" si="300"/>
        <v>2</v>
      </c>
      <c r="AN146" s="41">
        <f t="shared" si="300"/>
        <v>0</v>
      </c>
      <c r="AO146" s="41">
        <f t="shared" si="300"/>
        <v>0</v>
      </c>
      <c r="AP146" s="41">
        <f t="shared" si="300"/>
        <v>1628</v>
      </c>
      <c r="AQ146" s="41">
        <f t="shared" si="300"/>
        <v>0</v>
      </c>
      <c r="AR146" s="41">
        <f t="shared" si="300"/>
        <v>0</v>
      </c>
      <c r="AS146" s="42">
        <f t="shared" si="300"/>
        <v>0</v>
      </c>
    </row>
    <row r="147" spans="5:45">
      <c r="G147" s="28"/>
      <c r="H147" s="38"/>
      <c r="I147" s="29" t="s">
        <v>48</v>
      </c>
      <c r="J147" s="29">
        <f>IF(MOD(J154,$H154)=0,J154,0)+IF(MOD(J152,$H152)=0,0,J152)</f>
        <v>0</v>
      </c>
      <c r="K147" s="29">
        <f t="shared" ref="K147:AS147" si="301">IF(MOD(K154,$H154)=0,K154,0)+IF(MOD(K152,$H152)=0,0,K152)</f>
        <v>2</v>
      </c>
      <c r="L147" s="29">
        <f t="shared" si="301"/>
        <v>2</v>
      </c>
      <c r="M147" s="29">
        <f t="shared" si="301"/>
        <v>2</v>
      </c>
      <c r="N147" s="29">
        <f t="shared" si="301"/>
        <v>2</v>
      </c>
      <c r="O147" s="29">
        <f t="shared" si="301"/>
        <v>0</v>
      </c>
      <c r="P147" s="29">
        <f t="shared" si="301"/>
        <v>2</v>
      </c>
      <c r="Q147" s="29">
        <f t="shared" si="301"/>
        <v>0</v>
      </c>
      <c r="R147" s="29">
        <f t="shared" si="301"/>
        <v>2</v>
      </c>
      <c r="S147" s="29">
        <f t="shared" si="301"/>
        <v>2</v>
      </c>
      <c r="T147" s="29">
        <f t="shared" si="301"/>
        <v>2</v>
      </c>
      <c r="U147" s="29">
        <f t="shared" si="301"/>
        <v>0</v>
      </c>
      <c r="V147" s="29">
        <f t="shared" si="301"/>
        <v>0</v>
      </c>
      <c r="W147" s="29">
        <f t="shared" si="301"/>
        <v>0</v>
      </c>
      <c r="X147" s="29">
        <f t="shared" si="301"/>
        <v>0</v>
      </c>
      <c r="Y147" s="29">
        <f t="shared" si="301"/>
        <v>0</v>
      </c>
      <c r="Z147" s="29">
        <f t="shared" si="301"/>
        <v>0</v>
      </c>
      <c r="AA147" s="29">
        <f t="shared" si="301"/>
        <v>0</v>
      </c>
      <c r="AB147" s="29">
        <f t="shared" si="301"/>
        <v>0</v>
      </c>
      <c r="AC147" s="29">
        <f t="shared" si="301"/>
        <v>2</v>
      </c>
      <c r="AD147" s="29">
        <f t="shared" si="301"/>
        <v>2</v>
      </c>
      <c r="AE147" s="29">
        <f t="shared" si="301"/>
        <v>2</v>
      </c>
      <c r="AF147" s="29">
        <f t="shared" si="301"/>
        <v>2</v>
      </c>
      <c r="AG147" s="29">
        <f t="shared" si="301"/>
        <v>2</v>
      </c>
      <c r="AH147" s="29">
        <f t="shared" si="301"/>
        <v>0</v>
      </c>
      <c r="AI147" s="29">
        <f t="shared" si="301"/>
        <v>0</v>
      </c>
      <c r="AJ147" s="29">
        <f t="shared" si="301"/>
        <v>0</v>
      </c>
      <c r="AK147" s="29">
        <f t="shared" si="301"/>
        <v>0</v>
      </c>
      <c r="AL147" s="29">
        <f t="shared" si="301"/>
        <v>0</v>
      </c>
      <c r="AM147" s="29">
        <f t="shared" si="301"/>
        <v>0</v>
      </c>
      <c r="AN147" s="29">
        <f t="shared" si="301"/>
        <v>15</v>
      </c>
      <c r="AO147" s="29">
        <f t="shared" si="301"/>
        <v>0</v>
      </c>
      <c r="AP147" s="29">
        <f t="shared" si="301"/>
        <v>0</v>
      </c>
      <c r="AQ147" s="29">
        <f t="shared" si="301"/>
        <v>0</v>
      </c>
      <c r="AR147" s="29">
        <f t="shared" si="301"/>
        <v>2</v>
      </c>
      <c r="AS147" s="30">
        <f t="shared" si="301"/>
        <v>2</v>
      </c>
    </row>
    <row r="148" spans="5:45" ht="15" customHeight="1">
      <c r="E148" s="27">
        <f>COUNTIF(J148:AS148,"&lt;&gt;"&amp;0)</f>
        <v>16</v>
      </c>
      <c r="G148" s="39">
        <v>3</v>
      </c>
      <c r="H148" s="40">
        <v>17</v>
      </c>
      <c r="I148" s="41" t="s">
        <v>47</v>
      </c>
      <c r="J148" s="41">
        <f>IF(J132+IF(MOD(J142,$H142)=0,0,J142)=0,0,INT(((J132+IF(MOD(J142,$H142)=0,0,J142)+8)/3)))</f>
        <v>0</v>
      </c>
      <c r="K148" s="41">
        <f t="shared" ref="K148:AS148" si="302">IF(K132+IF(MOD(K142,$H142)=0,0,K142)=0,0,INT(((K132+IF(MOD(K142,$H142)=0,0,K142)+8)/3)))</f>
        <v>4</v>
      </c>
      <c r="L148" s="41">
        <f t="shared" si="302"/>
        <v>4</v>
      </c>
      <c r="M148" s="41">
        <f t="shared" si="302"/>
        <v>4</v>
      </c>
      <c r="N148" s="41">
        <f t="shared" si="302"/>
        <v>3</v>
      </c>
      <c r="O148" s="41">
        <f t="shared" si="302"/>
        <v>0</v>
      </c>
      <c r="P148" s="41">
        <f t="shared" si="302"/>
        <v>3</v>
      </c>
      <c r="Q148" s="41">
        <f t="shared" si="302"/>
        <v>0</v>
      </c>
      <c r="R148" s="41">
        <f t="shared" si="302"/>
        <v>3</v>
      </c>
      <c r="S148" s="41">
        <f t="shared" si="302"/>
        <v>3</v>
      </c>
      <c r="T148" s="41">
        <f t="shared" si="302"/>
        <v>3</v>
      </c>
      <c r="U148" s="41">
        <f t="shared" si="302"/>
        <v>0</v>
      </c>
      <c r="V148" s="41">
        <f t="shared" si="302"/>
        <v>0</v>
      </c>
      <c r="W148" s="41">
        <f t="shared" si="302"/>
        <v>0</v>
      </c>
      <c r="X148" s="41">
        <f t="shared" si="302"/>
        <v>0</v>
      </c>
      <c r="Y148" s="41">
        <f t="shared" si="302"/>
        <v>0</v>
      </c>
      <c r="Z148" s="41">
        <f t="shared" si="302"/>
        <v>0</v>
      </c>
      <c r="AA148" s="41">
        <f t="shared" si="302"/>
        <v>0</v>
      </c>
      <c r="AB148" s="41">
        <f t="shared" si="302"/>
        <v>0</v>
      </c>
      <c r="AC148" s="41">
        <f t="shared" si="302"/>
        <v>3</v>
      </c>
      <c r="AD148" s="41">
        <f t="shared" si="302"/>
        <v>3</v>
      </c>
      <c r="AE148" s="41">
        <f t="shared" si="302"/>
        <v>3</v>
      </c>
      <c r="AF148" s="41">
        <f t="shared" si="302"/>
        <v>3</v>
      </c>
      <c r="AG148" s="41">
        <f t="shared" si="302"/>
        <v>3</v>
      </c>
      <c r="AH148" s="41">
        <f t="shared" si="302"/>
        <v>0</v>
      </c>
      <c r="AI148" s="41">
        <f t="shared" si="302"/>
        <v>0</v>
      </c>
      <c r="AJ148" s="41">
        <f t="shared" si="302"/>
        <v>0</v>
      </c>
      <c r="AK148" s="41">
        <f t="shared" si="302"/>
        <v>0</v>
      </c>
      <c r="AL148" s="41">
        <f t="shared" si="302"/>
        <v>0</v>
      </c>
      <c r="AM148" s="41">
        <f t="shared" si="302"/>
        <v>0</v>
      </c>
      <c r="AN148" s="41">
        <f t="shared" si="302"/>
        <v>23</v>
      </c>
      <c r="AO148" s="41">
        <f t="shared" si="302"/>
        <v>0</v>
      </c>
      <c r="AP148" s="41">
        <f t="shared" si="302"/>
        <v>0</v>
      </c>
      <c r="AQ148" s="41">
        <f t="shared" si="302"/>
        <v>0</v>
      </c>
      <c r="AR148" s="41">
        <f t="shared" si="302"/>
        <v>3</v>
      </c>
      <c r="AS148" s="42">
        <f t="shared" si="302"/>
        <v>3</v>
      </c>
    </row>
    <row r="149" spans="5:45">
      <c r="G149" s="28"/>
      <c r="H149" s="38"/>
      <c r="I149" s="29" t="s">
        <v>48</v>
      </c>
      <c r="J149" s="29">
        <f>IF(MOD(J150,$H150)=0,J150,0)</f>
        <v>0</v>
      </c>
      <c r="K149" s="29">
        <f t="shared" ref="K149" si="303">IF(MOD(K150,$H150)=0,K150,0)</f>
        <v>0</v>
      </c>
      <c r="L149" s="29">
        <f t="shared" ref="L149" si="304">IF(MOD(L150,$H150)=0,L150,0)</f>
        <v>0</v>
      </c>
      <c r="M149" s="29">
        <f t="shared" ref="M149" si="305">IF(MOD(M150,$H150)=0,M150,0)</f>
        <v>0</v>
      </c>
      <c r="N149" s="29">
        <f t="shared" ref="N149" si="306">IF(MOD(N150,$H150)=0,N150,0)</f>
        <v>0</v>
      </c>
      <c r="O149" s="29">
        <f t="shared" ref="O149" si="307">IF(MOD(O150,$H150)=0,O150,0)</f>
        <v>0</v>
      </c>
      <c r="P149" s="29">
        <f t="shared" ref="P149" si="308">IF(MOD(P150,$H150)=0,P150,0)</f>
        <v>0</v>
      </c>
      <c r="Q149" s="29">
        <f t="shared" ref="Q149" si="309">IF(MOD(Q150,$H150)=0,Q150,0)</f>
        <v>0</v>
      </c>
      <c r="R149" s="29">
        <f t="shared" ref="R149" si="310">IF(MOD(R150,$H150)=0,R150,0)</f>
        <v>0</v>
      </c>
      <c r="S149" s="29">
        <f t="shared" ref="S149" si="311">IF(MOD(S150,$H150)=0,S150,0)</f>
        <v>0</v>
      </c>
      <c r="T149" s="29">
        <f t="shared" ref="T149" si="312">IF(MOD(T150,$H150)=0,T150,0)</f>
        <v>0</v>
      </c>
      <c r="U149" s="29">
        <f t="shared" ref="U149" si="313">IF(MOD(U150,$H150)=0,U150,0)</f>
        <v>0</v>
      </c>
      <c r="V149" s="29">
        <f t="shared" ref="V149" si="314">IF(MOD(V150,$H150)=0,V150,0)</f>
        <v>0</v>
      </c>
      <c r="W149" s="29">
        <f t="shared" ref="W149" si="315">IF(MOD(W150,$H150)=0,W150,0)</f>
        <v>0</v>
      </c>
      <c r="X149" s="29">
        <f t="shared" ref="X149" si="316">IF(MOD(X150,$H150)=0,X150,0)</f>
        <v>0</v>
      </c>
      <c r="Y149" s="29">
        <f t="shared" ref="Y149" si="317">IF(MOD(Y150,$H150)=0,Y150,0)</f>
        <v>0</v>
      </c>
      <c r="Z149" s="29">
        <f t="shared" ref="Z149" si="318">IF(MOD(Z150,$H150)=0,Z150,0)</f>
        <v>0</v>
      </c>
      <c r="AA149" s="29">
        <f t="shared" ref="AA149" si="319">IF(MOD(AA150,$H150)=0,AA150,0)</f>
        <v>0</v>
      </c>
      <c r="AB149" s="29">
        <f t="shared" ref="AB149" si="320">IF(MOD(AB150,$H150)=0,AB150,0)</f>
        <v>0</v>
      </c>
      <c r="AC149" s="29">
        <f t="shared" ref="AC149" si="321">IF(MOD(AC150,$H150)=0,AC150,0)</f>
        <v>0</v>
      </c>
      <c r="AD149" s="29">
        <f t="shared" ref="AD149" si="322">IF(MOD(AD150,$H150)=0,AD150,0)</f>
        <v>0</v>
      </c>
      <c r="AE149" s="29">
        <f t="shared" ref="AE149" si="323">IF(MOD(AE150,$H150)=0,AE150,0)</f>
        <v>0</v>
      </c>
      <c r="AF149" s="29">
        <f t="shared" ref="AF149" si="324">IF(MOD(AF150,$H150)=0,AF150,0)</f>
        <v>0</v>
      </c>
      <c r="AG149" s="29">
        <f t="shared" ref="AG149" si="325">IF(MOD(AG150,$H150)=0,AG150,0)</f>
        <v>0</v>
      </c>
      <c r="AH149" s="29">
        <f t="shared" ref="AH149" si="326">IF(MOD(AH150,$H150)=0,AH150,0)</f>
        <v>0</v>
      </c>
      <c r="AI149" s="29">
        <f t="shared" ref="AI149" si="327">IF(MOD(AI150,$H150)=0,AI150,0)</f>
        <v>0</v>
      </c>
      <c r="AJ149" s="29">
        <f t="shared" ref="AJ149" si="328">IF(MOD(AJ150,$H150)=0,AJ150,0)</f>
        <v>0</v>
      </c>
      <c r="AK149" s="29">
        <f t="shared" ref="AK149" si="329">IF(MOD(AK150,$H150)=0,AK150,0)</f>
        <v>0</v>
      </c>
      <c r="AL149" s="29">
        <f t="shared" ref="AL149" si="330">IF(MOD(AL150,$H150)=0,AL150,0)</f>
        <v>0</v>
      </c>
      <c r="AM149" s="29">
        <f t="shared" ref="AM149" si="331">IF(MOD(AM150,$H150)=0,AM150,0)</f>
        <v>0</v>
      </c>
      <c r="AN149" s="29">
        <f t="shared" ref="AN149" si="332">IF(MOD(AN150,$H150)=0,AN150,0)</f>
        <v>0</v>
      </c>
      <c r="AO149" s="29">
        <f t="shared" ref="AO149" si="333">IF(MOD(AO150,$H150)=0,AO150,0)</f>
        <v>0</v>
      </c>
      <c r="AP149" s="29">
        <f t="shared" ref="AP149" si="334">IF(MOD(AP150,$H150)=0,AP150,0)</f>
        <v>0</v>
      </c>
      <c r="AQ149" s="29">
        <f t="shared" ref="AQ149" si="335">IF(MOD(AQ150,$H150)=0,AQ150,0)</f>
        <v>0</v>
      </c>
      <c r="AR149" s="29">
        <f t="shared" ref="AR149" si="336">IF(MOD(AR150,$H150)=0,AR150,0)</f>
        <v>0</v>
      </c>
      <c r="AS149" s="30">
        <f t="shared" ref="AS149" si="337">IF(MOD(AS150,$H150)=0,AS150,0)</f>
        <v>0</v>
      </c>
    </row>
    <row r="150" spans="5:45">
      <c r="E150" s="27">
        <f>COUNTIF(J150:AS150,"&lt;&gt;"&amp;0)</f>
        <v>2</v>
      </c>
      <c r="G150" s="39">
        <v>4</v>
      </c>
      <c r="H150" s="40">
        <v>11</v>
      </c>
      <c r="I150" s="41" t="s">
        <v>47</v>
      </c>
      <c r="J150" s="41">
        <f>IF(J134+IF(MOD(J142,$H142)=0,J142,0)=0,0,INT(((J134+IF(MOD(J142,$H142)=0,J142,0)+4)/3)))</f>
        <v>0</v>
      </c>
      <c r="K150" s="41">
        <f t="shared" ref="K150:AS150" si="338">IF(K134+IF(MOD(K142,$H142)=0,K142,0)=0,0,INT(((K134+IF(MOD(K142,$H142)=0,K142,0)+4)/3)))</f>
        <v>0</v>
      </c>
      <c r="L150" s="41">
        <f t="shared" si="338"/>
        <v>0</v>
      </c>
      <c r="M150" s="41">
        <f t="shared" si="338"/>
        <v>0</v>
      </c>
      <c r="N150" s="41">
        <f t="shared" si="338"/>
        <v>0</v>
      </c>
      <c r="O150" s="41">
        <f t="shared" si="338"/>
        <v>0</v>
      </c>
      <c r="P150" s="41">
        <f t="shared" si="338"/>
        <v>0</v>
      </c>
      <c r="Q150" s="41">
        <f t="shared" si="338"/>
        <v>0</v>
      </c>
      <c r="R150" s="41">
        <f t="shared" si="338"/>
        <v>0</v>
      </c>
      <c r="S150" s="41">
        <f t="shared" si="338"/>
        <v>0</v>
      </c>
      <c r="T150" s="41">
        <f t="shared" si="338"/>
        <v>0</v>
      </c>
      <c r="U150" s="41">
        <f t="shared" si="338"/>
        <v>0</v>
      </c>
      <c r="V150" s="41">
        <f t="shared" si="338"/>
        <v>0</v>
      </c>
      <c r="W150" s="41">
        <f t="shared" si="338"/>
        <v>0</v>
      </c>
      <c r="X150" s="41">
        <f t="shared" si="338"/>
        <v>0</v>
      </c>
      <c r="Y150" s="41">
        <f t="shared" si="338"/>
        <v>0</v>
      </c>
      <c r="Z150" s="41">
        <f t="shared" si="338"/>
        <v>0</v>
      </c>
      <c r="AA150" s="41">
        <f t="shared" si="338"/>
        <v>0</v>
      </c>
      <c r="AB150" s="41">
        <f t="shared" si="338"/>
        <v>0</v>
      </c>
      <c r="AC150" s="41">
        <f t="shared" si="338"/>
        <v>0</v>
      </c>
      <c r="AD150" s="41">
        <f t="shared" si="338"/>
        <v>0</v>
      </c>
      <c r="AE150" s="41">
        <f t="shared" si="338"/>
        <v>0</v>
      </c>
      <c r="AF150" s="41">
        <f t="shared" si="338"/>
        <v>0</v>
      </c>
      <c r="AG150" s="41">
        <f t="shared" si="338"/>
        <v>0</v>
      </c>
      <c r="AH150" s="41">
        <f t="shared" si="338"/>
        <v>0</v>
      </c>
      <c r="AI150" s="41">
        <f t="shared" si="338"/>
        <v>0</v>
      </c>
      <c r="AJ150" s="41">
        <f t="shared" si="338"/>
        <v>0</v>
      </c>
      <c r="AK150" s="41">
        <f t="shared" si="338"/>
        <v>0</v>
      </c>
      <c r="AL150" s="41">
        <f t="shared" si="338"/>
        <v>0</v>
      </c>
      <c r="AM150" s="41">
        <f t="shared" si="338"/>
        <v>0</v>
      </c>
      <c r="AN150" s="41">
        <f t="shared" si="338"/>
        <v>0</v>
      </c>
      <c r="AO150" s="41">
        <f t="shared" si="338"/>
        <v>260</v>
      </c>
      <c r="AP150" s="41">
        <f t="shared" si="338"/>
        <v>0</v>
      </c>
      <c r="AQ150" s="41">
        <f t="shared" si="338"/>
        <v>26</v>
      </c>
      <c r="AR150" s="41">
        <f t="shared" si="338"/>
        <v>0</v>
      </c>
      <c r="AS150" s="42">
        <f t="shared" si="338"/>
        <v>0</v>
      </c>
    </row>
    <row r="151" spans="5:45">
      <c r="G151" s="28"/>
      <c r="H151" s="38"/>
      <c r="I151" s="29" t="s">
        <v>48</v>
      </c>
      <c r="J151" s="29">
        <f>IF(MOD(J156,$H156)=0,J156,0)</f>
        <v>0</v>
      </c>
      <c r="K151" s="29">
        <f t="shared" ref="K151:AS151" si="339">IF(MOD(K156,$H156)=0,K156,0)</f>
        <v>0</v>
      </c>
      <c r="L151" s="29">
        <f t="shared" si="339"/>
        <v>0</v>
      </c>
      <c r="M151" s="29">
        <f t="shared" si="339"/>
        <v>0</v>
      </c>
      <c r="N151" s="29">
        <f t="shared" si="339"/>
        <v>0</v>
      </c>
      <c r="O151" s="29">
        <f t="shared" si="339"/>
        <v>0</v>
      </c>
      <c r="P151" s="29">
        <f t="shared" si="339"/>
        <v>0</v>
      </c>
      <c r="Q151" s="29">
        <f t="shared" si="339"/>
        <v>0</v>
      </c>
      <c r="R151" s="29">
        <f t="shared" si="339"/>
        <v>0</v>
      </c>
      <c r="S151" s="29">
        <f t="shared" si="339"/>
        <v>0</v>
      </c>
      <c r="T151" s="29">
        <f t="shared" si="339"/>
        <v>0</v>
      </c>
      <c r="U151" s="29">
        <f t="shared" si="339"/>
        <v>0</v>
      </c>
      <c r="V151" s="29">
        <f t="shared" si="339"/>
        <v>0</v>
      </c>
      <c r="W151" s="29">
        <f t="shared" si="339"/>
        <v>0</v>
      </c>
      <c r="X151" s="29">
        <f t="shared" si="339"/>
        <v>0</v>
      </c>
      <c r="Y151" s="29">
        <f t="shared" si="339"/>
        <v>0</v>
      </c>
      <c r="Z151" s="29">
        <f t="shared" si="339"/>
        <v>0</v>
      </c>
      <c r="AA151" s="29">
        <f t="shared" si="339"/>
        <v>0</v>
      </c>
      <c r="AB151" s="29">
        <f t="shared" si="339"/>
        <v>0</v>
      </c>
      <c r="AC151" s="29">
        <f t="shared" si="339"/>
        <v>0</v>
      </c>
      <c r="AD151" s="29">
        <f t="shared" si="339"/>
        <v>0</v>
      </c>
      <c r="AE151" s="29">
        <f t="shared" si="339"/>
        <v>0</v>
      </c>
      <c r="AF151" s="29">
        <f t="shared" si="339"/>
        <v>0</v>
      </c>
      <c r="AG151" s="29">
        <f t="shared" si="339"/>
        <v>0</v>
      </c>
      <c r="AH151" s="29">
        <f t="shared" si="339"/>
        <v>0</v>
      </c>
      <c r="AI151" s="29">
        <f t="shared" si="339"/>
        <v>0</v>
      </c>
      <c r="AJ151" s="29">
        <f t="shared" si="339"/>
        <v>0</v>
      </c>
      <c r="AK151" s="29">
        <f t="shared" si="339"/>
        <v>0</v>
      </c>
      <c r="AL151" s="29">
        <f t="shared" si="339"/>
        <v>0</v>
      </c>
      <c r="AM151" s="29">
        <f t="shared" si="339"/>
        <v>0</v>
      </c>
      <c r="AN151" s="29">
        <f t="shared" si="339"/>
        <v>0</v>
      </c>
      <c r="AO151" s="29">
        <f t="shared" si="339"/>
        <v>0</v>
      </c>
      <c r="AP151" s="29">
        <f t="shared" si="339"/>
        <v>0</v>
      </c>
      <c r="AQ151" s="29">
        <f t="shared" si="339"/>
        <v>0</v>
      </c>
      <c r="AR151" s="29">
        <f t="shared" si="339"/>
        <v>0</v>
      </c>
      <c r="AS151" s="30">
        <f t="shared" si="339"/>
        <v>0</v>
      </c>
    </row>
    <row r="152" spans="5:45" ht="15" customHeight="1">
      <c r="E152" s="27">
        <f>COUNTIF(J152:AS152,"&lt;&gt;"&amp;0)</f>
        <v>16</v>
      </c>
      <c r="G152" s="39">
        <v>5</v>
      </c>
      <c r="H152" s="40">
        <v>19</v>
      </c>
      <c r="I152" s="41" t="s">
        <v>47</v>
      </c>
      <c r="J152" s="41">
        <f>IF((J136+IF(MOD(J144,$H144)=0,J144,0)+IF(MOD(J148,$H148)=0,0,J148))=0,0,INT(((((J136+IF(MOD(J144,$H144)=0,J144,0)+IF(MOD(J148,$H148)=0,0,J148))*2)/3))))</f>
        <v>0</v>
      </c>
      <c r="K152" s="41">
        <f t="shared" ref="K152:AS152" si="340">IF((K136+IF(MOD(K144,$H144)=0,K144,0)+IF(MOD(K148,$H148)=0,0,K148))=0,0,INT(((((K136+IF(MOD(K144,$H144)=0,K144,0)+IF(MOD(K148,$H148)=0,0,K148))*2)/3))))</f>
        <v>2</v>
      </c>
      <c r="L152" s="41">
        <f t="shared" si="340"/>
        <v>2</v>
      </c>
      <c r="M152" s="41">
        <f t="shared" si="340"/>
        <v>2</v>
      </c>
      <c r="N152" s="41">
        <f t="shared" si="340"/>
        <v>2</v>
      </c>
      <c r="O152" s="41">
        <f t="shared" si="340"/>
        <v>0</v>
      </c>
      <c r="P152" s="41">
        <f t="shared" si="340"/>
        <v>2</v>
      </c>
      <c r="Q152" s="41">
        <f t="shared" si="340"/>
        <v>0</v>
      </c>
      <c r="R152" s="41">
        <f t="shared" si="340"/>
        <v>2</v>
      </c>
      <c r="S152" s="41">
        <f t="shared" si="340"/>
        <v>2</v>
      </c>
      <c r="T152" s="41">
        <f t="shared" si="340"/>
        <v>2</v>
      </c>
      <c r="U152" s="41">
        <f t="shared" si="340"/>
        <v>0</v>
      </c>
      <c r="V152" s="41">
        <f t="shared" si="340"/>
        <v>0</v>
      </c>
      <c r="W152" s="41">
        <f t="shared" si="340"/>
        <v>0</v>
      </c>
      <c r="X152" s="41">
        <f t="shared" si="340"/>
        <v>0</v>
      </c>
      <c r="Y152" s="41">
        <f t="shared" si="340"/>
        <v>0</v>
      </c>
      <c r="Z152" s="41">
        <f t="shared" si="340"/>
        <v>0</v>
      </c>
      <c r="AA152" s="41">
        <f t="shared" si="340"/>
        <v>0</v>
      </c>
      <c r="AB152" s="41">
        <f t="shared" si="340"/>
        <v>0</v>
      </c>
      <c r="AC152" s="41">
        <f t="shared" si="340"/>
        <v>2</v>
      </c>
      <c r="AD152" s="41">
        <f t="shared" si="340"/>
        <v>2</v>
      </c>
      <c r="AE152" s="41">
        <f t="shared" si="340"/>
        <v>2</v>
      </c>
      <c r="AF152" s="41">
        <f t="shared" si="340"/>
        <v>2</v>
      </c>
      <c r="AG152" s="41">
        <f t="shared" si="340"/>
        <v>2</v>
      </c>
      <c r="AH152" s="41">
        <f t="shared" si="340"/>
        <v>0</v>
      </c>
      <c r="AI152" s="41">
        <f t="shared" si="340"/>
        <v>0</v>
      </c>
      <c r="AJ152" s="41">
        <f t="shared" si="340"/>
        <v>0</v>
      </c>
      <c r="AK152" s="41">
        <f t="shared" si="340"/>
        <v>0</v>
      </c>
      <c r="AL152" s="41">
        <f t="shared" si="340"/>
        <v>0</v>
      </c>
      <c r="AM152" s="41">
        <f t="shared" si="340"/>
        <v>0</v>
      </c>
      <c r="AN152" s="41">
        <f t="shared" si="340"/>
        <v>15</v>
      </c>
      <c r="AO152" s="41">
        <f t="shared" si="340"/>
        <v>0</v>
      </c>
      <c r="AP152" s="41">
        <f t="shared" si="340"/>
        <v>0</v>
      </c>
      <c r="AQ152" s="41">
        <f t="shared" si="340"/>
        <v>0</v>
      </c>
      <c r="AR152" s="41">
        <f t="shared" si="340"/>
        <v>2</v>
      </c>
      <c r="AS152" s="42">
        <f t="shared" si="340"/>
        <v>2</v>
      </c>
    </row>
    <row r="153" spans="5:45">
      <c r="G153" s="28"/>
      <c r="H153" s="38"/>
      <c r="I153" s="29" t="s">
        <v>48</v>
      </c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  <c r="AD153" s="29"/>
      <c r="AE153" s="29"/>
      <c r="AF153" s="29"/>
      <c r="AG153" s="29"/>
      <c r="AH153" s="29"/>
      <c r="AI153" s="29"/>
      <c r="AJ153" s="29"/>
      <c r="AK153" s="29"/>
      <c r="AL153" s="29"/>
      <c r="AM153" s="29"/>
      <c r="AN153" s="29"/>
      <c r="AO153" s="29"/>
      <c r="AP153" s="29"/>
      <c r="AQ153" s="29"/>
      <c r="AR153" s="29"/>
      <c r="AS153" s="30"/>
    </row>
    <row r="154" spans="5:45">
      <c r="E154" s="27">
        <f>COUNTIF(J154:AS154,"&lt;&gt;"&amp;0)</f>
        <v>0</v>
      </c>
      <c r="G154" s="39">
        <v>6</v>
      </c>
      <c r="H154" s="40">
        <v>5</v>
      </c>
      <c r="I154" s="41" t="s">
        <v>47</v>
      </c>
      <c r="J154" s="41">
        <f>IF((J138+IF(MOD(J152,$H152)=0,J152,0)+IF(MOD(J144,$H144)=0,0,J144))=0,0,INT(((((J138+IF(MOD(J152,$H152)=0,J152,0)+IF(MOD(J144,$H144)=0,0,J144))*(J138+IF(MOD(J152,$H152)=0,J152,0)+IF(MOD(J144,$H144)=0,0,J144)))/3))))</f>
        <v>0</v>
      </c>
      <c r="K154" s="41">
        <f t="shared" ref="K154:AS154" si="341">IF((K138+IF(MOD(K152,$H152)=0,K152,0)+IF(MOD(K144,$H144)=0,0,K144))=0,0,INT(((((K138+IF(MOD(K152,$H152)=0,K152,0)+IF(MOD(K144,$H144)=0,0,K144))*(K138+IF(MOD(K152,$H152)=0,K152,0)+IF(MOD(K144,$H144)=0,0,K144)))/3))))</f>
        <v>0</v>
      </c>
      <c r="L154" s="41">
        <f t="shared" si="341"/>
        <v>0</v>
      </c>
      <c r="M154" s="41">
        <f t="shared" si="341"/>
        <v>0</v>
      </c>
      <c r="N154" s="41">
        <f t="shared" si="341"/>
        <v>0</v>
      </c>
      <c r="O154" s="41">
        <f t="shared" si="341"/>
        <v>0</v>
      </c>
      <c r="P154" s="41">
        <f t="shared" si="341"/>
        <v>0</v>
      </c>
      <c r="Q154" s="41">
        <f t="shared" si="341"/>
        <v>0</v>
      </c>
      <c r="R154" s="41">
        <f t="shared" si="341"/>
        <v>0</v>
      </c>
      <c r="S154" s="41">
        <f t="shared" si="341"/>
        <v>0</v>
      </c>
      <c r="T154" s="41">
        <f t="shared" si="341"/>
        <v>0</v>
      </c>
      <c r="U154" s="41">
        <f t="shared" si="341"/>
        <v>0</v>
      </c>
      <c r="V154" s="41">
        <f t="shared" si="341"/>
        <v>0</v>
      </c>
      <c r="W154" s="41">
        <f t="shared" si="341"/>
        <v>0</v>
      </c>
      <c r="X154" s="41">
        <f t="shared" si="341"/>
        <v>0</v>
      </c>
      <c r="Y154" s="41">
        <f t="shared" si="341"/>
        <v>0</v>
      </c>
      <c r="Z154" s="41">
        <f t="shared" si="341"/>
        <v>0</v>
      </c>
      <c r="AA154" s="41">
        <f t="shared" si="341"/>
        <v>0</v>
      </c>
      <c r="AB154" s="41">
        <f t="shared" si="341"/>
        <v>0</v>
      </c>
      <c r="AC154" s="41">
        <f t="shared" si="341"/>
        <v>0</v>
      </c>
      <c r="AD154" s="41">
        <f t="shared" si="341"/>
        <v>0</v>
      </c>
      <c r="AE154" s="41">
        <f t="shared" si="341"/>
        <v>0</v>
      </c>
      <c r="AF154" s="41">
        <f t="shared" si="341"/>
        <v>0</v>
      </c>
      <c r="AG154" s="41">
        <f t="shared" si="341"/>
        <v>0</v>
      </c>
      <c r="AH154" s="41">
        <f t="shared" si="341"/>
        <v>0</v>
      </c>
      <c r="AI154" s="41">
        <f t="shared" si="341"/>
        <v>0</v>
      </c>
      <c r="AJ154" s="41">
        <f t="shared" si="341"/>
        <v>0</v>
      </c>
      <c r="AK154" s="41">
        <f t="shared" si="341"/>
        <v>0</v>
      </c>
      <c r="AL154" s="41">
        <f t="shared" si="341"/>
        <v>0</v>
      </c>
      <c r="AM154" s="41">
        <f t="shared" si="341"/>
        <v>0</v>
      </c>
      <c r="AN154" s="41">
        <f t="shared" si="341"/>
        <v>0</v>
      </c>
      <c r="AO154" s="41">
        <f t="shared" si="341"/>
        <v>0</v>
      </c>
      <c r="AP154" s="41">
        <f t="shared" si="341"/>
        <v>0</v>
      </c>
      <c r="AQ154" s="41">
        <f t="shared" si="341"/>
        <v>0</v>
      </c>
      <c r="AR154" s="41">
        <f t="shared" si="341"/>
        <v>0</v>
      </c>
      <c r="AS154" s="42">
        <f t="shared" si="341"/>
        <v>0</v>
      </c>
    </row>
    <row r="155" spans="5:45">
      <c r="G155" s="28"/>
      <c r="H155" s="38"/>
      <c r="I155" s="29" t="s">
        <v>48</v>
      </c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  <c r="AC155" s="29"/>
      <c r="AD155" s="29"/>
      <c r="AE155" s="29"/>
      <c r="AF155" s="29"/>
      <c r="AG155" s="29"/>
      <c r="AH155" s="29"/>
      <c r="AI155" s="29"/>
      <c r="AJ155" s="29"/>
      <c r="AK155" s="29"/>
      <c r="AL155" s="29"/>
      <c r="AM155" s="29"/>
      <c r="AN155" s="29"/>
      <c r="AO155" s="29"/>
      <c r="AP155" s="29"/>
      <c r="AQ155" s="29"/>
      <c r="AR155" s="29"/>
      <c r="AS155" s="30"/>
    </row>
    <row r="156" spans="5:45" ht="15" customHeight="1">
      <c r="E156" s="27">
        <f>COUNTIF(J156:AS156,"&lt;&gt;"&amp;0)</f>
        <v>0</v>
      </c>
      <c r="G156" s="39">
        <v>7</v>
      </c>
      <c r="H156" s="40">
        <v>13</v>
      </c>
      <c r="I156" s="41" t="s">
        <v>47</v>
      </c>
      <c r="J156" s="41">
        <f>IF((J140+IF(MOD(J146,$H146)=0,J146,0)+IF(MOD(J154,$H154)=0,0,J154))=0,0,INT(((((J140+IF(MOD(J146,$H146)=0,J146,0)+IF(MOD(J154,$H154)=0,0,J154))+6)/3))))</f>
        <v>0</v>
      </c>
      <c r="K156" s="41">
        <f t="shared" ref="K156:AS156" si="342">IF((K140+IF(MOD(K146,$H146)=0,K146,0)+IF(MOD(K154,$H154)=0,0,K154))=0,0,INT(((((K140+IF(MOD(K146,$H146)=0,K146,0)+IF(MOD(K154,$H154)=0,0,K154))+6)/3))))</f>
        <v>0</v>
      </c>
      <c r="L156" s="41">
        <f t="shared" si="342"/>
        <v>0</v>
      </c>
      <c r="M156" s="41">
        <f t="shared" si="342"/>
        <v>0</v>
      </c>
      <c r="N156" s="41">
        <f t="shared" si="342"/>
        <v>0</v>
      </c>
      <c r="O156" s="41">
        <f t="shared" si="342"/>
        <v>0</v>
      </c>
      <c r="P156" s="41">
        <f t="shared" si="342"/>
        <v>0</v>
      </c>
      <c r="Q156" s="41">
        <f t="shared" si="342"/>
        <v>0</v>
      </c>
      <c r="R156" s="41">
        <f t="shared" si="342"/>
        <v>0</v>
      </c>
      <c r="S156" s="41">
        <f t="shared" si="342"/>
        <v>0</v>
      </c>
      <c r="T156" s="41">
        <f t="shared" si="342"/>
        <v>0</v>
      </c>
      <c r="U156" s="41">
        <f t="shared" si="342"/>
        <v>0</v>
      </c>
      <c r="V156" s="41">
        <f t="shared" si="342"/>
        <v>0</v>
      </c>
      <c r="W156" s="41">
        <f t="shared" si="342"/>
        <v>0</v>
      </c>
      <c r="X156" s="41">
        <f t="shared" si="342"/>
        <v>0</v>
      </c>
      <c r="Y156" s="41">
        <f t="shared" si="342"/>
        <v>0</v>
      </c>
      <c r="Z156" s="41">
        <f t="shared" si="342"/>
        <v>0</v>
      </c>
      <c r="AA156" s="41">
        <f t="shared" si="342"/>
        <v>0</v>
      </c>
      <c r="AB156" s="41">
        <f t="shared" si="342"/>
        <v>0</v>
      </c>
      <c r="AC156" s="41">
        <f t="shared" si="342"/>
        <v>0</v>
      </c>
      <c r="AD156" s="41">
        <f t="shared" si="342"/>
        <v>0</v>
      </c>
      <c r="AE156" s="41">
        <f t="shared" si="342"/>
        <v>0</v>
      </c>
      <c r="AF156" s="41">
        <f t="shared" si="342"/>
        <v>0</v>
      </c>
      <c r="AG156" s="41">
        <f t="shared" si="342"/>
        <v>0</v>
      </c>
      <c r="AH156" s="41">
        <f t="shared" si="342"/>
        <v>0</v>
      </c>
      <c r="AI156" s="41">
        <f t="shared" si="342"/>
        <v>0</v>
      </c>
      <c r="AJ156" s="41">
        <f t="shared" si="342"/>
        <v>0</v>
      </c>
      <c r="AK156" s="41">
        <f t="shared" si="342"/>
        <v>0</v>
      </c>
      <c r="AL156" s="41">
        <f t="shared" si="342"/>
        <v>0</v>
      </c>
      <c r="AM156" s="41">
        <f t="shared" si="342"/>
        <v>0</v>
      </c>
      <c r="AN156" s="41">
        <f t="shared" si="342"/>
        <v>0</v>
      </c>
      <c r="AO156" s="41">
        <f t="shared" si="342"/>
        <v>0</v>
      </c>
      <c r="AP156" s="41">
        <f t="shared" si="342"/>
        <v>0</v>
      </c>
      <c r="AQ156" s="41">
        <f t="shared" si="342"/>
        <v>0</v>
      </c>
      <c r="AR156" s="41">
        <f t="shared" si="342"/>
        <v>0</v>
      </c>
      <c r="AS156" s="42">
        <f t="shared" si="342"/>
        <v>0</v>
      </c>
    </row>
    <row r="157" spans="5:45">
      <c r="G157" s="31"/>
      <c r="H157" s="43"/>
      <c r="I157" s="32" t="s">
        <v>48</v>
      </c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  <c r="AF157" s="32"/>
      <c r="AG157" s="32"/>
      <c r="AH157" s="32"/>
      <c r="AI157" s="32"/>
      <c r="AJ157" s="32"/>
      <c r="AK157" s="32"/>
      <c r="AL157" s="32"/>
      <c r="AM157" s="32"/>
      <c r="AN157" s="32"/>
      <c r="AO157" s="32"/>
      <c r="AP157" s="32"/>
      <c r="AQ157" s="32"/>
      <c r="AR157" s="32"/>
      <c r="AS157" s="33"/>
    </row>
    <row r="159" spans="5:45">
      <c r="E159" s="27">
        <f>COUNTIF(J159:AS159,"&lt;&gt;"&amp;0)</f>
        <v>18</v>
      </c>
      <c r="G159" s="34">
        <v>0</v>
      </c>
      <c r="H159" s="35">
        <v>2</v>
      </c>
      <c r="I159" s="36" t="s">
        <v>47</v>
      </c>
      <c r="J159" s="36">
        <f>IF(J143=0,0,INT((J143*5)/3))</f>
        <v>3</v>
      </c>
      <c r="K159" s="36">
        <f t="shared" ref="K159:AS159" si="343">IF(K143=0,0,INT((K143*5)/3))</f>
        <v>0</v>
      </c>
      <c r="L159" s="36">
        <f t="shared" si="343"/>
        <v>0</v>
      </c>
      <c r="M159" s="36">
        <f t="shared" si="343"/>
        <v>0</v>
      </c>
      <c r="N159" s="36">
        <f t="shared" si="343"/>
        <v>0</v>
      </c>
      <c r="O159" s="36">
        <f t="shared" si="343"/>
        <v>3</v>
      </c>
      <c r="P159" s="36">
        <f t="shared" si="343"/>
        <v>0</v>
      </c>
      <c r="Q159" s="36">
        <f t="shared" si="343"/>
        <v>3</v>
      </c>
      <c r="R159" s="36">
        <f t="shared" si="343"/>
        <v>0</v>
      </c>
      <c r="S159" s="36">
        <f t="shared" si="343"/>
        <v>0</v>
      </c>
      <c r="T159" s="36">
        <f t="shared" si="343"/>
        <v>0</v>
      </c>
      <c r="U159" s="36">
        <f t="shared" si="343"/>
        <v>3</v>
      </c>
      <c r="V159" s="36">
        <f t="shared" si="343"/>
        <v>3</v>
      </c>
      <c r="W159" s="36">
        <f t="shared" si="343"/>
        <v>3</v>
      </c>
      <c r="X159" s="36">
        <f t="shared" si="343"/>
        <v>3</v>
      </c>
      <c r="Y159" s="36">
        <f t="shared" si="343"/>
        <v>3</v>
      </c>
      <c r="Z159" s="36">
        <f t="shared" si="343"/>
        <v>3</v>
      </c>
      <c r="AA159" s="36">
        <f t="shared" si="343"/>
        <v>3</v>
      </c>
      <c r="AB159" s="36">
        <f t="shared" si="343"/>
        <v>3</v>
      </c>
      <c r="AC159" s="36">
        <f t="shared" si="343"/>
        <v>0</v>
      </c>
      <c r="AD159" s="36">
        <f t="shared" si="343"/>
        <v>0</v>
      </c>
      <c r="AE159" s="36">
        <f t="shared" si="343"/>
        <v>0</v>
      </c>
      <c r="AF159" s="36">
        <f t="shared" si="343"/>
        <v>0</v>
      </c>
      <c r="AG159" s="36">
        <f t="shared" si="343"/>
        <v>0</v>
      </c>
      <c r="AH159" s="36">
        <f t="shared" si="343"/>
        <v>3</v>
      </c>
      <c r="AI159" s="36">
        <f t="shared" si="343"/>
        <v>3</v>
      </c>
      <c r="AJ159" s="36">
        <f t="shared" si="343"/>
        <v>3</v>
      </c>
      <c r="AK159" s="36">
        <f t="shared" si="343"/>
        <v>3</v>
      </c>
      <c r="AL159" s="36">
        <f t="shared" si="343"/>
        <v>3</v>
      </c>
      <c r="AM159" s="36">
        <f t="shared" si="343"/>
        <v>3</v>
      </c>
      <c r="AN159" s="36">
        <f t="shared" si="343"/>
        <v>0</v>
      </c>
      <c r="AO159" s="36">
        <f t="shared" si="343"/>
        <v>0</v>
      </c>
      <c r="AP159" s="36">
        <f t="shared" si="343"/>
        <v>2713</v>
      </c>
      <c r="AQ159" s="36">
        <f t="shared" si="343"/>
        <v>0</v>
      </c>
      <c r="AR159" s="36">
        <f t="shared" si="343"/>
        <v>0</v>
      </c>
      <c r="AS159" s="37">
        <f t="shared" si="343"/>
        <v>0</v>
      </c>
    </row>
    <row r="160" spans="5:45" ht="15" customHeight="1">
      <c r="G160" s="28"/>
      <c r="H160" s="38"/>
      <c r="I160" s="29" t="s">
        <v>48</v>
      </c>
      <c r="J160" s="29">
        <f>IF(MOD(J163,$H163)=0,0,J163)+IF(MOD(J173,$H173)=0,0,J173)</f>
        <v>0</v>
      </c>
      <c r="K160" s="29">
        <f t="shared" ref="K160:AS160" si="344">IF(MOD(K163,$H163)=0,0,K163)+IF(MOD(K173,$H173)=0,0,K173)</f>
        <v>2</v>
      </c>
      <c r="L160" s="29">
        <f t="shared" si="344"/>
        <v>2</v>
      </c>
      <c r="M160" s="29">
        <f t="shared" si="344"/>
        <v>2</v>
      </c>
      <c r="N160" s="29">
        <f t="shared" si="344"/>
        <v>2</v>
      </c>
      <c r="O160" s="29">
        <f t="shared" si="344"/>
        <v>0</v>
      </c>
      <c r="P160" s="29">
        <f t="shared" si="344"/>
        <v>2</v>
      </c>
      <c r="Q160" s="29">
        <f t="shared" si="344"/>
        <v>0</v>
      </c>
      <c r="R160" s="29">
        <f t="shared" si="344"/>
        <v>2</v>
      </c>
      <c r="S160" s="29">
        <f t="shared" si="344"/>
        <v>2</v>
      </c>
      <c r="T160" s="29">
        <f t="shared" si="344"/>
        <v>2</v>
      </c>
      <c r="U160" s="29">
        <f t="shared" si="344"/>
        <v>0</v>
      </c>
      <c r="V160" s="29">
        <f t="shared" si="344"/>
        <v>0</v>
      </c>
      <c r="W160" s="29">
        <f t="shared" si="344"/>
        <v>0</v>
      </c>
      <c r="X160" s="29">
        <f t="shared" si="344"/>
        <v>0</v>
      </c>
      <c r="Y160" s="29">
        <f t="shared" si="344"/>
        <v>0</v>
      </c>
      <c r="Z160" s="29">
        <f t="shared" si="344"/>
        <v>0</v>
      </c>
      <c r="AA160" s="29">
        <f t="shared" si="344"/>
        <v>0</v>
      </c>
      <c r="AB160" s="29">
        <f t="shared" si="344"/>
        <v>0</v>
      </c>
      <c r="AC160" s="29">
        <f t="shared" si="344"/>
        <v>2</v>
      </c>
      <c r="AD160" s="29">
        <f t="shared" si="344"/>
        <v>2</v>
      </c>
      <c r="AE160" s="29">
        <f t="shared" si="344"/>
        <v>2</v>
      </c>
      <c r="AF160" s="29">
        <f t="shared" si="344"/>
        <v>2</v>
      </c>
      <c r="AG160" s="29">
        <f t="shared" si="344"/>
        <v>2</v>
      </c>
      <c r="AH160" s="29">
        <f t="shared" si="344"/>
        <v>0</v>
      </c>
      <c r="AI160" s="29">
        <f t="shared" si="344"/>
        <v>0</v>
      </c>
      <c r="AJ160" s="29">
        <f t="shared" si="344"/>
        <v>0</v>
      </c>
      <c r="AK160" s="29">
        <f t="shared" si="344"/>
        <v>0</v>
      </c>
      <c r="AL160" s="29">
        <f t="shared" si="344"/>
        <v>0</v>
      </c>
      <c r="AM160" s="29">
        <f t="shared" si="344"/>
        <v>0</v>
      </c>
      <c r="AN160" s="29">
        <f t="shared" si="344"/>
        <v>4</v>
      </c>
      <c r="AO160" s="29">
        <f t="shared" si="344"/>
        <v>0</v>
      </c>
      <c r="AP160" s="29">
        <f t="shared" si="344"/>
        <v>0</v>
      </c>
      <c r="AQ160" s="29">
        <f t="shared" si="344"/>
        <v>0</v>
      </c>
      <c r="AR160" s="29">
        <f t="shared" si="344"/>
        <v>2</v>
      </c>
      <c r="AS160" s="30">
        <f t="shared" si="344"/>
        <v>2</v>
      </c>
    </row>
    <row r="161" spans="5:45">
      <c r="E161" s="27">
        <f>COUNTIF(J161:AS161,"&lt;&gt;"&amp;0)</f>
        <v>2</v>
      </c>
      <c r="G161" s="39">
        <v>1</v>
      </c>
      <c r="H161" s="40">
        <v>7</v>
      </c>
      <c r="I161" s="41" t="s">
        <v>47</v>
      </c>
      <c r="J161" s="41">
        <f>IF(J145=0,0,INT((J145+7)/3))</f>
        <v>0</v>
      </c>
      <c r="K161" s="41">
        <f t="shared" ref="K161:AS161" si="345">IF(K145=0,0,INT((K145+7)/3))</f>
        <v>0</v>
      </c>
      <c r="L161" s="41">
        <f t="shared" si="345"/>
        <v>0</v>
      </c>
      <c r="M161" s="41">
        <f t="shared" si="345"/>
        <v>0</v>
      </c>
      <c r="N161" s="41">
        <f t="shared" si="345"/>
        <v>0</v>
      </c>
      <c r="O161" s="41">
        <f t="shared" si="345"/>
        <v>0</v>
      </c>
      <c r="P161" s="41">
        <f t="shared" si="345"/>
        <v>0</v>
      </c>
      <c r="Q161" s="41">
        <f t="shared" si="345"/>
        <v>0</v>
      </c>
      <c r="R161" s="41">
        <f t="shared" si="345"/>
        <v>0</v>
      </c>
      <c r="S161" s="41">
        <f t="shared" si="345"/>
        <v>0</v>
      </c>
      <c r="T161" s="41">
        <f t="shared" si="345"/>
        <v>0</v>
      </c>
      <c r="U161" s="41">
        <f t="shared" si="345"/>
        <v>0</v>
      </c>
      <c r="V161" s="41">
        <f t="shared" si="345"/>
        <v>0</v>
      </c>
      <c r="W161" s="41">
        <f t="shared" si="345"/>
        <v>0</v>
      </c>
      <c r="X161" s="41">
        <f t="shared" si="345"/>
        <v>0</v>
      </c>
      <c r="Y161" s="41">
        <f t="shared" si="345"/>
        <v>0</v>
      </c>
      <c r="Z161" s="41">
        <f t="shared" si="345"/>
        <v>0</v>
      </c>
      <c r="AA161" s="41">
        <f t="shared" si="345"/>
        <v>0</v>
      </c>
      <c r="AB161" s="41">
        <f t="shared" si="345"/>
        <v>0</v>
      </c>
      <c r="AC161" s="41">
        <f t="shared" si="345"/>
        <v>0</v>
      </c>
      <c r="AD161" s="41">
        <f t="shared" si="345"/>
        <v>0</v>
      </c>
      <c r="AE161" s="41">
        <f t="shared" si="345"/>
        <v>0</v>
      </c>
      <c r="AF161" s="41">
        <f t="shared" si="345"/>
        <v>0</v>
      </c>
      <c r="AG161" s="41">
        <f t="shared" si="345"/>
        <v>0</v>
      </c>
      <c r="AH161" s="41">
        <f t="shared" si="345"/>
        <v>0</v>
      </c>
      <c r="AI161" s="41">
        <f t="shared" si="345"/>
        <v>0</v>
      </c>
      <c r="AJ161" s="41">
        <f t="shared" si="345"/>
        <v>0</v>
      </c>
      <c r="AK161" s="41">
        <f t="shared" si="345"/>
        <v>0</v>
      </c>
      <c r="AL161" s="41">
        <f t="shared" si="345"/>
        <v>0</v>
      </c>
      <c r="AM161" s="41">
        <f t="shared" si="345"/>
        <v>0</v>
      </c>
      <c r="AN161" s="41">
        <f t="shared" si="345"/>
        <v>0</v>
      </c>
      <c r="AO161" s="41">
        <f t="shared" si="345"/>
        <v>89</v>
      </c>
      <c r="AP161" s="41">
        <f t="shared" si="345"/>
        <v>0</v>
      </c>
      <c r="AQ161" s="41">
        <f t="shared" si="345"/>
        <v>11</v>
      </c>
      <c r="AR161" s="41">
        <f t="shared" si="345"/>
        <v>0</v>
      </c>
      <c r="AS161" s="42">
        <f t="shared" si="345"/>
        <v>0</v>
      </c>
    </row>
    <row r="162" spans="5:45">
      <c r="G162" s="28"/>
      <c r="H162" s="38"/>
      <c r="I162" s="29" t="s">
        <v>48</v>
      </c>
      <c r="J162" s="29">
        <f>IF(MOD(J165,$H165)=0,J165,0)+IF(MOD(J167,$H167)=0,0,J167)</f>
        <v>0</v>
      </c>
      <c r="K162" s="29">
        <f t="shared" ref="K162:AS162" si="346">IF(MOD(K165,$H165)=0,K165,0)+IF(MOD(K167,$H167)=0,0,K167)</f>
        <v>0</v>
      </c>
      <c r="L162" s="29">
        <f t="shared" si="346"/>
        <v>0</v>
      </c>
      <c r="M162" s="29">
        <f t="shared" si="346"/>
        <v>0</v>
      </c>
      <c r="N162" s="29">
        <f t="shared" si="346"/>
        <v>0</v>
      </c>
      <c r="O162" s="29">
        <f t="shared" si="346"/>
        <v>0</v>
      </c>
      <c r="P162" s="29">
        <f t="shared" si="346"/>
        <v>0</v>
      </c>
      <c r="Q162" s="29">
        <f t="shared" si="346"/>
        <v>0</v>
      </c>
      <c r="R162" s="29">
        <f t="shared" si="346"/>
        <v>0</v>
      </c>
      <c r="S162" s="29">
        <f t="shared" si="346"/>
        <v>0</v>
      </c>
      <c r="T162" s="29">
        <f t="shared" si="346"/>
        <v>0</v>
      </c>
      <c r="U162" s="29">
        <f t="shared" si="346"/>
        <v>0</v>
      </c>
      <c r="V162" s="29">
        <f t="shared" si="346"/>
        <v>0</v>
      </c>
      <c r="W162" s="29">
        <f t="shared" si="346"/>
        <v>0</v>
      </c>
      <c r="X162" s="29">
        <f t="shared" si="346"/>
        <v>0</v>
      </c>
      <c r="Y162" s="29">
        <f t="shared" si="346"/>
        <v>0</v>
      </c>
      <c r="Z162" s="29">
        <f t="shared" si="346"/>
        <v>0</v>
      </c>
      <c r="AA162" s="29">
        <f t="shared" si="346"/>
        <v>0</v>
      </c>
      <c r="AB162" s="29">
        <f t="shared" si="346"/>
        <v>0</v>
      </c>
      <c r="AC162" s="29">
        <f t="shared" si="346"/>
        <v>0</v>
      </c>
      <c r="AD162" s="29">
        <f t="shared" si="346"/>
        <v>0</v>
      </c>
      <c r="AE162" s="29">
        <f t="shared" si="346"/>
        <v>0</v>
      </c>
      <c r="AF162" s="29">
        <f t="shared" si="346"/>
        <v>0</v>
      </c>
      <c r="AG162" s="29">
        <f t="shared" si="346"/>
        <v>0</v>
      </c>
      <c r="AH162" s="29">
        <f t="shared" si="346"/>
        <v>0</v>
      </c>
      <c r="AI162" s="29">
        <f t="shared" si="346"/>
        <v>0</v>
      </c>
      <c r="AJ162" s="29">
        <f t="shared" si="346"/>
        <v>0</v>
      </c>
      <c r="AK162" s="29">
        <f t="shared" si="346"/>
        <v>0</v>
      </c>
      <c r="AL162" s="29">
        <f t="shared" si="346"/>
        <v>0</v>
      </c>
      <c r="AM162" s="29">
        <f t="shared" si="346"/>
        <v>0</v>
      </c>
      <c r="AN162" s="29">
        <f t="shared" si="346"/>
        <v>0</v>
      </c>
      <c r="AO162" s="29">
        <f t="shared" si="346"/>
        <v>0</v>
      </c>
      <c r="AP162" s="29">
        <f t="shared" si="346"/>
        <v>0</v>
      </c>
      <c r="AQ162" s="29">
        <f t="shared" si="346"/>
        <v>0</v>
      </c>
      <c r="AR162" s="29">
        <f t="shared" si="346"/>
        <v>0</v>
      </c>
      <c r="AS162" s="30">
        <f t="shared" si="346"/>
        <v>0</v>
      </c>
    </row>
    <row r="163" spans="5:45">
      <c r="E163" s="27">
        <f>COUNTIF(J163:AS163,"&lt;&gt;"&amp;0)</f>
        <v>16</v>
      </c>
      <c r="G163" s="39">
        <v>2</v>
      </c>
      <c r="H163" s="40">
        <v>3</v>
      </c>
      <c r="I163" s="41" t="s">
        <v>47</v>
      </c>
      <c r="J163" s="41">
        <f>IF(J147=0,0,INT((J147+5)/3))</f>
        <v>0</v>
      </c>
      <c r="K163" s="41">
        <f t="shared" ref="K163:AS163" si="347">IF(K147=0,0,INT((K147+5)/3))</f>
        <v>2</v>
      </c>
      <c r="L163" s="41">
        <f t="shared" si="347"/>
        <v>2</v>
      </c>
      <c r="M163" s="41">
        <f t="shared" si="347"/>
        <v>2</v>
      </c>
      <c r="N163" s="41">
        <f t="shared" si="347"/>
        <v>2</v>
      </c>
      <c r="O163" s="41">
        <f t="shared" si="347"/>
        <v>0</v>
      </c>
      <c r="P163" s="41">
        <f t="shared" si="347"/>
        <v>2</v>
      </c>
      <c r="Q163" s="41">
        <f t="shared" si="347"/>
        <v>0</v>
      </c>
      <c r="R163" s="41">
        <f t="shared" si="347"/>
        <v>2</v>
      </c>
      <c r="S163" s="41">
        <f t="shared" si="347"/>
        <v>2</v>
      </c>
      <c r="T163" s="41">
        <f t="shared" si="347"/>
        <v>2</v>
      </c>
      <c r="U163" s="41">
        <f t="shared" si="347"/>
        <v>0</v>
      </c>
      <c r="V163" s="41">
        <f t="shared" si="347"/>
        <v>0</v>
      </c>
      <c r="W163" s="41">
        <f t="shared" si="347"/>
        <v>0</v>
      </c>
      <c r="X163" s="41">
        <f t="shared" si="347"/>
        <v>0</v>
      </c>
      <c r="Y163" s="41">
        <f t="shared" si="347"/>
        <v>0</v>
      </c>
      <c r="Z163" s="41">
        <f t="shared" si="347"/>
        <v>0</v>
      </c>
      <c r="AA163" s="41">
        <f t="shared" si="347"/>
        <v>0</v>
      </c>
      <c r="AB163" s="41">
        <f t="shared" si="347"/>
        <v>0</v>
      </c>
      <c r="AC163" s="41">
        <f t="shared" si="347"/>
        <v>2</v>
      </c>
      <c r="AD163" s="41">
        <f t="shared" si="347"/>
        <v>2</v>
      </c>
      <c r="AE163" s="41">
        <f t="shared" si="347"/>
        <v>2</v>
      </c>
      <c r="AF163" s="41">
        <f t="shared" si="347"/>
        <v>2</v>
      </c>
      <c r="AG163" s="41">
        <f t="shared" si="347"/>
        <v>2</v>
      </c>
      <c r="AH163" s="41">
        <f t="shared" si="347"/>
        <v>0</v>
      </c>
      <c r="AI163" s="41">
        <f t="shared" si="347"/>
        <v>0</v>
      </c>
      <c r="AJ163" s="41">
        <f t="shared" si="347"/>
        <v>0</v>
      </c>
      <c r="AK163" s="41">
        <f t="shared" si="347"/>
        <v>0</v>
      </c>
      <c r="AL163" s="41">
        <f t="shared" si="347"/>
        <v>0</v>
      </c>
      <c r="AM163" s="41">
        <f t="shared" si="347"/>
        <v>0</v>
      </c>
      <c r="AN163" s="41">
        <f t="shared" si="347"/>
        <v>6</v>
      </c>
      <c r="AO163" s="41">
        <f t="shared" si="347"/>
        <v>0</v>
      </c>
      <c r="AP163" s="41">
        <f t="shared" si="347"/>
        <v>0</v>
      </c>
      <c r="AQ163" s="41">
        <f t="shared" si="347"/>
        <v>0</v>
      </c>
      <c r="AR163" s="41">
        <f t="shared" si="347"/>
        <v>2</v>
      </c>
      <c r="AS163" s="42">
        <f t="shared" si="347"/>
        <v>2</v>
      </c>
    </row>
    <row r="164" spans="5:45" ht="15" customHeight="1">
      <c r="G164" s="28"/>
      <c r="H164" s="38"/>
      <c r="I164" s="29" t="s">
        <v>48</v>
      </c>
      <c r="J164" s="29">
        <f>IF(MOD(J171,$H171)=0,J171,0)+IF(MOD(J169,$H169)=0,0,J169)</f>
        <v>2</v>
      </c>
      <c r="K164" s="29">
        <f t="shared" ref="K164:AS164" si="348">IF(MOD(K171,$H171)=0,K171,0)+IF(MOD(K169,$H169)=0,0,K169)</f>
        <v>0</v>
      </c>
      <c r="L164" s="29">
        <f t="shared" si="348"/>
        <v>0</v>
      </c>
      <c r="M164" s="29">
        <f t="shared" si="348"/>
        <v>0</v>
      </c>
      <c r="N164" s="29">
        <f t="shared" si="348"/>
        <v>0</v>
      </c>
      <c r="O164" s="29">
        <f t="shared" si="348"/>
        <v>2</v>
      </c>
      <c r="P164" s="29">
        <f t="shared" si="348"/>
        <v>0</v>
      </c>
      <c r="Q164" s="29">
        <f t="shared" si="348"/>
        <v>2</v>
      </c>
      <c r="R164" s="29">
        <f t="shared" si="348"/>
        <v>0</v>
      </c>
      <c r="S164" s="29">
        <f t="shared" si="348"/>
        <v>0</v>
      </c>
      <c r="T164" s="29">
        <f t="shared" si="348"/>
        <v>0</v>
      </c>
      <c r="U164" s="29">
        <f t="shared" si="348"/>
        <v>2</v>
      </c>
      <c r="V164" s="29">
        <f t="shared" si="348"/>
        <v>2</v>
      </c>
      <c r="W164" s="29">
        <f t="shared" si="348"/>
        <v>2</v>
      </c>
      <c r="X164" s="29">
        <f t="shared" si="348"/>
        <v>2</v>
      </c>
      <c r="Y164" s="29">
        <f t="shared" si="348"/>
        <v>2</v>
      </c>
      <c r="Z164" s="29">
        <f t="shared" si="348"/>
        <v>2</v>
      </c>
      <c r="AA164" s="29">
        <f t="shared" si="348"/>
        <v>2</v>
      </c>
      <c r="AB164" s="29">
        <f t="shared" si="348"/>
        <v>2</v>
      </c>
      <c r="AC164" s="29">
        <f t="shared" si="348"/>
        <v>0</v>
      </c>
      <c r="AD164" s="29">
        <f t="shared" si="348"/>
        <v>0</v>
      </c>
      <c r="AE164" s="29">
        <f t="shared" si="348"/>
        <v>0</v>
      </c>
      <c r="AF164" s="29">
        <f t="shared" si="348"/>
        <v>0</v>
      </c>
      <c r="AG164" s="29">
        <f t="shared" si="348"/>
        <v>0</v>
      </c>
      <c r="AH164" s="29">
        <f t="shared" si="348"/>
        <v>2</v>
      </c>
      <c r="AI164" s="29">
        <f t="shared" si="348"/>
        <v>2</v>
      </c>
      <c r="AJ164" s="29">
        <f t="shared" si="348"/>
        <v>2</v>
      </c>
      <c r="AK164" s="29">
        <f t="shared" si="348"/>
        <v>2</v>
      </c>
      <c r="AL164" s="29">
        <f t="shared" si="348"/>
        <v>2</v>
      </c>
      <c r="AM164" s="29">
        <f t="shared" si="348"/>
        <v>2</v>
      </c>
      <c r="AN164" s="29">
        <f t="shared" si="348"/>
        <v>0</v>
      </c>
      <c r="AO164" s="29">
        <f t="shared" si="348"/>
        <v>2640</v>
      </c>
      <c r="AP164" s="29">
        <f t="shared" si="348"/>
        <v>604</v>
      </c>
      <c r="AQ164" s="29">
        <f t="shared" si="348"/>
        <v>40</v>
      </c>
      <c r="AR164" s="29">
        <f t="shared" si="348"/>
        <v>0</v>
      </c>
      <c r="AS164" s="30">
        <f t="shared" si="348"/>
        <v>0</v>
      </c>
    </row>
    <row r="165" spans="5:45">
      <c r="E165" s="27">
        <f>COUNTIF(J165:AS165,"&lt;&gt;"&amp;0)</f>
        <v>18</v>
      </c>
      <c r="G165" s="39">
        <v>3</v>
      </c>
      <c r="H165" s="40">
        <v>17</v>
      </c>
      <c r="I165" s="41" t="s">
        <v>47</v>
      </c>
      <c r="J165" s="41">
        <f>IF(J149+IF(MOD(J159,$H159)=0,0,J159)=0,0,INT(((J149+IF(MOD(J159,$H159)=0,0,J159)+8)/3)))</f>
        <v>3</v>
      </c>
      <c r="K165" s="41">
        <f t="shared" ref="K165:AS165" si="349">IF(K149+IF(MOD(K159,$H159)=0,0,K159)=0,0,INT(((K149+IF(MOD(K159,$H159)=0,0,K159)+8)/3)))</f>
        <v>0</v>
      </c>
      <c r="L165" s="41">
        <f t="shared" si="349"/>
        <v>0</v>
      </c>
      <c r="M165" s="41">
        <f t="shared" si="349"/>
        <v>0</v>
      </c>
      <c r="N165" s="41">
        <f t="shared" si="349"/>
        <v>0</v>
      </c>
      <c r="O165" s="41">
        <f t="shared" si="349"/>
        <v>3</v>
      </c>
      <c r="P165" s="41">
        <f t="shared" si="349"/>
        <v>0</v>
      </c>
      <c r="Q165" s="41">
        <f t="shared" si="349"/>
        <v>3</v>
      </c>
      <c r="R165" s="41">
        <f t="shared" si="349"/>
        <v>0</v>
      </c>
      <c r="S165" s="41">
        <f t="shared" si="349"/>
        <v>0</v>
      </c>
      <c r="T165" s="41">
        <f t="shared" si="349"/>
        <v>0</v>
      </c>
      <c r="U165" s="41">
        <f t="shared" si="349"/>
        <v>3</v>
      </c>
      <c r="V165" s="41">
        <f t="shared" si="349"/>
        <v>3</v>
      </c>
      <c r="W165" s="41">
        <f t="shared" si="349"/>
        <v>3</v>
      </c>
      <c r="X165" s="41">
        <f t="shared" si="349"/>
        <v>3</v>
      </c>
      <c r="Y165" s="41">
        <f t="shared" si="349"/>
        <v>3</v>
      </c>
      <c r="Z165" s="41">
        <f t="shared" si="349"/>
        <v>3</v>
      </c>
      <c r="AA165" s="41">
        <f t="shared" si="349"/>
        <v>3</v>
      </c>
      <c r="AB165" s="41">
        <f t="shared" si="349"/>
        <v>3</v>
      </c>
      <c r="AC165" s="41">
        <f t="shared" si="349"/>
        <v>0</v>
      </c>
      <c r="AD165" s="41">
        <f t="shared" si="349"/>
        <v>0</v>
      </c>
      <c r="AE165" s="41">
        <f t="shared" si="349"/>
        <v>0</v>
      </c>
      <c r="AF165" s="41">
        <f t="shared" si="349"/>
        <v>0</v>
      </c>
      <c r="AG165" s="41">
        <f t="shared" si="349"/>
        <v>0</v>
      </c>
      <c r="AH165" s="41">
        <f t="shared" si="349"/>
        <v>3</v>
      </c>
      <c r="AI165" s="41">
        <f t="shared" si="349"/>
        <v>3</v>
      </c>
      <c r="AJ165" s="41">
        <f t="shared" si="349"/>
        <v>3</v>
      </c>
      <c r="AK165" s="41">
        <f t="shared" si="349"/>
        <v>3</v>
      </c>
      <c r="AL165" s="41">
        <f t="shared" si="349"/>
        <v>3</v>
      </c>
      <c r="AM165" s="41">
        <f t="shared" si="349"/>
        <v>3</v>
      </c>
      <c r="AN165" s="41">
        <f t="shared" si="349"/>
        <v>0</v>
      </c>
      <c r="AO165" s="41">
        <f t="shared" si="349"/>
        <v>0</v>
      </c>
      <c r="AP165" s="41">
        <f t="shared" si="349"/>
        <v>907</v>
      </c>
      <c r="AQ165" s="41">
        <f t="shared" si="349"/>
        <v>0</v>
      </c>
      <c r="AR165" s="41">
        <f t="shared" si="349"/>
        <v>0</v>
      </c>
      <c r="AS165" s="42">
        <f t="shared" si="349"/>
        <v>0</v>
      </c>
    </row>
    <row r="166" spans="5:45">
      <c r="G166" s="28"/>
      <c r="H166" s="38"/>
      <c r="I166" s="29" t="s">
        <v>48</v>
      </c>
      <c r="J166" s="29">
        <f>IF(MOD(J167,$H167)=0,J167,0)</f>
        <v>0</v>
      </c>
      <c r="K166" s="29">
        <f t="shared" ref="K166" si="350">IF(MOD(K167,$H167)=0,K167,0)</f>
        <v>0</v>
      </c>
      <c r="L166" s="29">
        <f t="shared" ref="L166" si="351">IF(MOD(L167,$H167)=0,L167,0)</f>
        <v>0</v>
      </c>
      <c r="M166" s="29">
        <f t="shared" ref="M166" si="352">IF(MOD(M167,$H167)=0,M167,0)</f>
        <v>0</v>
      </c>
      <c r="N166" s="29">
        <f t="shared" ref="N166" si="353">IF(MOD(N167,$H167)=0,N167,0)</f>
        <v>0</v>
      </c>
      <c r="O166" s="29">
        <f t="shared" ref="O166" si="354">IF(MOD(O167,$H167)=0,O167,0)</f>
        <v>0</v>
      </c>
      <c r="P166" s="29">
        <f t="shared" ref="P166" si="355">IF(MOD(P167,$H167)=0,P167,0)</f>
        <v>0</v>
      </c>
      <c r="Q166" s="29">
        <f t="shared" ref="Q166" si="356">IF(MOD(Q167,$H167)=0,Q167,0)</f>
        <v>0</v>
      </c>
      <c r="R166" s="29">
        <f t="shared" ref="R166" si="357">IF(MOD(R167,$H167)=0,R167,0)</f>
        <v>0</v>
      </c>
      <c r="S166" s="29">
        <f t="shared" ref="S166" si="358">IF(MOD(S167,$H167)=0,S167,0)</f>
        <v>0</v>
      </c>
      <c r="T166" s="29">
        <f t="shared" ref="T166" si="359">IF(MOD(T167,$H167)=0,T167,0)</f>
        <v>0</v>
      </c>
      <c r="U166" s="29">
        <f t="shared" ref="U166" si="360">IF(MOD(U167,$H167)=0,U167,0)</f>
        <v>0</v>
      </c>
      <c r="V166" s="29">
        <f t="shared" ref="V166" si="361">IF(MOD(V167,$H167)=0,V167,0)</f>
        <v>0</v>
      </c>
      <c r="W166" s="29">
        <f t="shared" ref="W166" si="362">IF(MOD(W167,$H167)=0,W167,0)</f>
        <v>0</v>
      </c>
      <c r="X166" s="29">
        <f t="shared" ref="X166" si="363">IF(MOD(X167,$H167)=0,X167,0)</f>
        <v>0</v>
      </c>
      <c r="Y166" s="29">
        <f t="shared" ref="Y166" si="364">IF(MOD(Y167,$H167)=0,Y167,0)</f>
        <v>0</v>
      </c>
      <c r="Z166" s="29">
        <f t="shared" ref="Z166" si="365">IF(MOD(Z167,$H167)=0,Z167,0)</f>
        <v>0</v>
      </c>
      <c r="AA166" s="29">
        <f t="shared" ref="AA166" si="366">IF(MOD(AA167,$H167)=0,AA167,0)</f>
        <v>0</v>
      </c>
      <c r="AB166" s="29">
        <f t="shared" ref="AB166" si="367">IF(MOD(AB167,$H167)=0,AB167,0)</f>
        <v>0</v>
      </c>
      <c r="AC166" s="29">
        <f t="shared" ref="AC166" si="368">IF(MOD(AC167,$H167)=0,AC167,0)</f>
        <v>0</v>
      </c>
      <c r="AD166" s="29">
        <f t="shared" ref="AD166" si="369">IF(MOD(AD167,$H167)=0,AD167,0)</f>
        <v>0</v>
      </c>
      <c r="AE166" s="29">
        <f t="shared" ref="AE166" si="370">IF(MOD(AE167,$H167)=0,AE167,0)</f>
        <v>0</v>
      </c>
      <c r="AF166" s="29">
        <f t="shared" ref="AF166" si="371">IF(MOD(AF167,$H167)=0,AF167,0)</f>
        <v>0</v>
      </c>
      <c r="AG166" s="29">
        <f t="shared" ref="AG166" si="372">IF(MOD(AG167,$H167)=0,AG167,0)</f>
        <v>0</v>
      </c>
      <c r="AH166" s="29">
        <f t="shared" ref="AH166" si="373">IF(MOD(AH167,$H167)=0,AH167,0)</f>
        <v>0</v>
      </c>
      <c r="AI166" s="29">
        <f t="shared" ref="AI166" si="374">IF(MOD(AI167,$H167)=0,AI167,0)</f>
        <v>0</v>
      </c>
      <c r="AJ166" s="29">
        <f t="shared" ref="AJ166" si="375">IF(MOD(AJ167,$H167)=0,AJ167,0)</f>
        <v>0</v>
      </c>
      <c r="AK166" s="29">
        <f t="shared" ref="AK166" si="376">IF(MOD(AK167,$H167)=0,AK167,0)</f>
        <v>0</v>
      </c>
      <c r="AL166" s="29">
        <f t="shared" ref="AL166" si="377">IF(MOD(AL167,$H167)=0,AL167,0)</f>
        <v>0</v>
      </c>
      <c r="AM166" s="29">
        <f t="shared" ref="AM166" si="378">IF(MOD(AM167,$H167)=0,AM167,0)</f>
        <v>0</v>
      </c>
      <c r="AN166" s="29">
        <f t="shared" ref="AN166" si="379">IF(MOD(AN167,$H167)=0,AN167,0)</f>
        <v>0</v>
      </c>
      <c r="AO166" s="29">
        <f t="shared" ref="AO166" si="380">IF(MOD(AO167,$H167)=0,AO167,0)</f>
        <v>0</v>
      </c>
      <c r="AP166" s="29">
        <f t="shared" ref="AP166" si="381">IF(MOD(AP167,$H167)=0,AP167,0)</f>
        <v>0</v>
      </c>
      <c r="AQ166" s="29">
        <f t="shared" ref="AQ166" si="382">IF(MOD(AQ167,$H167)=0,AQ167,0)</f>
        <v>0</v>
      </c>
      <c r="AR166" s="29">
        <f t="shared" ref="AR166" si="383">IF(MOD(AR167,$H167)=0,AR167,0)</f>
        <v>0</v>
      </c>
      <c r="AS166" s="30">
        <f t="shared" ref="AS166" si="384">IF(MOD(AS167,$H167)=0,AS167,0)</f>
        <v>0</v>
      </c>
    </row>
    <row r="167" spans="5:45">
      <c r="E167" s="27">
        <f>COUNTIF(J167:AS167,"&lt;&gt;"&amp;0)</f>
        <v>0</v>
      </c>
      <c r="G167" s="39">
        <v>4</v>
      </c>
      <c r="H167" s="40">
        <v>11</v>
      </c>
      <c r="I167" s="41" t="s">
        <v>47</v>
      </c>
      <c r="J167" s="41">
        <f>IF(J151+IF(MOD(J159,$H159)=0,J159,0)=0,0,INT(((J151+IF(MOD(J159,$H159)=0,J159,0)+4)/3)))</f>
        <v>0</v>
      </c>
      <c r="K167" s="41">
        <f t="shared" ref="K167:AS167" si="385">IF(K151+IF(MOD(K159,$H159)=0,K159,0)=0,0,INT(((K151+IF(MOD(K159,$H159)=0,K159,0)+4)/3)))</f>
        <v>0</v>
      </c>
      <c r="L167" s="41">
        <f t="shared" si="385"/>
        <v>0</v>
      </c>
      <c r="M167" s="41">
        <f t="shared" si="385"/>
        <v>0</v>
      </c>
      <c r="N167" s="41">
        <f t="shared" si="385"/>
        <v>0</v>
      </c>
      <c r="O167" s="41">
        <f t="shared" si="385"/>
        <v>0</v>
      </c>
      <c r="P167" s="41">
        <f t="shared" si="385"/>
        <v>0</v>
      </c>
      <c r="Q167" s="41">
        <f t="shared" si="385"/>
        <v>0</v>
      </c>
      <c r="R167" s="41">
        <f t="shared" si="385"/>
        <v>0</v>
      </c>
      <c r="S167" s="41">
        <f t="shared" si="385"/>
        <v>0</v>
      </c>
      <c r="T167" s="41">
        <f t="shared" si="385"/>
        <v>0</v>
      </c>
      <c r="U167" s="41">
        <f t="shared" si="385"/>
        <v>0</v>
      </c>
      <c r="V167" s="41">
        <f t="shared" si="385"/>
        <v>0</v>
      </c>
      <c r="W167" s="41">
        <f t="shared" si="385"/>
        <v>0</v>
      </c>
      <c r="X167" s="41">
        <f t="shared" si="385"/>
        <v>0</v>
      </c>
      <c r="Y167" s="41">
        <f t="shared" si="385"/>
        <v>0</v>
      </c>
      <c r="Z167" s="41">
        <f t="shared" si="385"/>
        <v>0</v>
      </c>
      <c r="AA167" s="41">
        <f t="shared" si="385"/>
        <v>0</v>
      </c>
      <c r="AB167" s="41">
        <f t="shared" si="385"/>
        <v>0</v>
      </c>
      <c r="AC167" s="41">
        <f t="shared" si="385"/>
        <v>0</v>
      </c>
      <c r="AD167" s="41">
        <f t="shared" si="385"/>
        <v>0</v>
      </c>
      <c r="AE167" s="41">
        <f t="shared" si="385"/>
        <v>0</v>
      </c>
      <c r="AF167" s="41">
        <f t="shared" si="385"/>
        <v>0</v>
      </c>
      <c r="AG167" s="41">
        <f t="shared" si="385"/>
        <v>0</v>
      </c>
      <c r="AH167" s="41">
        <f t="shared" si="385"/>
        <v>0</v>
      </c>
      <c r="AI167" s="41">
        <f t="shared" si="385"/>
        <v>0</v>
      </c>
      <c r="AJ167" s="41">
        <f t="shared" si="385"/>
        <v>0</v>
      </c>
      <c r="AK167" s="41">
        <f t="shared" si="385"/>
        <v>0</v>
      </c>
      <c r="AL167" s="41">
        <f t="shared" si="385"/>
        <v>0</v>
      </c>
      <c r="AM167" s="41">
        <f t="shared" si="385"/>
        <v>0</v>
      </c>
      <c r="AN167" s="41">
        <f t="shared" si="385"/>
        <v>0</v>
      </c>
      <c r="AO167" s="41">
        <f t="shared" si="385"/>
        <v>0</v>
      </c>
      <c r="AP167" s="41">
        <f t="shared" si="385"/>
        <v>0</v>
      </c>
      <c r="AQ167" s="41">
        <f t="shared" si="385"/>
        <v>0</v>
      </c>
      <c r="AR167" s="41">
        <f t="shared" si="385"/>
        <v>0</v>
      </c>
      <c r="AS167" s="42">
        <f t="shared" si="385"/>
        <v>0</v>
      </c>
    </row>
    <row r="168" spans="5:45" ht="15" customHeight="1">
      <c r="G168" s="28"/>
      <c r="H168" s="38"/>
      <c r="I168" s="29" t="s">
        <v>48</v>
      </c>
      <c r="J168" s="29">
        <f>IF(MOD(J173,$H173)=0,J173,0)</f>
        <v>0</v>
      </c>
      <c r="K168" s="29">
        <f t="shared" ref="K168:AS168" si="386">IF(MOD(K173,$H173)=0,K173,0)</f>
        <v>0</v>
      </c>
      <c r="L168" s="29">
        <f t="shared" si="386"/>
        <v>0</v>
      </c>
      <c r="M168" s="29">
        <f t="shared" si="386"/>
        <v>0</v>
      </c>
      <c r="N168" s="29">
        <f t="shared" si="386"/>
        <v>0</v>
      </c>
      <c r="O168" s="29">
        <f t="shared" si="386"/>
        <v>0</v>
      </c>
      <c r="P168" s="29">
        <f t="shared" si="386"/>
        <v>0</v>
      </c>
      <c r="Q168" s="29">
        <f t="shared" si="386"/>
        <v>0</v>
      </c>
      <c r="R168" s="29">
        <f t="shared" si="386"/>
        <v>0</v>
      </c>
      <c r="S168" s="29">
        <f t="shared" si="386"/>
        <v>0</v>
      </c>
      <c r="T168" s="29">
        <f t="shared" si="386"/>
        <v>0</v>
      </c>
      <c r="U168" s="29">
        <f t="shared" si="386"/>
        <v>0</v>
      </c>
      <c r="V168" s="29">
        <f t="shared" si="386"/>
        <v>0</v>
      </c>
      <c r="W168" s="29">
        <f t="shared" si="386"/>
        <v>0</v>
      </c>
      <c r="X168" s="29">
        <f t="shared" si="386"/>
        <v>0</v>
      </c>
      <c r="Y168" s="29">
        <f t="shared" si="386"/>
        <v>0</v>
      </c>
      <c r="Z168" s="29">
        <f t="shared" si="386"/>
        <v>0</v>
      </c>
      <c r="AA168" s="29">
        <f t="shared" si="386"/>
        <v>0</v>
      </c>
      <c r="AB168" s="29">
        <f t="shared" si="386"/>
        <v>0</v>
      </c>
      <c r="AC168" s="29">
        <f t="shared" si="386"/>
        <v>0</v>
      </c>
      <c r="AD168" s="29">
        <f t="shared" si="386"/>
        <v>0</v>
      </c>
      <c r="AE168" s="29">
        <f t="shared" si="386"/>
        <v>0</v>
      </c>
      <c r="AF168" s="29">
        <f t="shared" si="386"/>
        <v>0</v>
      </c>
      <c r="AG168" s="29">
        <f t="shared" si="386"/>
        <v>0</v>
      </c>
      <c r="AH168" s="29">
        <f t="shared" si="386"/>
        <v>0</v>
      </c>
      <c r="AI168" s="29">
        <f t="shared" si="386"/>
        <v>0</v>
      </c>
      <c r="AJ168" s="29">
        <f t="shared" si="386"/>
        <v>0</v>
      </c>
      <c r="AK168" s="29">
        <f t="shared" si="386"/>
        <v>0</v>
      </c>
      <c r="AL168" s="29">
        <f t="shared" si="386"/>
        <v>0</v>
      </c>
      <c r="AM168" s="29">
        <f t="shared" si="386"/>
        <v>0</v>
      </c>
      <c r="AN168" s="29">
        <f t="shared" si="386"/>
        <v>0</v>
      </c>
      <c r="AO168" s="29">
        <f t="shared" si="386"/>
        <v>0</v>
      </c>
      <c r="AP168" s="29">
        <f t="shared" si="386"/>
        <v>0</v>
      </c>
      <c r="AQ168" s="29">
        <f t="shared" si="386"/>
        <v>0</v>
      </c>
      <c r="AR168" s="29">
        <f t="shared" si="386"/>
        <v>0</v>
      </c>
      <c r="AS168" s="30">
        <f t="shared" si="386"/>
        <v>0</v>
      </c>
    </row>
    <row r="169" spans="5:45">
      <c r="E169" s="27">
        <f>COUNTIF(J169:AS169,"&lt;&gt;"&amp;0)</f>
        <v>18</v>
      </c>
      <c r="G169" s="39">
        <v>5</v>
      </c>
      <c r="H169" s="40">
        <v>19</v>
      </c>
      <c r="I169" s="41" t="s">
        <v>47</v>
      </c>
      <c r="J169" s="41">
        <f>IF((J153+IF(MOD(J161,$H161)=0,J161,0)+IF(MOD(J165,$H165)=0,0,J165))=0,0,INT(((((J153+IF(MOD(J161,$H161)=0,J161,0)+IF(MOD(J165,$H165)=0,0,J165))*2)/3))))</f>
        <v>2</v>
      </c>
      <c r="K169" s="41">
        <f t="shared" ref="K169:AS169" si="387">IF((K153+IF(MOD(K161,$H161)=0,K161,0)+IF(MOD(K165,$H165)=0,0,K165))=0,0,INT(((((K153+IF(MOD(K161,$H161)=0,K161,0)+IF(MOD(K165,$H165)=0,0,K165))*2)/3))))</f>
        <v>0</v>
      </c>
      <c r="L169" s="41">
        <f t="shared" si="387"/>
        <v>0</v>
      </c>
      <c r="M169" s="41">
        <f t="shared" si="387"/>
        <v>0</v>
      </c>
      <c r="N169" s="41">
        <f t="shared" si="387"/>
        <v>0</v>
      </c>
      <c r="O169" s="41">
        <f t="shared" si="387"/>
        <v>2</v>
      </c>
      <c r="P169" s="41">
        <f t="shared" si="387"/>
        <v>0</v>
      </c>
      <c r="Q169" s="41">
        <f t="shared" si="387"/>
        <v>2</v>
      </c>
      <c r="R169" s="41">
        <f t="shared" si="387"/>
        <v>0</v>
      </c>
      <c r="S169" s="41">
        <f t="shared" si="387"/>
        <v>0</v>
      </c>
      <c r="T169" s="41">
        <f t="shared" si="387"/>
        <v>0</v>
      </c>
      <c r="U169" s="41">
        <f t="shared" si="387"/>
        <v>2</v>
      </c>
      <c r="V169" s="41">
        <f t="shared" si="387"/>
        <v>2</v>
      </c>
      <c r="W169" s="41">
        <f t="shared" si="387"/>
        <v>2</v>
      </c>
      <c r="X169" s="41">
        <f t="shared" si="387"/>
        <v>2</v>
      </c>
      <c r="Y169" s="41">
        <f t="shared" si="387"/>
        <v>2</v>
      </c>
      <c r="Z169" s="41">
        <f t="shared" si="387"/>
        <v>2</v>
      </c>
      <c r="AA169" s="41">
        <f t="shared" si="387"/>
        <v>2</v>
      </c>
      <c r="AB169" s="41">
        <f t="shared" si="387"/>
        <v>2</v>
      </c>
      <c r="AC169" s="41">
        <f t="shared" si="387"/>
        <v>0</v>
      </c>
      <c r="AD169" s="41">
        <f t="shared" si="387"/>
        <v>0</v>
      </c>
      <c r="AE169" s="41">
        <f t="shared" si="387"/>
        <v>0</v>
      </c>
      <c r="AF169" s="41">
        <f t="shared" si="387"/>
        <v>0</v>
      </c>
      <c r="AG169" s="41">
        <f t="shared" si="387"/>
        <v>0</v>
      </c>
      <c r="AH169" s="41">
        <f t="shared" si="387"/>
        <v>2</v>
      </c>
      <c r="AI169" s="41">
        <f t="shared" si="387"/>
        <v>2</v>
      </c>
      <c r="AJ169" s="41">
        <f t="shared" si="387"/>
        <v>2</v>
      </c>
      <c r="AK169" s="41">
        <f t="shared" si="387"/>
        <v>2</v>
      </c>
      <c r="AL169" s="41">
        <f t="shared" si="387"/>
        <v>2</v>
      </c>
      <c r="AM169" s="41">
        <f t="shared" si="387"/>
        <v>2</v>
      </c>
      <c r="AN169" s="41">
        <f t="shared" si="387"/>
        <v>0</v>
      </c>
      <c r="AO169" s="41">
        <f t="shared" si="387"/>
        <v>0</v>
      </c>
      <c r="AP169" s="41">
        <f t="shared" si="387"/>
        <v>604</v>
      </c>
      <c r="AQ169" s="41">
        <f t="shared" si="387"/>
        <v>0</v>
      </c>
      <c r="AR169" s="41">
        <f t="shared" si="387"/>
        <v>0</v>
      </c>
      <c r="AS169" s="42">
        <f t="shared" si="387"/>
        <v>0</v>
      </c>
    </row>
    <row r="170" spans="5:45">
      <c r="G170" s="28"/>
      <c r="H170" s="38"/>
      <c r="I170" s="29" t="s">
        <v>48</v>
      </c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  <c r="AC170" s="29"/>
      <c r="AD170" s="29"/>
      <c r="AE170" s="29"/>
      <c r="AF170" s="29"/>
      <c r="AG170" s="29"/>
      <c r="AH170" s="29"/>
      <c r="AI170" s="29"/>
      <c r="AJ170" s="29"/>
      <c r="AK170" s="29"/>
      <c r="AL170" s="29"/>
      <c r="AM170" s="29"/>
      <c r="AN170" s="29"/>
      <c r="AO170" s="29"/>
      <c r="AP170" s="29"/>
      <c r="AQ170" s="29"/>
      <c r="AR170" s="29"/>
      <c r="AS170" s="30"/>
    </row>
    <row r="171" spans="5:45">
      <c r="E171" s="27">
        <f>COUNTIF(J171:AS171,"&lt;&gt;"&amp;0)</f>
        <v>2</v>
      </c>
      <c r="G171" s="39">
        <v>6</v>
      </c>
      <c r="H171" s="40">
        <v>5</v>
      </c>
      <c r="I171" s="41" t="s">
        <v>47</v>
      </c>
      <c r="J171" s="41">
        <f>IF((J155+IF(MOD(J169,$H169)=0,J169,0)+IF(MOD(J161,$H161)=0,0,J161))=0,0,INT(((((J155+IF(MOD(J169,$H169)=0,J169,0)+IF(MOD(J161,$H161)=0,0,J161))*(J155+IF(MOD(J169,$H169)=0,J169,0)+IF(MOD(J161,$H161)=0,0,J161)))/3))))</f>
        <v>0</v>
      </c>
      <c r="K171" s="41">
        <f t="shared" ref="K171:AS171" si="388">IF((K155+IF(MOD(K169,$H169)=0,K169,0)+IF(MOD(K161,$H161)=0,0,K161))=0,0,INT(((((K155+IF(MOD(K169,$H169)=0,K169,0)+IF(MOD(K161,$H161)=0,0,K161))*(K155+IF(MOD(K169,$H169)=0,K169,0)+IF(MOD(K161,$H161)=0,0,K161)))/3))))</f>
        <v>0</v>
      </c>
      <c r="L171" s="41">
        <f t="shared" si="388"/>
        <v>0</v>
      </c>
      <c r="M171" s="41">
        <f t="shared" si="388"/>
        <v>0</v>
      </c>
      <c r="N171" s="41">
        <f t="shared" si="388"/>
        <v>0</v>
      </c>
      <c r="O171" s="41">
        <f t="shared" si="388"/>
        <v>0</v>
      </c>
      <c r="P171" s="41">
        <f t="shared" si="388"/>
        <v>0</v>
      </c>
      <c r="Q171" s="41">
        <f t="shared" si="388"/>
        <v>0</v>
      </c>
      <c r="R171" s="41">
        <f t="shared" si="388"/>
        <v>0</v>
      </c>
      <c r="S171" s="41">
        <f t="shared" si="388"/>
        <v>0</v>
      </c>
      <c r="T171" s="41">
        <f t="shared" si="388"/>
        <v>0</v>
      </c>
      <c r="U171" s="41">
        <f t="shared" si="388"/>
        <v>0</v>
      </c>
      <c r="V171" s="41">
        <f t="shared" si="388"/>
        <v>0</v>
      </c>
      <c r="W171" s="41">
        <f t="shared" si="388"/>
        <v>0</v>
      </c>
      <c r="X171" s="41">
        <f t="shared" si="388"/>
        <v>0</v>
      </c>
      <c r="Y171" s="41">
        <f t="shared" si="388"/>
        <v>0</v>
      </c>
      <c r="Z171" s="41">
        <f t="shared" si="388"/>
        <v>0</v>
      </c>
      <c r="AA171" s="41">
        <f t="shared" si="388"/>
        <v>0</v>
      </c>
      <c r="AB171" s="41">
        <f t="shared" si="388"/>
        <v>0</v>
      </c>
      <c r="AC171" s="41">
        <f t="shared" si="388"/>
        <v>0</v>
      </c>
      <c r="AD171" s="41">
        <f t="shared" si="388"/>
        <v>0</v>
      </c>
      <c r="AE171" s="41">
        <f t="shared" si="388"/>
        <v>0</v>
      </c>
      <c r="AF171" s="41">
        <f t="shared" si="388"/>
        <v>0</v>
      </c>
      <c r="AG171" s="41">
        <f t="shared" si="388"/>
        <v>0</v>
      </c>
      <c r="AH171" s="41">
        <f t="shared" si="388"/>
        <v>0</v>
      </c>
      <c r="AI171" s="41">
        <f t="shared" si="388"/>
        <v>0</v>
      </c>
      <c r="AJ171" s="41">
        <f t="shared" si="388"/>
        <v>0</v>
      </c>
      <c r="AK171" s="41">
        <f t="shared" si="388"/>
        <v>0</v>
      </c>
      <c r="AL171" s="41">
        <f t="shared" si="388"/>
        <v>0</v>
      </c>
      <c r="AM171" s="41">
        <f t="shared" si="388"/>
        <v>0</v>
      </c>
      <c r="AN171" s="41">
        <f t="shared" si="388"/>
        <v>0</v>
      </c>
      <c r="AO171" s="41">
        <f t="shared" si="388"/>
        <v>2640</v>
      </c>
      <c r="AP171" s="41">
        <f t="shared" si="388"/>
        <v>0</v>
      </c>
      <c r="AQ171" s="41">
        <f t="shared" si="388"/>
        <v>40</v>
      </c>
      <c r="AR171" s="41">
        <f t="shared" si="388"/>
        <v>0</v>
      </c>
      <c r="AS171" s="42">
        <f t="shared" si="388"/>
        <v>0</v>
      </c>
    </row>
    <row r="172" spans="5:45" ht="15" customHeight="1">
      <c r="G172" s="28"/>
      <c r="H172" s="38"/>
      <c r="I172" s="29" t="s">
        <v>48</v>
      </c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  <c r="AD172" s="29"/>
      <c r="AE172" s="29"/>
      <c r="AF172" s="29"/>
      <c r="AG172" s="29"/>
      <c r="AH172" s="29"/>
      <c r="AI172" s="29"/>
      <c r="AJ172" s="29"/>
      <c r="AK172" s="29"/>
      <c r="AL172" s="29"/>
      <c r="AM172" s="29"/>
      <c r="AN172" s="29"/>
      <c r="AO172" s="29"/>
      <c r="AP172" s="29"/>
      <c r="AQ172" s="29"/>
      <c r="AR172" s="29"/>
      <c r="AS172" s="30"/>
    </row>
    <row r="173" spans="5:45">
      <c r="E173" s="27">
        <f>COUNTIF(J173:AS173,"&lt;&gt;"&amp;0)</f>
        <v>1</v>
      </c>
      <c r="G173" s="39">
        <v>7</v>
      </c>
      <c r="H173" s="40">
        <v>13</v>
      </c>
      <c r="I173" s="41" t="s">
        <v>47</v>
      </c>
      <c r="J173" s="41">
        <f>IF((J157+IF(MOD(J163,$H163)=0,J163,0)+IF(MOD(J171,$H171)=0,0,J171))=0,0,INT(((((J157+IF(MOD(J163,$H163)=0,J163,0)+IF(MOD(J171,$H171)=0,0,J171))+6)/3))))</f>
        <v>0</v>
      </c>
      <c r="K173" s="41">
        <f t="shared" ref="K173:AS173" si="389">IF((K157+IF(MOD(K163,$H163)=0,K163,0)+IF(MOD(K171,$H171)=0,0,K171))=0,0,INT(((((K157+IF(MOD(K163,$H163)=0,K163,0)+IF(MOD(K171,$H171)=0,0,K171))+6)/3))))</f>
        <v>0</v>
      </c>
      <c r="L173" s="41">
        <f t="shared" si="389"/>
        <v>0</v>
      </c>
      <c r="M173" s="41">
        <f t="shared" si="389"/>
        <v>0</v>
      </c>
      <c r="N173" s="41">
        <f t="shared" si="389"/>
        <v>0</v>
      </c>
      <c r="O173" s="41">
        <f t="shared" si="389"/>
        <v>0</v>
      </c>
      <c r="P173" s="41">
        <f t="shared" si="389"/>
        <v>0</v>
      </c>
      <c r="Q173" s="41">
        <f t="shared" si="389"/>
        <v>0</v>
      </c>
      <c r="R173" s="41">
        <f t="shared" si="389"/>
        <v>0</v>
      </c>
      <c r="S173" s="41">
        <f t="shared" si="389"/>
        <v>0</v>
      </c>
      <c r="T173" s="41">
        <f t="shared" si="389"/>
        <v>0</v>
      </c>
      <c r="U173" s="41">
        <f t="shared" si="389"/>
        <v>0</v>
      </c>
      <c r="V173" s="41">
        <f t="shared" si="389"/>
        <v>0</v>
      </c>
      <c r="W173" s="41">
        <f t="shared" si="389"/>
        <v>0</v>
      </c>
      <c r="X173" s="41">
        <f t="shared" si="389"/>
        <v>0</v>
      </c>
      <c r="Y173" s="41">
        <f t="shared" si="389"/>
        <v>0</v>
      </c>
      <c r="Z173" s="41">
        <f t="shared" si="389"/>
        <v>0</v>
      </c>
      <c r="AA173" s="41">
        <f t="shared" si="389"/>
        <v>0</v>
      </c>
      <c r="AB173" s="41">
        <f t="shared" si="389"/>
        <v>0</v>
      </c>
      <c r="AC173" s="41">
        <f t="shared" si="389"/>
        <v>0</v>
      </c>
      <c r="AD173" s="41">
        <f t="shared" si="389"/>
        <v>0</v>
      </c>
      <c r="AE173" s="41">
        <f t="shared" si="389"/>
        <v>0</v>
      </c>
      <c r="AF173" s="41">
        <f t="shared" si="389"/>
        <v>0</v>
      </c>
      <c r="AG173" s="41">
        <f t="shared" si="389"/>
        <v>0</v>
      </c>
      <c r="AH173" s="41">
        <f t="shared" si="389"/>
        <v>0</v>
      </c>
      <c r="AI173" s="41">
        <f t="shared" si="389"/>
        <v>0</v>
      </c>
      <c r="AJ173" s="41">
        <f t="shared" si="389"/>
        <v>0</v>
      </c>
      <c r="AK173" s="41">
        <f t="shared" si="389"/>
        <v>0</v>
      </c>
      <c r="AL173" s="41">
        <f t="shared" si="389"/>
        <v>0</v>
      </c>
      <c r="AM173" s="41">
        <f t="shared" si="389"/>
        <v>0</v>
      </c>
      <c r="AN173" s="41">
        <f t="shared" si="389"/>
        <v>4</v>
      </c>
      <c r="AO173" s="41">
        <f t="shared" si="389"/>
        <v>0</v>
      </c>
      <c r="AP173" s="41">
        <f t="shared" si="389"/>
        <v>0</v>
      </c>
      <c r="AQ173" s="41">
        <f t="shared" si="389"/>
        <v>0</v>
      </c>
      <c r="AR173" s="41">
        <f t="shared" si="389"/>
        <v>0</v>
      </c>
      <c r="AS173" s="42">
        <f t="shared" si="389"/>
        <v>0</v>
      </c>
    </row>
    <row r="174" spans="5:45">
      <c r="G174" s="31"/>
      <c r="H174" s="43"/>
      <c r="I174" s="32" t="s">
        <v>48</v>
      </c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  <c r="AM174" s="32"/>
      <c r="AN174" s="32"/>
      <c r="AO174" s="32"/>
      <c r="AP174" s="32"/>
      <c r="AQ174" s="32"/>
      <c r="AR174" s="32"/>
      <c r="AS174" s="33"/>
    </row>
    <row r="176" spans="5:45" ht="15" customHeight="1">
      <c r="E176" s="27">
        <f>COUNTIF(J176:AS176,"&lt;&gt;"&amp;0)</f>
        <v>16</v>
      </c>
      <c r="G176" s="34">
        <v>0</v>
      </c>
      <c r="H176" s="35">
        <v>2</v>
      </c>
      <c r="I176" s="36" t="s">
        <v>47</v>
      </c>
      <c r="J176" s="36">
        <f>IF(J160=0,0,INT((J160*5)/3))</f>
        <v>0</v>
      </c>
      <c r="K176" s="36">
        <f t="shared" ref="K176:AS176" si="390">IF(K160=0,0,INT((K160*5)/3))</f>
        <v>3</v>
      </c>
      <c r="L176" s="36">
        <f t="shared" si="390"/>
        <v>3</v>
      </c>
      <c r="M176" s="36">
        <f t="shared" si="390"/>
        <v>3</v>
      </c>
      <c r="N176" s="36">
        <f t="shared" si="390"/>
        <v>3</v>
      </c>
      <c r="O176" s="36">
        <f t="shared" si="390"/>
        <v>0</v>
      </c>
      <c r="P176" s="36">
        <f t="shared" si="390"/>
        <v>3</v>
      </c>
      <c r="Q176" s="36">
        <f t="shared" si="390"/>
        <v>0</v>
      </c>
      <c r="R176" s="36">
        <f t="shared" si="390"/>
        <v>3</v>
      </c>
      <c r="S176" s="36">
        <f t="shared" si="390"/>
        <v>3</v>
      </c>
      <c r="T176" s="36">
        <f t="shared" si="390"/>
        <v>3</v>
      </c>
      <c r="U176" s="36">
        <f t="shared" si="390"/>
        <v>0</v>
      </c>
      <c r="V176" s="36">
        <f t="shared" si="390"/>
        <v>0</v>
      </c>
      <c r="W176" s="36">
        <f t="shared" si="390"/>
        <v>0</v>
      </c>
      <c r="X176" s="36">
        <f t="shared" si="390"/>
        <v>0</v>
      </c>
      <c r="Y176" s="36">
        <f t="shared" si="390"/>
        <v>0</v>
      </c>
      <c r="Z176" s="36">
        <f t="shared" si="390"/>
        <v>0</v>
      </c>
      <c r="AA176" s="36">
        <f t="shared" si="390"/>
        <v>0</v>
      </c>
      <c r="AB176" s="36">
        <f t="shared" si="390"/>
        <v>0</v>
      </c>
      <c r="AC176" s="36">
        <f t="shared" si="390"/>
        <v>3</v>
      </c>
      <c r="AD176" s="36">
        <f t="shared" si="390"/>
        <v>3</v>
      </c>
      <c r="AE176" s="36">
        <f t="shared" si="390"/>
        <v>3</v>
      </c>
      <c r="AF176" s="36">
        <f t="shared" si="390"/>
        <v>3</v>
      </c>
      <c r="AG176" s="36">
        <f t="shared" si="390"/>
        <v>3</v>
      </c>
      <c r="AH176" s="36">
        <f t="shared" si="390"/>
        <v>0</v>
      </c>
      <c r="AI176" s="36">
        <f t="shared" si="390"/>
        <v>0</v>
      </c>
      <c r="AJ176" s="36">
        <f t="shared" si="390"/>
        <v>0</v>
      </c>
      <c r="AK176" s="36">
        <f t="shared" si="390"/>
        <v>0</v>
      </c>
      <c r="AL176" s="36">
        <f t="shared" si="390"/>
        <v>0</v>
      </c>
      <c r="AM176" s="36">
        <f t="shared" si="390"/>
        <v>0</v>
      </c>
      <c r="AN176" s="36">
        <f t="shared" si="390"/>
        <v>6</v>
      </c>
      <c r="AO176" s="36">
        <f t="shared" si="390"/>
        <v>0</v>
      </c>
      <c r="AP176" s="36">
        <f t="shared" si="390"/>
        <v>0</v>
      </c>
      <c r="AQ176" s="36">
        <f t="shared" si="390"/>
        <v>0</v>
      </c>
      <c r="AR176" s="36">
        <f t="shared" si="390"/>
        <v>3</v>
      </c>
      <c r="AS176" s="37">
        <f t="shared" si="390"/>
        <v>3</v>
      </c>
    </row>
    <row r="177" spans="5:45">
      <c r="G177" s="28"/>
      <c r="H177" s="38"/>
      <c r="I177" s="29" t="s">
        <v>48</v>
      </c>
      <c r="J177" s="29">
        <f>IF(MOD(J180,$H180)=0,0,J180)+IF(MOD(J190,$H190)=0,0,J190)</f>
        <v>2</v>
      </c>
      <c r="K177" s="29">
        <f t="shared" ref="K177:AS177" si="391">IF(MOD(K180,$H180)=0,0,K180)+IF(MOD(K190,$H190)=0,0,K190)</f>
        <v>0</v>
      </c>
      <c r="L177" s="29">
        <f t="shared" si="391"/>
        <v>0</v>
      </c>
      <c r="M177" s="29">
        <f t="shared" si="391"/>
        <v>0</v>
      </c>
      <c r="N177" s="29">
        <f t="shared" si="391"/>
        <v>0</v>
      </c>
      <c r="O177" s="29">
        <f t="shared" si="391"/>
        <v>2</v>
      </c>
      <c r="P177" s="29">
        <f t="shared" si="391"/>
        <v>0</v>
      </c>
      <c r="Q177" s="29">
        <f t="shared" si="391"/>
        <v>2</v>
      </c>
      <c r="R177" s="29">
        <f t="shared" si="391"/>
        <v>0</v>
      </c>
      <c r="S177" s="29">
        <f t="shared" si="391"/>
        <v>0</v>
      </c>
      <c r="T177" s="29">
        <f t="shared" si="391"/>
        <v>0</v>
      </c>
      <c r="U177" s="29">
        <f t="shared" si="391"/>
        <v>2</v>
      </c>
      <c r="V177" s="29">
        <f t="shared" si="391"/>
        <v>2</v>
      </c>
      <c r="W177" s="29">
        <f t="shared" si="391"/>
        <v>2</v>
      </c>
      <c r="X177" s="29">
        <f t="shared" si="391"/>
        <v>2</v>
      </c>
      <c r="Y177" s="29">
        <f t="shared" si="391"/>
        <v>2</v>
      </c>
      <c r="Z177" s="29">
        <f t="shared" si="391"/>
        <v>2</v>
      </c>
      <c r="AA177" s="29">
        <f t="shared" si="391"/>
        <v>2</v>
      </c>
      <c r="AB177" s="29">
        <f t="shared" si="391"/>
        <v>2</v>
      </c>
      <c r="AC177" s="29">
        <f t="shared" si="391"/>
        <v>0</v>
      </c>
      <c r="AD177" s="29">
        <f t="shared" si="391"/>
        <v>0</v>
      </c>
      <c r="AE177" s="29">
        <f t="shared" si="391"/>
        <v>0</v>
      </c>
      <c r="AF177" s="29">
        <f t="shared" si="391"/>
        <v>0</v>
      </c>
      <c r="AG177" s="29">
        <f t="shared" si="391"/>
        <v>0</v>
      </c>
      <c r="AH177" s="29">
        <f t="shared" si="391"/>
        <v>2</v>
      </c>
      <c r="AI177" s="29">
        <f t="shared" si="391"/>
        <v>2</v>
      </c>
      <c r="AJ177" s="29">
        <f t="shared" si="391"/>
        <v>2</v>
      </c>
      <c r="AK177" s="29">
        <f t="shared" si="391"/>
        <v>2</v>
      </c>
      <c r="AL177" s="29">
        <f t="shared" si="391"/>
        <v>2</v>
      </c>
      <c r="AM177" s="29">
        <f t="shared" si="391"/>
        <v>2</v>
      </c>
      <c r="AN177" s="29">
        <f t="shared" si="391"/>
        <v>0</v>
      </c>
      <c r="AO177" s="29">
        <f t="shared" si="391"/>
        <v>881</v>
      </c>
      <c r="AP177" s="29">
        <f t="shared" si="391"/>
        <v>203</v>
      </c>
      <c r="AQ177" s="29">
        <f t="shared" si="391"/>
        <v>7</v>
      </c>
      <c r="AR177" s="29">
        <f t="shared" si="391"/>
        <v>0</v>
      </c>
      <c r="AS177" s="30">
        <f t="shared" si="391"/>
        <v>0</v>
      </c>
    </row>
    <row r="178" spans="5:45">
      <c r="E178" s="27">
        <f>COUNTIF(J178:AS178,"&lt;&gt;"&amp;0)</f>
        <v>0</v>
      </c>
      <c r="G178" s="39">
        <v>1</v>
      </c>
      <c r="H178" s="40">
        <v>7</v>
      </c>
      <c r="I178" s="41" t="s">
        <v>47</v>
      </c>
      <c r="J178" s="41">
        <f>IF(J162=0,0,INT((J162+7)/3))</f>
        <v>0</v>
      </c>
      <c r="K178" s="41">
        <f t="shared" ref="K178:AS178" si="392">IF(K162=0,0,INT((K162+7)/3))</f>
        <v>0</v>
      </c>
      <c r="L178" s="41">
        <f t="shared" si="392"/>
        <v>0</v>
      </c>
      <c r="M178" s="41">
        <f t="shared" si="392"/>
        <v>0</v>
      </c>
      <c r="N178" s="41">
        <f t="shared" si="392"/>
        <v>0</v>
      </c>
      <c r="O178" s="41">
        <f t="shared" si="392"/>
        <v>0</v>
      </c>
      <c r="P178" s="41">
        <f t="shared" si="392"/>
        <v>0</v>
      </c>
      <c r="Q178" s="41">
        <f t="shared" si="392"/>
        <v>0</v>
      </c>
      <c r="R178" s="41">
        <f t="shared" si="392"/>
        <v>0</v>
      </c>
      <c r="S178" s="41">
        <f t="shared" si="392"/>
        <v>0</v>
      </c>
      <c r="T178" s="41">
        <f t="shared" si="392"/>
        <v>0</v>
      </c>
      <c r="U178" s="41">
        <f t="shared" si="392"/>
        <v>0</v>
      </c>
      <c r="V178" s="41">
        <f t="shared" si="392"/>
        <v>0</v>
      </c>
      <c r="W178" s="41">
        <f t="shared" si="392"/>
        <v>0</v>
      </c>
      <c r="X178" s="41">
        <f t="shared" si="392"/>
        <v>0</v>
      </c>
      <c r="Y178" s="41">
        <f t="shared" si="392"/>
        <v>0</v>
      </c>
      <c r="Z178" s="41">
        <f t="shared" si="392"/>
        <v>0</v>
      </c>
      <c r="AA178" s="41">
        <f t="shared" si="392"/>
        <v>0</v>
      </c>
      <c r="AB178" s="41">
        <f t="shared" si="392"/>
        <v>0</v>
      </c>
      <c r="AC178" s="41">
        <f t="shared" si="392"/>
        <v>0</v>
      </c>
      <c r="AD178" s="41">
        <f t="shared" si="392"/>
        <v>0</v>
      </c>
      <c r="AE178" s="41">
        <f t="shared" si="392"/>
        <v>0</v>
      </c>
      <c r="AF178" s="41">
        <f t="shared" si="392"/>
        <v>0</v>
      </c>
      <c r="AG178" s="41">
        <f t="shared" si="392"/>
        <v>0</v>
      </c>
      <c r="AH178" s="41">
        <f t="shared" si="392"/>
        <v>0</v>
      </c>
      <c r="AI178" s="41">
        <f t="shared" si="392"/>
        <v>0</v>
      </c>
      <c r="AJ178" s="41">
        <f t="shared" si="392"/>
        <v>0</v>
      </c>
      <c r="AK178" s="41">
        <f t="shared" si="392"/>
        <v>0</v>
      </c>
      <c r="AL178" s="41">
        <f t="shared" si="392"/>
        <v>0</v>
      </c>
      <c r="AM178" s="41">
        <f t="shared" si="392"/>
        <v>0</v>
      </c>
      <c r="AN178" s="41">
        <f t="shared" si="392"/>
        <v>0</v>
      </c>
      <c r="AO178" s="41">
        <f t="shared" si="392"/>
        <v>0</v>
      </c>
      <c r="AP178" s="41">
        <f t="shared" si="392"/>
        <v>0</v>
      </c>
      <c r="AQ178" s="41">
        <f t="shared" si="392"/>
        <v>0</v>
      </c>
      <c r="AR178" s="41">
        <f t="shared" si="392"/>
        <v>0</v>
      </c>
      <c r="AS178" s="42">
        <f t="shared" si="392"/>
        <v>0</v>
      </c>
    </row>
    <row r="179" spans="5:45">
      <c r="G179" s="28"/>
      <c r="H179" s="38"/>
      <c r="I179" s="29" t="s">
        <v>48</v>
      </c>
      <c r="J179" s="29">
        <f>IF(MOD(J182,$H182)=0,J182,0)+IF(MOD(J184,$H184)=0,0,J184)</f>
        <v>0</v>
      </c>
      <c r="K179" s="29">
        <f t="shared" ref="K179:AS179" si="393">IF(MOD(K182,$H182)=0,K182,0)+IF(MOD(K184,$H184)=0,0,K184)</f>
        <v>0</v>
      </c>
      <c r="L179" s="29">
        <f t="shared" si="393"/>
        <v>0</v>
      </c>
      <c r="M179" s="29">
        <f t="shared" si="393"/>
        <v>0</v>
      </c>
      <c r="N179" s="29">
        <f t="shared" si="393"/>
        <v>0</v>
      </c>
      <c r="O179" s="29">
        <f t="shared" si="393"/>
        <v>0</v>
      </c>
      <c r="P179" s="29">
        <f t="shared" si="393"/>
        <v>0</v>
      </c>
      <c r="Q179" s="29">
        <f t="shared" si="393"/>
        <v>0</v>
      </c>
      <c r="R179" s="29">
        <f t="shared" si="393"/>
        <v>0</v>
      </c>
      <c r="S179" s="29">
        <f t="shared" si="393"/>
        <v>0</v>
      </c>
      <c r="T179" s="29">
        <f t="shared" si="393"/>
        <v>0</v>
      </c>
      <c r="U179" s="29">
        <f t="shared" si="393"/>
        <v>0</v>
      </c>
      <c r="V179" s="29">
        <f t="shared" si="393"/>
        <v>0</v>
      </c>
      <c r="W179" s="29">
        <f t="shared" si="393"/>
        <v>0</v>
      </c>
      <c r="X179" s="29">
        <f t="shared" si="393"/>
        <v>0</v>
      </c>
      <c r="Y179" s="29">
        <f t="shared" si="393"/>
        <v>0</v>
      </c>
      <c r="Z179" s="29">
        <f t="shared" si="393"/>
        <v>0</v>
      </c>
      <c r="AA179" s="29">
        <f t="shared" si="393"/>
        <v>0</v>
      </c>
      <c r="AB179" s="29">
        <f t="shared" si="393"/>
        <v>0</v>
      </c>
      <c r="AC179" s="29">
        <f t="shared" si="393"/>
        <v>0</v>
      </c>
      <c r="AD179" s="29">
        <f t="shared" si="393"/>
        <v>0</v>
      </c>
      <c r="AE179" s="29">
        <f t="shared" si="393"/>
        <v>0</v>
      </c>
      <c r="AF179" s="29">
        <f t="shared" si="393"/>
        <v>0</v>
      </c>
      <c r="AG179" s="29">
        <f t="shared" si="393"/>
        <v>0</v>
      </c>
      <c r="AH179" s="29">
        <f t="shared" si="393"/>
        <v>0</v>
      </c>
      <c r="AI179" s="29">
        <f t="shared" si="393"/>
        <v>0</v>
      </c>
      <c r="AJ179" s="29">
        <f t="shared" si="393"/>
        <v>0</v>
      </c>
      <c r="AK179" s="29">
        <f t="shared" si="393"/>
        <v>0</v>
      </c>
      <c r="AL179" s="29">
        <f t="shared" si="393"/>
        <v>0</v>
      </c>
      <c r="AM179" s="29">
        <f t="shared" si="393"/>
        <v>0</v>
      </c>
      <c r="AN179" s="29">
        <f t="shared" si="393"/>
        <v>3</v>
      </c>
      <c r="AO179" s="29">
        <f t="shared" si="393"/>
        <v>0</v>
      </c>
      <c r="AP179" s="29">
        <f t="shared" si="393"/>
        <v>0</v>
      </c>
      <c r="AQ179" s="29">
        <f t="shared" si="393"/>
        <v>0</v>
      </c>
      <c r="AR179" s="29">
        <f t="shared" si="393"/>
        <v>0</v>
      </c>
      <c r="AS179" s="30">
        <f t="shared" si="393"/>
        <v>0</v>
      </c>
    </row>
    <row r="180" spans="5:45" ht="15" customHeight="1">
      <c r="E180" s="27">
        <f>COUNTIF(J180:AS180,"&lt;&gt;"&amp;0)</f>
        <v>20</v>
      </c>
      <c r="G180" s="39">
        <v>2</v>
      </c>
      <c r="H180" s="40">
        <v>3</v>
      </c>
      <c r="I180" s="41" t="s">
        <v>47</v>
      </c>
      <c r="J180" s="41">
        <f>IF(J164=0,0,INT((J164+5)/3))</f>
        <v>2</v>
      </c>
      <c r="K180" s="41">
        <f t="shared" ref="K180:AS180" si="394">IF(K164=0,0,INT((K164+5)/3))</f>
        <v>0</v>
      </c>
      <c r="L180" s="41">
        <f t="shared" si="394"/>
        <v>0</v>
      </c>
      <c r="M180" s="41">
        <f t="shared" si="394"/>
        <v>0</v>
      </c>
      <c r="N180" s="41">
        <f t="shared" si="394"/>
        <v>0</v>
      </c>
      <c r="O180" s="41">
        <f t="shared" si="394"/>
        <v>2</v>
      </c>
      <c r="P180" s="41">
        <f t="shared" si="394"/>
        <v>0</v>
      </c>
      <c r="Q180" s="41">
        <f t="shared" si="394"/>
        <v>2</v>
      </c>
      <c r="R180" s="41">
        <f t="shared" si="394"/>
        <v>0</v>
      </c>
      <c r="S180" s="41">
        <f t="shared" si="394"/>
        <v>0</v>
      </c>
      <c r="T180" s="41">
        <f t="shared" si="394"/>
        <v>0</v>
      </c>
      <c r="U180" s="41">
        <f t="shared" si="394"/>
        <v>2</v>
      </c>
      <c r="V180" s="41">
        <f t="shared" si="394"/>
        <v>2</v>
      </c>
      <c r="W180" s="41">
        <f t="shared" si="394"/>
        <v>2</v>
      </c>
      <c r="X180" s="41">
        <f t="shared" si="394"/>
        <v>2</v>
      </c>
      <c r="Y180" s="41">
        <f t="shared" si="394"/>
        <v>2</v>
      </c>
      <c r="Z180" s="41">
        <f t="shared" si="394"/>
        <v>2</v>
      </c>
      <c r="AA180" s="41">
        <f t="shared" si="394"/>
        <v>2</v>
      </c>
      <c r="AB180" s="41">
        <f t="shared" si="394"/>
        <v>2</v>
      </c>
      <c r="AC180" s="41">
        <f t="shared" si="394"/>
        <v>0</v>
      </c>
      <c r="AD180" s="41">
        <f t="shared" si="394"/>
        <v>0</v>
      </c>
      <c r="AE180" s="41">
        <f t="shared" si="394"/>
        <v>0</v>
      </c>
      <c r="AF180" s="41">
        <f t="shared" si="394"/>
        <v>0</v>
      </c>
      <c r="AG180" s="41">
        <f t="shared" si="394"/>
        <v>0</v>
      </c>
      <c r="AH180" s="41">
        <f t="shared" si="394"/>
        <v>2</v>
      </c>
      <c r="AI180" s="41">
        <f t="shared" si="394"/>
        <v>2</v>
      </c>
      <c r="AJ180" s="41">
        <f t="shared" si="394"/>
        <v>2</v>
      </c>
      <c r="AK180" s="41">
        <f t="shared" si="394"/>
        <v>2</v>
      </c>
      <c r="AL180" s="41">
        <f t="shared" si="394"/>
        <v>2</v>
      </c>
      <c r="AM180" s="41">
        <f t="shared" si="394"/>
        <v>2</v>
      </c>
      <c r="AN180" s="41">
        <f t="shared" si="394"/>
        <v>0</v>
      </c>
      <c r="AO180" s="41">
        <f t="shared" si="394"/>
        <v>881</v>
      </c>
      <c r="AP180" s="41">
        <f t="shared" si="394"/>
        <v>203</v>
      </c>
      <c r="AQ180" s="41">
        <f t="shared" si="394"/>
        <v>15</v>
      </c>
      <c r="AR180" s="41">
        <f t="shared" si="394"/>
        <v>0</v>
      </c>
      <c r="AS180" s="42">
        <f t="shared" si="394"/>
        <v>0</v>
      </c>
    </row>
    <row r="181" spans="5:45">
      <c r="G181" s="28"/>
      <c r="H181" s="38"/>
      <c r="I181" s="29" t="s">
        <v>48</v>
      </c>
      <c r="J181" s="29">
        <f>IF(MOD(J188,$H188)=0,J188,0)+IF(MOD(J186,$H186)=0,0,J186)</f>
        <v>0</v>
      </c>
      <c r="K181" s="29">
        <f t="shared" ref="K181:AS181" si="395">IF(MOD(K188,$H188)=0,K188,0)+IF(MOD(K186,$H186)=0,0,K186)</f>
        <v>2</v>
      </c>
      <c r="L181" s="29">
        <f t="shared" si="395"/>
        <v>2</v>
      </c>
      <c r="M181" s="29">
        <f t="shared" si="395"/>
        <v>2</v>
      </c>
      <c r="N181" s="29">
        <f t="shared" si="395"/>
        <v>2</v>
      </c>
      <c r="O181" s="29">
        <f t="shared" si="395"/>
        <v>0</v>
      </c>
      <c r="P181" s="29">
        <f t="shared" si="395"/>
        <v>2</v>
      </c>
      <c r="Q181" s="29">
        <f t="shared" si="395"/>
        <v>0</v>
      </c>
      <c r="R181" s="29">
        <f t="shared" si="395"/>
        <v>2</v>
      </c>
      <c r="S181" s="29">
        <f t="shared" si="395"/>
        <v>2</v>
      </c>
      <c r="T181" s="29">
        <f t="shared" si="395"/>
        <v>2</v>
      </c>
      <c r="U181" s="29">
        <f t="shared" si="395"/>
        <v>0</v>
      </c>
      <c r="V181" s="29">
        <f t="shared" si="395"/>
        <v>0</v>
      </c>
      <c r="W181" s="29">
        <f t="shared" si="395"/>
        <v>0</v>
      </c>
      <c r="X181" s="29">
        <f t="shared" si="395"/>
        <v>0</v>
      </c>
      <c r="Y181" s="29">
        <f t="shared" si="395"/>
        <v>0</v>
      </c>
      <c r="Z181" s="29">
        <f t="shared" si="395"/>
        <v>0</v>
      </c>
      <c r="AA181" s="29">
        <f t="shared" si="395"/>
        <v>0</v>
      </c>
      <c r="AB181" s="29">
        <f t="shared" si="395"/>
        <v>0</v>
      </c>
      <c r="AC181" s="29">
        <f t="shared" si="395"/>
        <v>2</v>
      </c>
      <c r="AD181" s="29">
        <f t="shared" si="395"/>
        <v>2</v>
      </c>
      <c r="AE181" s="29">
        <f t="shared" si="395"/>
        <v>2</v>
      </c>
      <c r="AF181" s="29">
        <f t="shared" si="395"/>
        <v>2</v>
      </c>
      <c r="AG181" s="29">
        <f t="shared" si="395"/>
        <v>2</v>
      </c>
      <c r="AH181" s="29">
        <f t="shared" si="395"/>
        <v>0</v>
      </c>
      <c r="AI181" s="29">
        <f t="shared" si="395"/>
        <v>0</v>
      </c>
      <c r="AJ181" s="29">
        <f t="shared" si="395"/>
        <v>0</v>
      </c>
      <c r="AK181" s="29">
        <f t="shared" si="395"/>
        <v>0</v>
      </c>
      <c r="AL181" s="29">
        <f t="shared" si="395"/>
        <v>0</v>
      </c>
      <c r="AM181" s="29">
        <f t="shared" si="395"/>
        <v>0</v>
      </c>
      <c r="AN181" s="29">
        <f t="shared" si="395"/>
        <v>0</v>
      </c>
      <c r="AO181" s="29">
        <f t="shared" si="395"/>
        <v>0</v>
      </c>
      <c r="AP181" s="29">
        <f t="shared" si="395"/>
        <v>0</v>
      </c>
      <c r="AQ181" s="29">
        <f t="shared" si="395"/>
        <v>0</v>
      </c>
      <c r="AR181" s="29">
        <f t="shared" si="395"/>
        <v>2</v>
      </c>
      <c r="AS181" s="30">
        <f t="shared" si="395"/>
        <v>2</v>
      </c>
    </row>
    <row r="182" spans="5:45">
      <c r="E182" s="27">
        <f>COUNTIF(J182:AS182,"&lt;&gt;"&amp;0)</f>
        <v>15</v>
      </c>
      <c r="G182" s="39">
        <v>3</v>
      </c>
      <c r="H182" s="40">
        <v>17</v>
      </c>
      <c r="I182" s="41" t="s">
        <v>47</v>
      </c>
      <c r="J182" s="41">
        <f>IF(J166+IF(MOD(J176,$H176)=0,0,J176)=0,0,INT(((J166+IF(MOD(J176,$H176)=0,0,J176)+8)/3)))</f>
        <v>0</v>
      </c>
      <c r="K182" s="41">
        <f t="shared" ref="K182:AS182" si="396">IF(K166+IF(MOD(K176,$H176)=0,0,K176)=0,0,INT(((K166+IF(MOD(K176,$H176)=0,0,K176)+8)/3)))</f>
        <v>3</v>
      </c>
      <c r="L182" s="41">
        <f t="shared" si="396"/>
        <v>3</v>
      </c>
      <c r="M182" s="41">
        <f t="shared" si="396"/>
        <v>3</v>
      </c>
      <c r="N182" s="41">
        <f t="shared" si="396"/>
        <v>3</v>
      </c>
      <c r="O182" s="41">
        <f t="shared" si="396"/>
        <v>0</v>
      </c>
      <c r="P182" s="41">
        <f t="shared" si="396"/>
        <v>3</v>
      </c>
      <c r="Q182" s="41">
        <f t="shared" si="396"/>
        <v>0</v>
      </c>
      <c r="R182" s="41">
        <f t="shared" si="396"/>
        <v>3</v>
      </c>
      <c r="S182" s="41">
        <f t="shared" si="396"/>
        <v>3</v>
      </c>
      <c r="T182" s="41">
        <f t="shared" si="396"/>
        <v>3</v>
      </c>
      <c r="U182" s="41">
        <f t="shared" si="396"/>
        <v>0</v>
      </c>
      <c r="V182" s="41">
        <f t="shared" si="396"/>
        <v>0</v>
      </c>
      <c r="W182" s="41">
        <f t="shared" si="396"/>
        <v>0</v>
      </c>
      <c r="X182" s="41">
        <f t="shared" si="396"/>
        <v>0</v>
      </c>
      <c r="Y182" s="41">
        <f t="shared" si="396"/>
        <v>0</v>
      </c>
      <c r="Z182" s="41">
        <f t="shared" si="396"/>
        <v>0</v>
      </c>
      <c r="AA182" s="41">
        <f t="shared" si="396"/>
        <v>0</v>
      </c>
      <c r="AB182" s="41">
        <f t="shared" si="396"/>
        <v>0</v>
      </c>
      <c r="AC182" s="41">
        <f t="shared" si="396"/>
        <v>3</v>
      </c>
      <c r="AD182" s="41">
        <f t="shared" si="396"/>
        <v>3</v>
      </c>
      <c r="AE182" s="41">
        <f t="shared" si="396"/>
        <v>3</v>
      </c>
      <c r="AF182" s="41">
        <f t="shared" si="396"/>
        <v>3</v>
      </c>
      <c r="AG182" s="41">
        <f t="shared" si="396"/>
        <v>3</v>
      </c>
      <c r="AH182" s="41">
        <f t="shared" si="396"/>
        <v>0</v>
      </c>
      <c r="AI182" s="41">
        <f t="shared" si="396"/>
        <v>0</v>
      </c>
      <c r="AJ182" s="41">
        <f t="shared" si="396"/>
        <v>0</v>
      </c>
      <c r="AK182" s="41">
        <f t="shared" si="396"/>
        <v>0</v>
      </c>
      <c r="AL182" s="41">
        <f t="shared" si="396"/>
        <v>0</v>
      </c>
      <c r="AM182" s="41">
        <f t="shared" si="396"/>
        <v>0</v>
      </c>
      <c r="AN182" s="41">
        <f t="shared" si="396"/>
        <v>0</v>
      </c>
      <c r="AO182" s="41">
        <f t="shared" si="396"/>
        <v>0</v>
      </c>
      <c r="AP182" s="41">
        <f t="shared" si="396"/>
        <v>0</v>
      </c>
      <c r="AQ182" s="41">
        <f t="shared" si="396"/>
        <v>0</v>
      </c>
      <c r="AR182" s="41">
        <f t="shared" si="396"/>
        <v>3</v>
      </c>
      <c r="AS182" s="42">
        <f t="shared" si="396"/>
        <v>3</v>
      </c>
    </row>
    <row r="183" spans="5:45">
      <c r="G183" s="28"/>
      <c r="H183" s="38"/>
      <c r="I183" s="29" t="s">
        <v>48</v>
      </c>
      <c r="J183" s="29">
        <f>IF(MOD(J184,$H184)=0,J184,0)</f>
        <v>0</v>
      </c>
      <c r="K183" s="29">
        <f t="shared" ref="K183" si="397">IF(MOD(K184,$H184)=0,K184,0)</f>
        <v>0</v>
      </c>
      <c r="L183" s="29">
        <f t="shared" ref="L183" si="398">IF(MOD(L184,$H184)=0,L184,0)</f>
        <v>0</v>
      </c>
      <c r="M183" s="29">
        <f t="shared" ref="M183" si="399">IF(MOD(M184,$H184)=0,M184,0)</f>
        <v>0</v>
      </c>
      <c r="N183" s="29">
        <f t="shared" ref="N183" si="400">IF(MOD(N184,$H184)=0,N184,0)</f>
        <v>0</v>
      </c>
      <c r="O183" s="29">
        <f t="shared" ref="O183" si="401">IF(MOD(O184,$H184)=0,O184,0)</f>
        <v>0</v>
      </c>
      <c r="P183" s="29">
        <f t="shared" ref="P183" si="402">IF(MOD(P184,$H184)=0,P184,0)</f>
        <v>0</v>
      </c>
      <c r="Q183" s="29">
        <f t="shared" ref="Q183" si="403">IF(MOD(Q184,$H184)=0,Q184,0)</f>
        <v>0</v>
      </c>
      <c r="R183" s="29">
        <f t="shared" ref="R183" si="404">IF(MOD(R184,$H184)=0,R184,0)</f>
        <v>0</v>
      </c>
      <c r="S183" s="29">
        <f t="shared" ref="S183" si="405">IF(MOD(S184,$H184)=0,S184,0)</f>
        <v>0</v>
      </c>
      <c r="T183" s="29">
        <f t="shared" ref="T183" si="406">IF(MOD(T184,$H184)=0,T184,0)</f>
        <v>0</v>
      </c>
      <c r="U183" s="29">
        <f t="shared" ref="U183" si="407">IF(MOD(U184,$H184)=0,U184,0)</f>
        <v>0</v>
      </c>
      <c r="V183" s="29">
        <f t="shared" ref="V183" si="408">IF(MOD(V184,$H184)=0,V184,0)</f>
        <v>0</v>
      </c>
      <c r="W183" s="29">
        <f t="shared" ref="W183" si="409">IF(MOD(W184,$H184)=0,W184,0)</f>
        <v>0</v>
      </c>
      <c r="X183" s="29">
        <f t="shared" ref="X183" si="410">IF(MOD(X184,$H184)=0,X184,0)</f>
        <v>0</v>
      </c>
      <c r="Y183" s="29">
        <f t="shared" ref="Y183" si="411">IF(MOD(Y184,$H184)=0,Y184,0)</f>
        <v>0</v>
      </c>
      <c r="Z183" s="29">
        <f t="shared" ref="Z183" si="412">IF(MOD(Z184,$H184)=0,Z184,0)</f>
        <v>0</v>
      </c>
      <c r="AA183" s="29">
        <f t="shared" ref="AA183" si="413">IF(MOD(AA184,$H184)=0,AA184,0)</f>
        <v>0</v>
      </c>
      <c r="AB183" s="29">
        <f t="shared" ref="AB183" si="414">IF(MOD(AB184,$H184)=0,AB184,0)</f>
        <v>0</v>
      </c>
      <c r="AC183" s="29">
        <f t="shared" ref="AC183" si="415">IF(MOD(AC184,$H184)=0,AC184,0)</f>
        <v>0</v>
      </c>
      <c r="AD183" s="29">
        <f t="shared" ref="AD183" si="416">IF(MOD(AD184,$H184)=0,AD184,0)</f>
        <v>0</v>
      </c>
      <c r="AE183" s="29">
        <f t="shared" ref="AE183" si="417">IF(MOD(AE184,$H184)=0,AE184,0)</f>
        <v>0</v>
      </c>
      <c r="AF183" s="29">
        <f t="shared" ref="AF183" si="418">IF(MOD(AF184,$H184)=0,AF184,0)</f>
        <v>0</v>
      </c>
      <c r="AG183" s="29">
        <f t="shared" ref="AG183" si="419">IF(MOD(AG184,$H184)=0,AG184,0)</f>
        <v>0</v>
      </c>
      <c r="AH183" s="29">
        <f t="shared" ref="AH183" si="420">IF(MOD(AH184,$H184)=0,AH184,0)</f>
        <v>0</v>
      </c>
      <c r="AI183" s="29">
        <f t="shared" ref="AI183" si="421">IF(MOD(AI184,$H184)=0,AI184,0)</f>
        <v>0</v>
      </c>
      <c r="AJ183" s="29">
        <f t="shared" ref="AJ183" si="422">IF(MOD(AJ184,$H184)=0,AJ184,0)</f>
        <v>0</v>
      </c>
      <c r="AK183" s="29">
        <f t="shared" ref="AK183" si="423">IF(MOD(AK184,$H184)=0,AK184,0)</f>
        <v>0</v>
      </c>
      <c r="AL183" s="29">
        <f t="shared" ref="AL183" si="424">IF(MOD(AL184,$H184)=0,AL184,0)</f>
        <v>0</v>
      </c>
      <c r="AM183" s="29">
        <f t="shared" ref="AM183" si="425">IF(MOD(AM184,$H184)=0,AM184,0)</f>
        <v>0</v>
      </c>
      <c r="AN183" s="29">
        <f t="shared" ref="AN183" si="426">IF(MOD(AN184,$H184)=0,AN184,0)</f>
        <v>0</v>
      </c>
      <c r="AO183" s="29">
        <f t="shared" ref="AO183" si="427">IF(MOD(AO184,$H184)=0,AO184,0)</f>
        <v>0</v>
      </c>
      <c r="AP183" s="29">
        <f t="shared" ref="AP183" si="428">IF(MOD(AP184,$H184)=0,AP184,0)</f>
        <v>0</v>
      </c>
      <c r="AQ183" s="29">
        <f t="shared" ref="AQ183" si="429">IF(MOD(AQ184,$H184)=0,AQ184,0)</f>
        <v>0</v>
      </c>
      <c r="AR183" s="29">
        <f t="shared" ref="AR183" si="430">IF(MOD(AR184,$H184)=0,AR184,0)</f>
        <v>0</v>
      </c>
      <c r="AS183" s="30">
        <f t="shared" ref="AS183" si="431">IF(MOD(AS184,$H184)=0,AS184,0)</f>
        <v>0</v>
      </c>
    </row>
    <row r="184" spans="5:45" ht="15" customHeight="1">
      <c r="E184" s="27">
        <f>COUNTIF(J184:AS184,"&lt;&gt;"&amp;0)</f>
        <v>1</v>
      </c>
      <c r="G184" s="39">
        <v>4</v>
      </c>
      <c r="H184" s="40">
        <v>11</v>
      </c>
      <c r="I184" s="41" t="s">
        <v>47</v>
      </c>
      <c r="J184" s="41">
        <f>IF(J168+IF(MOD(J176,$H176)=0,J176,0)=0,0,INT(((J168+IF(MOD(J176,$H176)=0,J176,0)+4)/3)))</f>
        <v>0</v>
      </c>
      <c r="K184" s="41">
        <f t="shared" ref="K184:AS184" si="432">IF(K168+IF(MOD(K176,$H176)=0,K176,0)=0,0,INT(((K168+IF(MOD(K176,$H176)=0,K176,0)+4)/3)))</f>
        <v>0</v>
      </c>
      <c r="L184" s="41">
        <f t="shared" si="432"/>
        <v>0</v>
      </c>
      <c r="M184" s="41">
        <f t="shared" si="432"/>
        <v>0</v>
      </c>
      <c r="N184" s="41">
        <f t="shared" si="432"/>
        <v>0</v>
      </c>
      <c r="O184" s="41">
        <f t="shared" si="432"/>
        <v>0</v>
      </c>
      <c r="P184" s="41">
        <f t="shared" si="432"/>
        <v>0</v>
      </c>
      <c r="Q184" s="41">
        <f t="shared" si="432"/>
        <v>0</v>
      </c>
      <c r="R184" s="41">
        <f t="shared" si="432"/>
        <v>0</v>
      </c>
      <c r="S184" s="41">
        <f t="shared" si="432"/>
        <v>0</v>
      </c>
      <c r="T184" s="41">
        <f t="shared" si="432"/>
        <v>0</v>
      </c>
      <c r="U184" s="41">
        <f t="shared" si="432"/>
        <v>0</v>
      </c>
      <c r="V184" s="41">
        <f t="shared" si="432"/>
        <v>0</v>
      </c>
      <c r="W184" s="41">
        <f t="shared" si="432"/>
        <v>0</v>
      </c>
      <c r="X184" s="41">
        <f t="shared" si="432"/>
        <v>0</v>
      </c>
      <c r="Y184" s="41">
        <f t="shared" si="432"/>
        <v>0</v>
      </c>
      <c r="Z184" s="41">
        <f t="shared" si="432"/>
        <v>0</v>
      </c>
      <c r="AA184" s="41">
        <f t="shared" si="432"/>
        <v>0</v>
      </c>
      <c r="AB184" s="41">
        <f t="shared" si="432"/>
        <v>0</v>
      </c>
      <c r="AC184" s="41">
        <f t="shared" si="432"/>
        <v>0</v>
      </c>
      <c r="AD184" s="41">
        <f t="shared" si="432"/>
        <v>0</v>
      </c>
      <c r="AE184" s="41">
        <f t="shared" si="432"/>
        <v>0</v>
      </c>
      <c r="AF184" s="41">
        <f t="shared" si="432"/>
        <v>0</v>
      </c>
      <c r="AG184" s="41">
        <f t="shared" si="432"/>
        <v>0</v>
      </c>
      <c r="AH184" s="41">
        <f t="shared" si="432"/>
        <v>0</v>
      </c>
      <c r="AI184" s="41">
        <f t="shared" si="432"/>
        <v>0</v>
      </c>
      <c r="AJ184" s="41">
        <f t="shared" si="432"/>
        <v>0</v>
      </c>
      <c r="AK184" s="41">
        <f t="shared" si="432"/>
        <v>0</v>
      </c>
      <c r="AL184" s="41">
        <f t="shared" si="432"/>
        <v>0</v>
      </c>
      <c r="AM184" s="41">
        <f t="shared" si="432"/>
        <v>0</v>
      </c>
      <c r="AN184" s="41">
        <f t="shared" si="432"/>
        <v>3</v>
      </c>
      <c r="AO184" s="41">
        <f t="shared" si="432"/>
        <v>0</v>
      </c>
      <c r="AP184" s="41">
        <f t="shared" si="432"/>
        <v>0</v>
      </c>
      <c r="AQ184" s="41">
        <f t="shared" si="432"/>
        <v>0</v>
      </c>
      <c r="AR184" s="41">
        <f t="shared" si="432"/>
        <v>0</v>
      </c>
      <c r="AS184" s="42">
        <f t="shared" si="432"/>
        <v>0</v>
      </c>
    </row>
    <row r="185" spans="5:45">
      <c r="G185" s="28"/>
      <c r="H185" s="38"/>
      <c r="I185" s="29" t="s">
        <v>48</v>
      </c>
      <c r="J185" s="29">
        <f>IF(MOD(J190,$H190)=0,J190,0)</f>
        <v>0</v>
      </c>
      <c r="K185" s="29">
        <f t="shared" ref="K185:AS185" si="433">IF(MOD(K190,$H190)=0,K190,0)</f>
        <v>0</v>
      </c>
      <c r="L185" s="29">
        <f t="shared" si="433"/>
        <v>0</v>
      </c>
      <c r="M185" s="29">
        <f t="shared" si="433"/>
        <v>0</v>
      </c>
      <c r="N185" s="29">
        <f t="shared" si="433"/>
        <v>0</v>
      </c>
      <c r="O185" s="29">
        <f t="shared" si="433"/>
        <v>0</v>
      </c>
      <c r="P185" s="29">
        <f t="shared" si="433"/>
        <v>0</v>
      </c>
      <c r="Q185" s="29">
        <f t="shared" si="433"/>
        <v>0</v>
      </c>
      <c r="R185" s="29">
        <f t="shared" si="433"/>
        <v>0</v>
      </c>
      <c r="S185" s="29">
        <f t="shared" si="433"/>
        <v>0</v>
      </c>
      <c r="T185" s="29">
        <f t="shared" si="433"/>
        <v>0</v>
      </c>
      <c r="U185" s="29">
        <f t="shared" si="433"/>
        <v>0</v>
      </c>
      <c r="V185" s="29">
        <f t="shared" si="433"/>
        <v>0</v>
      </c>
      <c r="W185" s="29">
        <f t="shared" si="433"/>
        <v>0</v>
      </c>
      <c r="X185" s="29">
        <f t="shared" si="433"/>
        <v>0</v>
      </c>
      <c r="Y185" s="29">
        <f t="shared" si="433"/>
        <v>0</v>
      </c>
      <c r="Z185" s="29">
        <f t="shared" si="433"/>
        <v>0</v>
      </c>
      <c r="AA185" s="29">
        <f t="shared" si="433"/>
        <v>0</v>
      </c>
      <c r="AB185" s="29">
        <f t="shared" si="433"/>
        <v>0</v>
      </c>
      <c r="AC185" s="29">
        <f t="shared" si="433"/>
        <v>0</v>
      </c>
      <c r="AD185" s="29">
        <f t="shared" si="433"/>
        <v>0</v>
      </c>
      <c r="AE185" s="29">
        <f t="shared" si="433"/>
        <v>0</v>
      </c>
      <c r="AF185" s="29">
        <f t="shared" si="433"/>
        <v>0</v>
      </c>
      <c r="AG185" s="29">
        <f t="shared" si="433"/>
        <v>0</v>
      </c>
      <c r="AH185" s="29">
        <f t="shared" si="433"/>
        <v>0</v>
      </c>
      <c r="AI185" s="29">
        <f t="shared" si="433"/>
        <v>0</v>
      </c>
      <c r="AJ185" s="29">
        <f t="shared" si="433"/>
        <v>0</v>
      </c>
      <c r="AK185" s="29">
        <f t="shared" si="433"/>
        <v>0</v>
      </c>
      <c r="AL185" s="29">
        <f t="shared" si="433"/>
        <v>0</v>
      </c>
      <c r="AM185" s="29">
        <f t="shared" si="433"/>
        <v>0</v>
      </c>
      <c r="AN185" s="29">
        <f t="shared" si="433"/>
        <v>0</v>
      </c>
      <c r="AO185" s="29">
        <f t="shared" si="433"/>
        <v>0</v>
      </c>
      <c r="AP185" s="29">
        <f t="shared" si="433"/>
        <v>0</v>
      </c>
      <c r="AQ185" s="29">
        <f t="shared" si="433"/>
        <v>0</v>
      </c>
      <c r="AR185" s="29">
        <f t="shared" si="433"/>
        <v>0</v>
      </c>
      <c r="AS185" s="30">
        <f t="shared" si="433"/>
        <v>0</v>
      </c>
    </row>
    <row r="186" spans="5:45">
      <c r="E186" s="27">
        <f>COUNTIF(J186:AS186,"&lt;&gt;"&amp;0)</f>
        <v>15</v>
      </c>
      <c r="G186" s="39">
        <v>5</v>
      </c>
      <c r="H186" s="40">
        <v>19</v>
      </c>
      <c r="I186" s="41" t="s">
        <v>47</v>
      </c>
      <c r="J186" s="41">
        <f>IF((J170+IF(MOD(J178,$H178)=0,J178,0)+IF(MOD(J182,$H182)=0,0,J182))=0,0,INT(((((J170+IF(MOD(J178,$H178)=0,J178,0)+IF(MOD(J182,$H182)=0,0,J182))*2)/3))))</f>
        <v>0</v>
      </c>
      <c r="K186" s="41">
        <f t="shared" ref="K186:AS186" si="434">IF((K170+IF(MOD(K178,$H178)=0,K178,0)+IF(MOD(K182,$H182)=0,0,K182))=0,0,INT(((((K170+IF(MOD(K178,$H178)=0,K178,0)+IF(MOD(K182,$H182)=0,0,K182))*2)/3))))</f>
        <v>2</v>
      </c>
      <c r="L186" s="41">
        <f t="shared" si="434"/>
        <v>2</v>
      </c>
      <c r="M186" s="41">
        <f t="shared" si="434"/>
        <v>2</v>
      </c>
      <c r="N186" s="41">
        <f t="shared" si="434"/>
        <v>2</v>
      </c>
      <c r="O186" s="41">
        <f t="shared" si="434"/>
        <v>0</v>
      </c>
      <c r="P186" s="41">
        <f t="shared" si="434"/>
        <v>2</v>
      </c>
      <c r="Q186" s="41">
        <f t="shared" si="434"/>
        <v>0</v>
      </c>
      <c r="R186" s="41">
        <f t="shared" si="434"/>
        <v>2</v>
      </c>
      <c r="S186" s="41">
        <f t="shared" si="434"/>
        <v>2</v>
      </c>
      <c r="T186" s="41">
        <f t="shared" si="434"/>
        <v>2</v>
      </c>
      <c r="U186" s="41">
        <f t="shared" si="434"/>
        <v>0</v>
      </c>
      <c r="V186" s="41">
        <f t="shared" si="434"/>
        <v>0</v>
      </c>
      <c r="W186" s="41">
        <f t="shared" si="434"/>
        <v>0</v>
      </c>
      <c r="X186" s="41">
        <f t="shared" si="434"/>
        <v>0</v>
      </c>
      <c r="Y186" s="41">
        <f t="shared" si="434"/>
        <v>0</v>
      </c>
      <c r="Z186" s="41">
        <f t="shared" si="434"/>
        <v>0</v>
      </c>
      <c r="AA186" s="41">
        <f t="shared" si="434"/>
        <v>0</v>
      </c>
      <c r="AB186" s="41">
        <f t="shared" si="434"/>
        <v>0</v>
      </c>
      <c r="AC186" s="41">
        <f t="shared" si="434"/>
        <v>2</v>
      </c>
      <c r="AD186" s="41">
        <f t="shared" si="434"/>
        <v>2</v>
      </c>
      <c r="AE186" s="41">
        <f t="shared" si="434"/>
        <v>2</v>
      </c>
      <c r="AF186" s="41">
        <f t="shared" si="434"/>
        <v>2</v>
      </c>
      <c r="AG186" s="41">
        <f t="shared" si="434"/>
        <v>2</v>
      </c>
      <c r="AH186" s="41">
        <f t="shared" si="434"/>
        <v>0</v>
      </c>
      <c r="AI186" s="41">
        <f t="shared" si="434"/>
        <v>0</v>
      </c>
      <c r="AJ186" s="41">
        <f t="shared" si="434"/>
        <v>0</v>
      </c>
      <c r="AK186" s="41">
        <f t="shared" si="434"/>
        <v>0</v>
      </c>
      <c r="AL186" s="41">
        <f t="shared" si="434"/>
        <v>0</v>
      </c>
      <c r="AM186" s="41">
        <f t="shared" si="434"/>
        <v>0</v>
      </c>
      <c r="AN186" s="41">
        <f t="shared" si="434"/>
        <v>0</v>
      </c>
      <c r="AO186" s="41">
        <f t="shared" si="434"/>
        <v>0</v>
      </c>
      <c r="AP186" s="41">
        <f t="shared" si="434"/>
        <v>0</v>
      </c>
      <c r="AQ186" s="41">
        <f t="shared" si="434"/>
        <v>0</v>
      </c>
      <c r="AR186" s="41">
        <f t="shared" si="434"/>
        <v>2</v>
      </c>
      <c r="AS186" s="42">
        <f t="shared" si="434"/>
        <v>2</v>
      </c>
    </row>
    <row r="187" spans="5:45">
      <c r="G187" s="28"/>
      <c r="H187" s="38"/>
      <c r="I187" s="29" t="s">
        <v>48</v>
      </c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  <c r="AC187" s="29"/>
      <c r="AD187" s="29"/>
      <c r="AE187" s="29"/>
      <c r="AF187" s="29"/>
      <c r="AG187" s="29"/>
      <c r="AH187" s="29"/>
      <c r="AI187" s="29"/>
      <c r="AJ187" s="29"/>
      <c r="AK187" s="29"/>
      <c r="AL187" s="29"/>
      <c r="AM187" s="29"/>
      <c r="AN187" s="29"/>
      <c r="AO187" s="29"/>
      <c r="AP187" s="29"/>
      <c r="AQ187" s="29"/>
      <c r="AR187" s="29"/>
      <c r="AS187" s="30"/>
    </row>
    <row r="188" spans="5:45" ht="15" customHeight="1">
      <c r="E188" s="27">
        <f>COUNTIF(J188:AS188,"&lt;&gt;"&amp;0)</f>
        <v>0</v>
      </c>
      <c r="G188" s="39">
        <v>6</v>
      </c>
      <c r="H188" s="40">
        <v>5</v>
      </c>
      <c r="I188" s="41" t="s">
        <v>47</v>
      </c>
      <c r="J188" s="41">
        <f>IF((J172+IF(MOD(J186,$H186)=0,J186,0)+IF(MOD(J178,$H178)=0,0,J178))=0,0,INT(((((J172+IF(MOD(J186,$H186)=0,J186,0)+IF(MOD(J178,$H178)=0,0,J178))*(J172+IF(MOD(J186,$H186)=0,J186,0)+IF(MOD(J178,$H178)=0,0,J178)))/3))))</f>
        <v>0</v>
      </c>
      <c r="K188" s="41">
        <f t="shared" ref="K188:AS188" si="435">IF((K172+IF(MOD(K186,$H186)=0,K186,0)+IF(MOD(K178,$H178)=0,0,K178))=0,0,INT(((((K172+IF(MOD(K186,$H186)=0,K186,0)+IF(MOD(K178,$H178)=0,0,K178))*(K172+IF(MOD(K186,$H186)=0,K186,0)+IF(MOD(K178,$H178)=0,0,K178)))/3))))</f>
        <v>0</v>
      </c>
      <c r="L188" s="41">
        <f t="shared" si="435"/>
        <v>0</v>
      </c>
      <c r="M188" s="41">
        <f t="shared" si="435"/>
        <v>0</v>
      </c>
      <c r="N188" s="41">
        <f t="shared" si="435"/>
        <v>0</v>
      </c>
      <c r="O188" s="41">
        <f t="shared" si="435"/>
        <v>0</v>
      </c>
      <c r="P188" s="41">
        <f t="shared" si="435"/>
        <v>0</v>
      </c>
      <c r="Q188" s="41">
        <f t="shared" si="435"/>
        <v>0</v>
      </c>
      <c r="R188" s="41">
        <f t="shared" si="435"/>
        <v>0</v>
      </c>
      <c r="S188" s="41">
        <f t="shared" si="435"/>
        <v>0</v>
      </c>
      <c r="T188" s="41">
        <f t="shared" si="435"/>
        <v>0</v>
      </c>
      <c r="U188" s="41">
        <f t="shared" si="435"/>
        <v>0</v>
      </c>
      <c r="V188" s="41">
        <f t="shared" si="435"/>
        <v>0</v>
      </c>
      <c r="W188" s="41">
        <f t="shared" si="435"/>
        <v>0</v>
      </c>
      <c r="X188" s="41">
        <f t="shared" si="435"/>
        <v>0</v>
      </c>
      <c r="Y188" s="41">
        <f t="shared" si="435"/>
        <v>0</v>
      </c>
      <c r="Z188" s="41">
        <f t="shared" si="435"/>
        <v>0</v>
      </c>
      <c r="AA188" s="41">
        <f t="shared" si="435"/>
        <v>0</v>
      </c>
      <c r="AB188" s="41">
        <f t="shared" si="435"/>
        <v>0</v>
      </c>
      <c r="AC188" s="41">
        <f t="shared" si="435"/>
        <v>0</v>
      </c>
      <c r="AD188" s="41">
        <f t="shared" si="435"/>
        <v>0</v>
      </c>
      <c r="AE188" s="41">
        <f t="shared" si="435"/>
        <v>0</v>
      </c>
      <c r="AF188" s="41">
        <f t="shared" si="435"/>
        <v>0</v>
      </c>
      <c r="AG188" s="41">
        <f t="shared" si="435"/>
        <v>0</v>
      </c>
      <c r="AH188" s="41">
        <f t="shared" si="435"/>
        <v>0</v>
      </c>
      <c r="AI188" s="41">
        <f t="shared" si="435"/>
        <v>0</v>
      </c>
      <c r="AJ188" s="41">
        <f t="shared" si="435"/>
        <v>0</v>
      </c>
      <c r="AK188" s="41">
        <f t="shared" si="435"/>
        <v>0</v>
      </c>
      <c r="AL188" s="41">
        <f t="shared" si="435"/>
        <v>0</v>
      </c>
      <c r="AM188" s="41">
        <f t="shared" si="435"/>
        <v>0</v>
      </c>
      <c r="AN188" s="41">
        <f t="shared" si="435"/>
        <v>0</v>
      </c>
      <c r="AO188" s="41">
        <f t="shared" si="435"/>
        <v>0</v>
      </c>
      <c r="AP188" s="41">
        <f t="shared" si="435"/>
        <v>0</v>
      </c>
      <c r="AQ188" s="41">
        <f t="shared" si="435"/>
        <v>0</v>
      </c>
      <c r="AR188" s="41">
        <f t="shared" si="435"/>
        <v>0</v>
      </c>
      <c r="AS188" s="42">
        <f t="shared" si="435"/>
        <v>0</v>
      </c>
    </row>
    <row r="189" spans="5:45">
      <c r="G189" s="28"/>
      <c r="H189" s="38"/>
      <c r="I189" s="29" t="s">
        <v>48</v>
      </c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  <c r="AC189" s="29"/>
      <c r="AD189" s="29"/>
      <c r="AE189" s="29"/>
      <c r="AF189" s="29"/>
      <c r="AG189" s="29"/>
      <c r="AH189" s="29"/>
      <c r="AI189" s="29"/>
      <c r="AJ189" s="29"/>
      <c r="AK189" s="29"/>
      <c r="AL189" s="29"/>
      <c r="AM189" s="29"/>
      <c r="AN189" s="29"/>
      <c r="AO189" s="29"/>
      <c r="AP189" s="29"/>
      <c r="AQ189" s="29"/>
      <c r="AR189" s="29"/>
      <c r="AS189" s="30"/>
    </row>
    <row r="190" spans="5:45">
      <c r="E190" s="27">
        <f>COUNTIF(J190:AS190,"&lt;&gt;"&amp;0)</f>
        <v>1</v>
      </c>
      <c r="G190" s="39">
        <v>7</v>
      </c>
      <c r="H190" s="40">
        <v>13</v>
      </c>
      <c r="I190" s="41" t="s">
        <v>47</v>
      </c>
      <c r="J190" s="41">
        <f>IF((J174+IF(MOD(J180,$H180)=0,J180,0)+IF(MOD(J188,$H188)=0,0,J188))=0,0,INT(((((J174+IF(MOD(J180,$H180)=0,J180,0)+IF(MOD(J188,$H188)=0,0,J188))+6)/3))))</f>
        <v>0</v>
      </c>
      <c r="K190" s="41">
        <f t="shared" ref="K190:AS190" si="436">IF((K174+IF(MOD(K180,$H180)=0,K180,0)+IF(MOD(K188,$H188)=0,0,K188))=0,0,INT(((((K174+IF(MOD(K180,$H180)=0,K180,0)+IF(MOD(K188,$H188)=0,0,K188))+6)/3))))</f>
        <v>0</v>
      </c>
      <c r="L190" s="41">
        <f t="shared" si="436"/>
        <v>0</v>
      </c>
      <c r="M190" s="41">
        <f t="shared" si="436"/>
        <v>0</v>
      </c>
      <c r="N190" s="41">
        <f t="shared" si="436"/>
        <v>0</v>
      </c>
      <c r="O190" s="41">
        <f t="shared" si="436"/>
        <v>0</v>
      </c>
      <c r="P190" s="41">
        <f t="shared" si="436"/>
        <v>0</v>
      </c>
      <c r="Q190" s="41">
        <f t="shared" si="436"/>
        <v>0</v>
      </c>
      <c r="R190" s="41">
        <f t="shared" si="436"/>
        <v>0</v>
      </c>
      <c r="S190" s="41">
        <f t="shared" si="436"/>
        <v>0</v>
      </c>
      <c r="T190" s="41">
        <f t="shared" si="436"/>
        <v>0</v>
      </c>
      <c r="U190" s="41">
        <f t="shared" si="436"/>
        <v>0</v>
      </c>
      <c r="V190" s="41">
        <f t="shared" si="436"/>
        <v>0</v>
      </c>
      <c r="W190" s="41">
        <f t="shared" si="436"/>
        <v>0</v>
      </c>
      <c r="X190" s="41">
        <f t="shared" si="436"/>
        <v>0</v>
      </c>
      <c r="Y190" s="41">
        <f t="shared" si="436"/>
        <v>0</v>
      </c>
      <c r="Z190" s="41">
        <f t="shared" si="436"/>
        <v>0</v>
      </c>
      <c r="AA190" s="41">
        <f t="shared" si="436"/>
        <v>0</v>
      </c>
      <c r="AB190" s="41">
        <f t="shared" si="436"/>
        <v>0</v>
      </c>
      <c r="AC190" s="41">
        <f t="shared" si="436"/>
        <v>0</v>
      </c>
      <c r="AD190" s="41">
        <f t="shared" si="436"/>
        <v>0</v>
      </c>
      <c r="AE190" s="41">
        <f t="shared" si="436"/>
        <v>0</v>
      </c>
      <c r="AF190" s="41">
        <f t="shared" si="436"/>
        <v>0</v>
      </c>
      <c r="AG190" s="41">
        <f t="shared" si="436"/>
        <v>0</v>
      </c>
      <c r="AH190" s="41">
        <f t="shared" si="436"/>
        <v>0</v>
      </c>
      <c r="AI190" s="41">
        <f t="shared" si="436"/>
        <v>0</v>
      </c>
      <c r="AJ190" s="41">
        <f t="shared" si="436"/>
        <v>0</v>
      </c>
      <c r="AK190" s="41">
        <f t="shared" si="436"/>
        <v>0</v>
      </c>
      <c r="AL190" s="41">
        <f t="shared" si="436"/>
        <v>0</v>
      </c>
      <c r="AM190" s="41">
        <f t="shared" si="436"/>
        <v>0</v>
      </c>
      <c r="AN190" s="41">
        <f t="shared" si="436"/>
        <v>0</v>
      </c>
      <c r="AO190" s="41">
        <f t="shared" si="436"/>
        <v>0</v>
      </c>
      <c r="AP190" s="41">
        <f t="shared" si="436"/>
        <v>0</v>
      </c>
      <c r="AQ190" s="41">
        <f t="shared" si="436"/>
        <v>7</v>
      </c>
      <c r="AR190" s="41">
        <f t="shared" si="436"/>
        <v>0</v>
      </c>
      <c r="AS190" s="42">
        <f t="shared" si="436"/>
        <v>0</v>
      </c>
    </row>
    <row r="191" spans="5:45">
      <c r="G191" s="31"/>
      <c r="H191" s="43"/>
      <c r="I191" s="32" t="s">
        <v>48</v>
      </c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  <c r="AB191" s="32"/>
      <c r="AC191" s="32"/>
      <c r="AD191" s="32"/>
      <c r="AE191" s="32"/>
      <c r="AF191" s="32"/>
      <c r="AG191" s="32"/>
      <c r="AH191" s="32"/>
      <c r="AI191" s="32"/>
      <c r="AJ191" s="32"/>
      <c r="AK191" s="32"/>
      <c r="AL191" s="32"/>
      <c r="AM191" s="32"/>
      <c r="AN191" s="32"/>
      <c r="AO191" s="32"/>
      <c r="AP191" s="32"/>
      <c r="AQ191" s="32"/>
      <c r="AR191" s="32"/>
      <c r="AS191" s="33"/>
    </row>
    <row r="192" spans="5:45" ht="15" customHeight="1"/>
    <row r="193" spans="5:45">
      <c r="E193" s="27">
        <f>COUNTIF(J193:AS193,"&lt;&gt;"&amp;0)</f>
        <v>20</v>
      </c>
      <c r="G193" s="34">
        <v>0</v>
      </c>
      <c r="H193" s="35">
        <v>2</v>
      </c>
      <c r="I193" s="36" t="s">
        <v>47</v>
      </c>
      <c r="J193" s="36">
        <f>IF(J177=0,0,INT((J177*5)/3))</f>
        <v>3</v>
      </c>
      <c r="K193" s="36">
        <f t="shared" ref="K193:AS193" si="437">IF(K177=0,0,INT((K177*5)/3))</f>
        <v>0</v>
      </c>
      <c r="L193" s="36">
        <f t="shared" si="437"/>
        <v>0</v>
      </c>
      <c r="M193" s="36">
        <f t="shared" si="437"/>
        <v>0</v>
      </c>
      <c r="N193" s="36">
        <f t="shared" si="437"/>
        <v>0</v>
      </c>
      <c r="O193" s="36">
        <f t="shared" si="437"/>
        <v>3</v>
      </c>
      <c r="P193" s="36">
        <f t="shared" si="437"/>
        <v>0</v>
      </c>
      <c r="Q193" s="36">
        <f t="shared" si="437"/>
        <v>3</v>
      </c>
      <c r="R193" s="36">
        <f t="shared" si="437"/>
        <v>0</v>
      </c>
      <c r="S193" s="36">
        <f t="shared" si="437"/>
        <v>0</v>
      </c>
      <c r="T193" s="36">
        <f t="shared" si="437"/>
        <v>0</v>
      </c>
      <c r="U193" s="36">
        <f t="shared" si="437"/>
        <v>3</v>
      </c>
      <c r="V193" s="36">
        <f t="shared" si="437"/>
        <v>3</v>
      </c>
      <c r="W193" s="36">
        <f t="shared" si="437"/>
        <v>3</v>
      </c>
      <c r="X193" s="36">
        <f t="shared" si="437"/>
        <v>3</v>
      </c>
      <c r="Y193" s="36">
        <f t="shared" si="437"/>
        <v>3</v>
      </c>
      <c r="Z193" s="36">
        <f t="shared" si="437"/>
        <v>3</v>
      </c>
      <c r="AA193" s="36">
        <f t="shared" si="437"/>
        <v>3</v>
      </c>
      <c r="AB193" s="36">
        <f t="shared" si="437"/>
        <v>3</v>
      </c>
      <c r="AC193" s="36">
        <f t="shared" si="437"/>
        <v>0</v>
      </c>
      <c r="AD193" s="36">
        <f t="shared" si="437"/>
        <v>0</v>
      </c>
      <c r="AE193" s="36">
        <f t="shared" si="437"/>
        <v>0</v>
      </c>
      <c r="AF193" s="36">
        <f t="shared" si="437"/>
        <v>0</v>
      </c>
      <c r="AG193" s="36">
        <f t="shared" si="437"/>
        <v>0</v>
      </c>
      <c r="AH193" s="36">
        <f t="shared" si="437"/>
        <v>3</v>
      </c>
      <c r="AI193" s="36">
        <f t="shared" si="437"/>
        <v>3</v>
      </c>
      <c r="AJ193" s="36">
        <f t="shared" si="437"/>
        <v>3</v>
      </c>
      <c r="AK193" s="36">
        <f t="shared" si="437"/>
        <v>3</v>
      </c>
      <c r="AL193" s="36">
        <f t="shared" si="437"/>
        <v>3</v>
      </c>
      <c r="AM193" s="36">
        <f t="shared" si="437"/>
        <v>3</v>
      </c>
      <c r="AN193" s="36">
        <f t="shared" si="437"/>
        <v>0</v>
      </c>
      <c r="AO193" s="36">
        <f t="shared" si="437"/>
        <v>1468</v>
      </c>
      <c r="AP193" s="36">
        <f t="shared" si="437"/>
        <v>338</v>
      </c>
      <c r="AQ193" s="36">
        <f t="shared" si="437"/>
        <v>11</v>
      </c>
      <c r="AR193" s="36">
        <f t="shared" si="437"/>
        <v>0</v>
      </c>
      <c r="AS193" s="37">
        <f t="shared" si="437"/>
        <v>0</v>
      </c>
    </row>
    <row r="194" spans="5:45">
      <c r="G194" s="28"/>
      <c r="H194" s="38"/>
      <c r="I194" s="29" t="s">
        <v>48</v>
      </c>
      <c r="J194" s="29">
        <f>IF(MOD(J197,$H197)=0,0,J197)+IF(MOD(J207,$H207)=0,0,J207)</f>
        <v>0</v>
      </c>
      <c r="K194" s="29">
        <f t="shared" ref="K194:AS194" si="438">IF(MOD(K197,$H197)=0,0,K197)+IF(MOD(K207,$H207)=0,0,K207)</f>
        <v>2</v>
      </c>
      <c r="L194" s="29">
        <f t="shared" si="438"/>
        <v>2</v>
      </c>
      <c r="M194" s="29">
        <f t="shared" si="438"/>
        <v>2</v>
      </c>
      <c r="N194" s="29">
        <f t="shared" si="438"/>
        <v>2</v>
      </c>
      <c r="O194" s="29">
        <f t="shared" si="438"/>
        <v>0</v>
      </c>
      <c r="P194" s="29">
        <f t="shared" si="438"/>
        <v>2</v>
      </c>
      <c r="Q194" s="29">
        <f t="shared" si="438"/>
        <v>0</v>
      </c>
      <c r="R194" s="29">
        <f t="shared" si="438"/>
        <v>2</v>
      </c>
      <c r="S194" s="29">
        <f t="shared" si="438"/>
        <v>2</v>
      </c>
      <c r="T194" s="29">
        <f t="shared" si="438"/>
        <v>2</v>
      </c>
      <c r="U194" s="29">
        <f t="shared" si="438"/>
        <v>0</v>
      </c>
      <c r="V194" s="29">
        <f t="shared" si="438"/>
        <v>0</v>
      </c>
      <c r="W194" s="29">
        <f t="shared" si="438"/>
        <v>0</v>
      </c>
      <c r="X194" s="29">
        <f t="shared" si="438"/>
        <v>0</v>
      </c>
      <c r="Y194" s="29">
        <f t="shared" si="438"/>
        <v>0</v>
      </c>
      <c r="Z194" s="29">
        <f t="shared" si="438"/>
        <v>0</v>
      </c>
      <c r="AA194" s="29">
        <f t="shared" si="438"/>
        <v>0</v>
      </c>
      <c r="AB194" s="29">
        <f t="shared" si="438"/>
        <v>0</v>
      </c>
      <c r="AC194" s="29">
        <f t="shared" si="438"/>
        <v>2</v>
      </c>
      <c r="AD194" s="29">
        <f t="shared" si="438"/>
        <v>2</v>
      </c>
      <c r="AE194" s="29">
        <f t="shared" si="438"/>
        <v>2</v>
      </c>
      <c r="AF194" s="29">
        <f t="shared" si="438"/>
        <v>2</v>
      </c>
      <c r="AG194" s="29">
        <f t="shared" si="438"/>
        <v>2</v>
      </c>
      <c r="AH194" s="29">
        <f t="shared" si="438"/>
        <v>0</v>
      </c>
      <c r="AI194" s="29">
        <f t="shared" si="438"/>
        <v>0</v>
      </c>
      <c r="AJ194" s="29">
        <f t="shared" si="438"/>
        <v>0</v>
      </c>
      <c r="AK194" s="29">
        <f t="shared" si="438"/>
        <v>0</v>
      </c>
      <c r="AL194" s="29">
        <f t="shared" si="438"/>
        <v>0</v>
      </c>
      <c r="AM194" s="29">
        <f t="shared" si="438"/>
        <v>0</v>
      </c>
      <c r="AN194" s="29">
        <f t="shared" si="438"/>
        <v>3</v>
      </c>
      <c r="AO194" s="29">
        <f t="shared" si="438"/>
        <v>0</v>
      </c>
      <c r="AP194" s="29">
        <f t="shared" si="438"/>
        <v>0</v>
      </c>
      <c r="AQ194" s="29">
        <f t="shared" si="438"/>
        <v>0</v>
      </c>
      <c r="AR194" s="29">
        <f t="shared" si="438"/>
        <v>2</v>
      </c>
      <c r="AS194" s="30">
        <f t="shared" si="438"/>
        <v>2</v>
      </c>
    </row>
    <row r="195" spans="5:45">
      <c r="E195" s="27">
        <f>COUNTIF(J195:AS195,"&lt;&gt;"&amp;0)</f>
        <v>1</v>
      </c>
      <c r="G195" s="39">
        <v>1</v>
      </c>
      <c r="H195" s="40">
        <v>7</v>
      </c>
      <c r="I195" s="41" t="s">
        <v>47</v>
      </c>
      <c r="J195" s="41">
        <f>IF(J179=0,0,INT((J179+7)/3))</f>
        <v>0</v>
      </c>
      <c r="K195" s="41">
        <f t="shared" ref="K195:AS195" si="439">IF(K179=0,0,INT((K179+7)/3))</f>
        <v>0</v>
      </c>
      <c r="L195" s="41">
        <f t="shared" si="439"/>
        <v>0</v>
      </c>
      <c r="M195" s="41">
        <f t="shared" si="439"/>
        <v>0</v>
      </c>
      <c r="N195" s="41">
        <f t="shared" si="439"/>
        <v>0</v>
      </c>
      <c r="O195" s="41">
        <f t="shared" si="439"/>
        <v>0</v>
      </c>
      <c r="P195" s="41">
        <f t="shared" si="439"/>
        <v>0</v>
      </c>
      <c r="Q195" s="41">
        <f t="shared" si="439"/>
        <v>0</v>
      </c>
      <c r="R195" s="41">
        <f t="shared" si="439"/>
        <v>0</v>
      </c>
      <c r="S195" s="41">
        <f t="shared" si="439"/>
        <v>0</v>
      </c>
      <c r="T195" s="41">
        <f t="shared" si="439"/>
        <v>0</v>
      </c>
      <c r="U195" s="41">
        <f t="shared" si="439"/>
        <v>0</v>
      </c>
      <c r="V195" s="41">
        <f t="shared" si="439"/>
        <v>0</v>
      </c>
      <c r="W195" s="41">
        <f t="shared" si="439"/>
        <v>0</v>
      </c>
      <c r="X195" s="41">
        <f t="shared" si="439"/>
        <v>0</v>
      </c>
      <c r="Y195" s="41">
        <f t="shared" si="439"/>
        <v>0</v>
      </c>
      <c r="Z195" s="41">
        <f t="shared" si="439"/>
        <v>0</v>
      </c>
      <c r="AA195" s="41">
        <f t="shared" si="439"/>
        <v>0</v>
      </c>
      <c r="AB195" s="41">
        <f t="shared" si="439"/>
        <v>0</v>
      </c>
      <c r="AC195" s="41">
        <f t="shared" si="439"/>
        <v>0</v>
      </c>
      <c r="AD195" s="41">
        <f t="shared" si="439"/>
        <v>0</v>
      </c>
      <c r="AE195" s="41">
        <f t="shared" si="439"/>
        <v>0</v>
      </c>
      <c r="AF195" s="41">
        <f t="shared" si="439"/>
        <v>0</v>
      </c>
      <c r="AG195" s="41">
        <f t="shared" si="439"/>
        <v>0</v>
      </c>
      <c r="AH195" s="41">
        <f t="shared" si="439"/>
        <v>0</v>
      </c>
      <c r="AI195" s="41">
        <f t="shared" si="439"/>
        <v>0</v>
      </c>
      <c r="AJ195" s="41">
        <f t="shared" si="439"/>
        <v>0</v>
      </c>
      <c r="AK195" s="41">
        <f t="shared" si="439"/>
        <v>0</v>
      </c>
      <c r="AL195" s="41">
        <f t="shared" si="439"/>
        <v>0</v>
      </c>
      <c r="AM195" s="41">
        <f t="shared" si="439"/>
        <v>0</v>
      </c>
      <c r="AN195" s="41">
        <f t="shared" si="439"/>
        <v>3</v>
      </c>
      <c r="AO195" s="41">
        <f t="shared" si="439"/>
        <v>0</v>
      </c>
      <c r="AP195" s="41">
        <f t="shared" si="439"/>
        <v>0</v>
      </c>
      <c r="AQ195" s="41">
        <f t="shared" si="439"/>
        <v>0</v>
      </c>
      <c r="AR195" s="41">
        <f t="shared" si="439"/>
        <v>0</v>
      </c>
      <c r="AS195" s="42">
        <f t="shared" si="439"/>
        <v>0</v>
      </c>
    </row>
    <row r="196" spans="5:45" ht="15" customHeight="1">
      <c r="G196" s="28"/>
      <c r="H196" s="38"/>
      <c r="I196" s="29" t="s">
        <v>48</v>
      </c>
      <c r="J196" s="29">
        <f>IF(MOD(J199,$H199)=0,J199,0)+IF(MOD(J201,$H201)=0,0,J201)</f>
        <v>0</v>
      </c>
      <c r="K196" s="29">
        <f t="shared" ref="K196:AS196" si="440">IF(MOD(K199,$H199)=0,K199,0)+IF(MOD(K201,$H201)=0,0,K201)</f>
        <v>0</v>
      </c>
      <c r="L196" s="29">
        <f t="shared" si="440"/>
        <v>0</v>
      </c>
      <c r="M196" s="29">
        <f t="shared" si="440"/>
        <v>0</v>
      </c>
      <c r="N196" s="29">
        <f t="shared" si="440"/>
        <v>0</v>
      </c>
      <c r="O196" s="29">
        <f t="shared" si="440"/>
        <v>0</v>
      </c>
      <c r="P196" s="29">
        <f t="shared" si="440"/>
        <v>0</v>
      </c>
      <c r="Q196" s="29">
        <f t="shared" si="440"/>
        <v>0</v>
      </c>
      <c r="R196" s="29">
        <f t="shared" si="440"/>
        <v>0</v>
      </c>
      <c r="S196" s="29">
        <f t="shared" si="440"/>
        <v>0</v>
      </c>
      <c r="T196" s="29">
        <f t="shared" si="440"/>
        <v>0</v>
      </c>
      <c r="U196" s="29">
        <f t="shared" si="440"/>
        <v>0</v>
      </c>
      <c r="V196" s="29">
        <f t="shared" si="440"/>
        <v>0</v>
      </c>
      <c r="W196" s="29">
        <f t="shared" si="440"/>
        <v>0</v>
      </c>
      <c r="X196" s="29">
        <f t="shared" si="440"/>
        <v>0</v>
      </c>
      <c r="Y196" s="29">
        <f t="shared" si="440"/>
        <v>0</v>
      </c>
      <c r="Z196" s="29">
        <f t="shared" si="440"/>
        <v>0</v>
      </c>
      <c r="AA196" s="29">
        <f t="shared" si="440"/>
        <v>0</v>
      </c>
      <c r="AB196" s="29">
        <f t="shared" si="440"/>
        <v>0</v>
      </c>
      <c r="AC196" s="29">
        <f t="shared" si="440"/>
        <v>0</v>
      </c>
      <c r="AD196" s="29">
        <f t="shared" si="440"/>
        <v>0</v>
      </c>
      <c r="AE196" s="29">
        <f t="shared" si="440"/>
        <v>0</v>
      </c>
      <c r="AF196" s="29">
        <f t="shared" si="440"/>
        <v>0</v>
      </c>
      <c r="AG196" s="29">
        <f t="shared" si="440"/>
        <v>0</v>
      </c>
      <c r="AH196" s="29">
        <f t="shared" si="440"/>
        <v>0</v>
      </c>
      <c r="AI196" s="29">
        <f t="shared" si="440"/>
        <v>0</v>
      </c>
      <c r="AJ196" s="29">
        <f t="shared" si="440"/>
        <v>0</v>
      </c>
      <c r="AK196" s="29">
        <f t="shared" si="440"/>
        <v>0</v>
      </c>
      <c r="AL196" s="29">
        <f t="shared" si="440"/>
        <v>0</v>
      </c>
      <c r="AM196" s="29">
        <f t="shared" si="440"/>
        <v>0</v>
      </c>
      <c r="AN196" s="29">
        <f t="shared" si="440"/>
        <v>0</v>
      </c>
      <c r="AO196" s="29">
        <f t="shared" si="440"/>
        <v>490</v>
      </c>
      <c r="AP196" s="29">
        <f t="shared" si="440"/>
        <v>114</v>
      </c>
      <c r="AQ196" s="29">
        <f t="shared" si="440"/>
        <v>0</v>
      </c>
      <c r="AR196" s="29">
        <f t="shared" si="440"/>
        <v>0</v>
      </c>
      <c r="AS196" s="30">
        <f t="shared" si="440"/>
        <v>0</v>
      </c>
    </row>
    <row r="197" spans="5:45">
      <c r="E197" s="27">
        <f>COUNTIF(J197:AS197,"&lt;&gt;"&amp;0)</f>
        <v>15</v>
      </c>
      <c r="G197" s="39">
        <v>2</v>
      </c>
      <c r="H197" s="40">
        <v>3</v>
      </c>
      <c r="I197" s="41" t="s">
        <v>47</v>
      </c>
      <c r="J197" s="41">
        <f>IF(J181=0,0,INT((J181+5)/3))</f>
        <v>0</v>
      </c>
      <c r="K197" s="41">
        <f t="shared" ref="K197:AS197" si="441">IF(K181=0,0,INT((K181+5)/3))</f>
        <v>2</v>
      </c>
      <c r="L197" s="41">
        <f t="shared" si="441"/>
        <v>2</v>
      </c>
      <c r="M197" s="41">
        <f t="shared" si="441"/>
        <v>2</v>
      </c>
      <c r="N197" s="41">
        <f t="shared" si="441"/>
        <v>2</v>
      </c>
      <c r="O197" s="41">
        <f t="shared" si="441"/>
        <v>0</v>
      </c>
      <c r="P197" s="41">
        <f t="shared" si="441"/>
        <v>2</v>
      </c>
      <c r="Q197" s="41">
        <f t="shared" si="441"/>
        <v>0</v>
      </c>
      <c r="R197" s="41">
        <f t="shared" si="441"/>
        <v>2</v>
      </c>
      <c r="S197" s="41">
        <f t="shared" si="441"/>
        <v>2</v>
      </c>
      <c r="T197" s="41">
        <f t="shared" si="441"/>
        <v>2</v>
      </c>
      <c r="U197" s="41">
        <f t="shared" si="441"/>
        <v>0</v>
      </c>
      <c r="V197" s="41">
        <f t="shared" si="441"/>
        <v>0</v>
      </c>
      <c r="W197" s="41">
        <f t="shared" si="441"/>
        <v>0</v>
      </c>
      <c r="X197" s="41">
        <f t="shared" si="441"/>
        <v>0</v>
      </c>
      <c r="Y197" s="41">
        <f t="shared" si="441"/>
        <v>0</v>
      </c>
      <c r="Z197" s="41">
        <f t="shared" si="441"/>
        <v>0</v>
      </c>
      <c r="AA197" s="41">
        <f t="shared" si="441"/>
        <v>0</v>
      </c>
      <c r="AB197" s="41">
        <f t="shared" si="441"/>
        <v>0</v>
      </c>
      <c r="AC197" s="41">
        <f t="shared" si="441"/>
        <v>2</v>
      </c>
      <c r="AD197" s="41">
        <f t="shared" si="441"/>
        <v>2</v>
      </c>
      <c r="AE197" s="41">
        <f t="shared" si="441"/>
        <v>2</v>
      </c>
      <c r="AF197" s="41">
        <f t="shared" si="441"/>
        <v>2</v>
      </c>
      <c r="AG197" s="41">
        <f t="shared" si="441"/>
        <v>2</v>
      </c>
      <c r="AH197" s="41">
        <f t="shared" si="441"/>
        <v>0</v>
      </c>
      <c r="AI197" s="41">
        <f t="shared" si="441"/>
        <v>0</v>
      </c>
      <c r="AJ197" s="41">
        <f t="shared" si="441"/>
        <v>0</v>
      </c>
      <c r="AK197" s="41">
        <f t="shared" si="441"/>
        <v>0</v>
      </c>
      <c r="AL197" s="41">
        <f t="shared" si="441"/>
        <v>0</v>
      </c>
      <c r="AM197" s="41">
        <f t="shared" si="441"/>
        <v>0</v>
      </c>
      <c r="AN197" s="41">
        <f t="shared" si="441"/>
        <v>0</v>
      </c>
      <c r="AO197" s="41">
        <f t="shared" si="441"/>
        <v>0</v>
      </c>
      <c r="AP197" s="41">
        <f t="shared" si="441"/>
        <v>0</v>
      </c>
      <c r="AQ197" s="41">
        <f t="shared" si="441"/>
        <v>0</v>
      </c>
      <c r="AR197" s="41">
        <f t="shared" si="441"/>
        <v>2</v>
      </c>
      <c r="AS197" s="42">
        <f t="shared" si="441"/>
        <v>2</v>
      </c>
    </row>
    <row r="198" spans="5:45">
      <c r="G198" s="28"/>
      <c r="H198" s="38"/>
      <c r="I198" s="29" t="s">
        <v>48</v>
      </c>
      <c r="J198" s="29">
        <f>IF(MOD(J205,$H205)=0,J205,0)+IF(MOD(J203,$H203)=0,0,J203)</f>
        <v>2</v>
      </c>
      <c r="K198" s="29">
        <f t="shared" ref="K198:AS198" si="442">IF(MOD(K205,$H205)=0,K205,0)+IF(MOD(K203,$H203)=0,0,K203)</f>
        <v>0</v>
      </c>
      <c r="L198" s="29">
        <f t="shared" si="442"/>
        <v>0</v>
      </c>
      <c r="M198" s="29">
        <f t="shared" si="442"/>
        <v>0</v>
      </c>
      <c r="N198" s="29">
        <f t="shared" si="442"/>
        <v>0</v>
      </c>
      <c r="O198" s="29">
        <f t="shared" si="442"/>
        <v>2</v>
      </c>
      <c r="P198" s="29">
        <f t="shared" si="442"/>
        <v>0</v>
      </c>
      <c r="Q198" s="29">
        <f t="shared" si="442"/>
        <v>2</v>
      </c>
      <c r="R198" s="29">
        <f t="shared" si="442"/>
        <v>0</v>
      </c>
      <c r="S198" s="29">
        <f t="shared" si="442"/>
        <v>0</v>
      </c>
      <c r="T198" s="29">
        <f t="shared" si="442"/>
        <v>0</v>
      </c>
      <c r="U198" s="29">
        <f t="shared" si="442"/>
        <v>2</v>
      </c>
      <c r="V198" s="29">
        <f t="shared" si="442"/>
        <v>2</v>
      </c>
      <c r="W198" s="29">
        <f t="shared" si="442"/>
        <v>2</v>
      </c>
      <c r="X198" s="29">
        <f t="shared" si="442"/>
        <v>2</v>
      </c>
      <c r="Y198" s="29">
        <f t="shared" si="442"/>
        <v>2</v>
      </c>
      <c r="Z198" s="29">
        <f t="shared" si="442"/>
        <v>2</v>
      </c>
      <c r="AA198" s="29">
        <f t="shared" si="442"/>
        <v>2</v>
      </c>
      <c r="AB198" s="29">
        <f t="shared" si="442"/>
        <v>2</v>
      </c>
      <c r="AC198" s="29">
        <f t="shared" si="442"/>
        <v>0</v>
      </c>
      <c r="AD198" s="29">
        <f t="shared" si="442"/>
        <v>0</v>
      </c>
      <c r="AE198" s="29">
        <f t="shared" si="442"/>
        <v>0</v>
      </c>
      <c r="AF198" s="29">
        <f t="shared" si="442"/>
        <v>0</v>
      </c>
      <c r="AG198" s="29">
        <f t="shared" si="442"/>
        <v>0</v>
      </c>
      <c r="AH198" s="29">
        <f t="shared" si="442"/>
        <v>2</v>
      </c>
      <c r="AI198" s="29">
        <f t="shared" si="442"/>
        <v>2</v>
      </c>
      <c r="AJ198" s="29">
        <f t="shared" si="442"/>
        <v>2</v>
      </c>
      <c r="AK198" s="29">
        <f t="shared" si="442"/>
        <v>2</v>
      </c>
      <c r="AL198" s="29">
        <f t="shared" si="442"/>
        <v>2</v>
      </c>
      <c r="AM198" s="29">
        <f t="shared" si="442"/>
        <v>2</v>
      </c>
      <c r="AN198" s="29">
        <f t="shared" si="442"/>
        <v>0</v>
      </c>
      <c r="AO198" s="29">
        <f t="shared" si="442"/>
        <v>0</v>
      </c>
      <c r="AP198" s="29">
        <f t="shared" si="442"/>
        <v>0</v>
      </c>
      <c r="AQ198" s="29">
        <f t="shared" si="442"/>
        <v>4</v>
      </c>
      <c r="AR198" s="29">
        <f t="shared" si="442"/>
        <v>0</v>
      </c>
      <c r="AS198" s="30">
        <f t="shared" si="442"/>
        <v>0</v>
      </c>
    </row>
    <row r="199" spans="5:45">
      <c r="E199" s="27">
        <f>COUNTIF(J199:AS199,"&lt;&gt;"&amp;0)</f>
        <v>18</v>
      </c>
      <c r="G199" s="39">
        <v>3</v>
      </c>
      <c r="H199" s="40">
        <v>17</v>
      </c>
      <c r="I199" s="41" t="s">
        <v>47</v>
      </c>
      <c r="J199" s="41">
        <f>IF(J183+IF(MOD(J193,$H193)=0,0,J193)=0,0,INT(((J183+IF(MOD(J193,$H193)=0,0,J193)+8)/3)))</f>
        <v>3</v>
      </c>
      <c r="K199" s="41">
        <f t="shared" ref="K199:AS199" si="443">IF(K183+IF(MOD(K193,$H193)=0,0,K193)=0,0,INT(((K183+IF(MOD(K193,$H193)=0,0,K193)+8)/3)))</f>
        <v>0</v>
      </c>
      <c r="L199" s="41">
        <f t="shared" si="443"/>
        <v>0</v>
      </c>
      <c r="M199" s="41">
        <f t="shared" si="443"/>
        <v>0</v>
      </c>
      <c r="N199" s="41">
        <f t="shared" si="443"/>
        <v>0</v>
      </c>
      <c r="O199" s="41">
        <f t="shared" si="443"/>
        <v>3</v>
      </c>
      <c r="P199" s="41">
        <f t="shared" si="443"/>
        <v>0</v>
      </c>
      <c r="Q199" s="41">
        <f t="shared" si="443"/>
        <v>3</v>
      </c>
      <c r="R199" s="41">
        <f t="shared" si="443"/>
        <v>0</v>
      </c>
      <c r="S199" s="41">
        <f t="shared" si="443"/>
        <v>0</v>
      </c>
      <c r="T199" s="41">
        <f t="shared" si="443"/>
        <v>0</v>
      </c>
      <c r="U199" s="41">
        <f t="shared" si="443"/>
        <v>3</v>
      </c>
      <c r="V199" s="41">
        <f t="shared" si="443"/>
        <v>3</v>
      </c>
      <c r="W199" s="41">
        <f t="shared" si="443"/>
        <v>3</v>
      </c>
      <c r="X199" s="41">
        <f t="shared" si="443"/>
        <v>3</v>
      </c>
      <c r="Y199" s="41">
        <f t="shared" si="443"/>
        <v>3</v>
      </c>
      <c r="Z199" s="41">
        <f t="shared" si="443"/>
        <v>3</v>
      </c>
      <c r="AA199" s="41">
        <f t="shared" si="443"/>
        <v>3</v>
      </c>
      <c r="AB199" s="41">
        <f t="shared" si="443"/>
        <v>3</v>
      </c>
      <c r="AC199" s="41">
        <f t="shared" si="443"/>
        <v>0</v>
      </c>
      <c r="AD199" s="41">
        <f t="shared" si="443"/>
        <v>0</v>
      </c>
      <c r="AE199" s="41">
        <f t="shared" si="443"/>
        <v>0</v>
      </c>
      <c r="AF199" s="41">
        <f t="shared" si="443"/>
        <v>0</v>
      </c>
      <c r="AG199" s="41">
        <f t="shared" si="443"/>
        <v>0</v>
      </c>
      <c r="AH199" s="41">
        <f t="shared" si="443"/>
        <v>3</v>
      </c>
      <c r="AI199" s="41">
        <f t="shared" si="443"/>
        <v>3</v>
      </c>
      <c r="AJ199" s="41">
        <f t="shared" si="443"/>
        <v>3</v>
      </c>
      <c r="AK199" s="41">
        <f t="shared" si="443"/>
        <v>3</v>
      </c>
      <c r="AL199" s="41">
        <f t="shared" si="443"/>
        <v>3</v>
      </c>
      <c r="AM199" s="41">
        <f t="shared" si="443"/>
        <v>3</v>
      </c>
      <c r="AN199" s="41">
        <f t="shared" si="443"/>
        <v>0</v>
      </c>
      <c r="AO199" s="41">
        <f t="shared" si="443"/>
        <v>0</v>
      </c>
      <c r="AP199" s="41">
        <f t="shared" si="443"/>
        <v>0</v>
      </c>
      <c r="AQ199" s="41">
        <f t="shared" si="443"/>
        <v>6</v>
      </c>
      <c r="AR199" s="41">
        <f t="shared" si="443"/>
        <v>0</v>
      </c>
      <c r="AS199" s="42">
        <f t="shared" si="443"/>
        <v>0</v>
      </c>
    </row>
    <row r="200" spans="5:45" ht="15" customHeight="1">
      <c r="G200" s="28"/>
      <c r="H200" s="38"/>
      <c r="I200" s="29" t="s">
        <v>48</v>
      </c>
      <c r="J200" s="29">
        <f>IF(MOD(J201,$H201)=0,J201,0)</f>
        <v>0</v>
      </c>
      <c r="K200" s="29">
        <f t="shared" ref="K200" si="444">IF(MOD(K201,$H201)=0,K201,0)</f>
        <v>0</v>
      </c>
      <c r="L200" s="29">
        <f t="shared" ref="L200" si="445">IF(MOD(L201,$H201)=0,L201,0)</f>
        <v>0</v>
      </c>
      <c r="M200" s="29">
        <f t="shared" ref="M200" si="446">IF(MOD(M201,$H201)=0,M201,0)</f>
        <v>0</v>
      </c>
      <c r="N200" s="29">
        <f t="shared" ref="N200" si="447">IF(MOD(N201,$H201)=0,N201,0)</f>
        <v>0</v>
      </c>
      <c r="O200" s="29">
        <f t="shared" ref="O200" si="448">IF(MOD(O201,$H201)=0,O201,0)</f>
        <v>0</v>
      </c>
      <c r="P200" s="29">
        <f t="shared" ref="P200" si="449">IF(MOD(P201,$H201)=0,P201,0)</f>
        <v>0</v>
      </c>
      <c r="Q200" s="29">
        <f t="shared" ref="Q200" si="450">IF(MOD(Q201,$H201)=0,Q201,0)</f>
        <v>0</v>
      </c>
      <c r="R200" s="29">
        <f t="shared" ref="R200" si="451">IF(MOD(R201,$H201)=0,R201,0)</f>
        <v>0</v>
      </c>
      <c r="S200" s="29">
        <f t="shared" ref="S200" si="452">IF(MOD(S201,$H201)=0,S201,0)</f>
        <v>0</v>
      </c>
      <c r="T200" s="29">
        <f t="shared" ref="T200" si="453">IF(MOD(T201,$H201)=0,T201,0)</f>
        <v>0</v>
      </c>
      <c r="U200" s="29">
        <f t="shared" ref="U200" si="454">IF(MOD(U201,$H201)=0,U201,0)</f>
        <v>0</v>
      </c>
      <c r="V200" s="29">
        <f t="shared" ref="V200" si="455">IF(MOD(V201,$H201)=0,V201,0)</f>
        <v>0</v>
      </c>
      <c r="W200" s="29">
        <f t="shared" ref="W200" si="456">IF(MOD(W201,$H201)=0,W201,0)</f>
        <v>0</v>
      </c>
      <c r="X200" s="29">
        <f t="shared" ref="X200" si="457">IF(MOD(X201,$H201)=0,X201,0)</f>
        <v>0</v>
      </c>
      <c r="Y200" s="29">
        <f t="shared" ref="Y200" si="458">IF(MOD(Y201,$H201)=0,Y201,0)</f>
        <v>0</v>
      </c>
      <c r="Z200" s="29">
        <f t="shared" ref="Z200" si="459">IF(MOD(Z201,$H201)=0,Z201,0)</f>
        <v>0</v>
      </c>
      <c r="AA200" s="29">
        <f t="shared" ref="AA200" si="460">IF(MOD(AA201,$H201)=0,AA201,0)</f>
        <v>0</v>
      </c>
      <c r="AB200" s="29">
        <f t="shared" ref="AB200" si="461">IF(MOD(AB201,$H201)=0,AB201,0)</f>
        <v>0</v>
      </c>
      <c r="AC200" s="29">
        <f t="shared" ref="AC200" si="462">IF(MOD(AC201,$H201)=0,AC201,0)</f>
        <v>0</v>
      </c>
      <c r="AD200" s="29">
        <f t="shared" ref="AD200" si="463">IF(MOD(AD201,$H201)=0,AD201,0)</f>
        <v>0</v>
      </c>
      <c r="AE200" s="29">
        <f t="shared" ref="AE200" si="464">IF(MOD(AE201,$H201)=0,AE201,0)</f>
        <v>0</v>
      </c>
      <c r="AF200" s="29">
        <f t="shared" ref="AF200" si="465">IF(MOD(AF201,$H201)=0,AF201,0)</f>
        <v>0</v>
      </c>
      <c r="AG200" s="29">
        <f t="shared" ref="AG200" si="466">IF(MOD(AG201,$H201)=0,AG201,0)</f>
        <v>0</v>
      </c>
      <c r="AH200" s="29">
        <f t="shared" ref="AH200" si="467">IF(MOD(AH201,$H201)=0,AH201,0)</f>
        <v>0</v>
      </c>
      <c r="AI200" s="29">
        <f t="shared" ref="AI200" si="468">IF(MOD(AI201,$H201)=0,AI201,0)</f>
        <v>0</v>
      </c>
      <c r="AJ200" s="29">
        <f t="shared" ref="AJ200" si="469">IF(MOD(AJ201,$H201)=0,AJ201,0)</f>
        <v>0</v>
      </c>
      <c r="AK200" s="29">
        <f t="shared" ref="AK200" si="470">IF(MOD(AK201,$H201)=0,AK201,0)</f>
        <v>0</v>
      </c>
      <c r="AL200" s="29">
        <f t="shared" ref="AL200" si="471">IF(MOD(AL201,$H201)=0,AL201,0)</f>
        <v>0</v>
      </c>
      <c r="AM200" s="29">
        <f t="shared" ref="AM200" si="472">IF(MOD(AM201,$H201)=0,AM201,0)</f>
        <v>0</v>
      </c>
      <c r="AN200" s="29">
        <f t="shared" ref="AN200" si="473">IF(MOD(AN201,$H201)=0,AN201,0)</f>
        <v>0</v>
      </c>
      <c r="AO200" s="29">
        <f t="shared" ref="AO200" si="474">IF(MOD(AO201,$H201)=0,AO201,0)</f>
        <v>0</v>
      </c>
      <c r="AP200" s="29">
        <f t="shared" ref="AP200" si="475">IF(MOD(AP201,$H201)=0,AP201,0)</f>
        <v>0</v>
      </c>
      <c r="AQ200" s="29">
        <f t="shared" ref="AQ200" si="476">IF(MOD(AQ201,$H201)=0,AQ201,0)</f>
        <v>0</v>
      </c>
      <c r="AR200" s="29">
        <f t="shared" ref="AR200" si="477">IF(MOD(AR201,$H201)=0,AR201,0)</f>
        <v>0</v>
      </c>
      <c r="AS200" s="30">
        <f t="shared" ref="AS200" si="478">IF(MOD(AS201,$H201)=0,AS201,0)</f>
        <v>0</v>
      </c>
    </row>
    <row r="201" spans="5:45">
      <c r="E201" s="27">
        <f>COUNTIF(J201:AS201,"&lt;&gt;"&amp;0)</f>
        <v>2</v>
      </c>
      <c r="G201" s="39">
        <v>4</v>
      </c>
      <c r="H201" s="40">
        <v>11</v>
      </c>
      <c r="I201" s="41" t="s">
        <v>47</v>
      </c>
      <c r="J201" s="41">
        <f>IF(J185+IF(MOD(J193,$H193)=0,J193,0)=0,0,INT(((J185+IF(MOD(J193,$H193)=0,J193,0)+4)/3)))</f>
        <v>0</v>
      </c>
      <c r="K201" s="41">
        <f t="shared" ref="K201:AS201" si="479">IF(K185+IF(MOD(K193,$H193)=0,K193,0)=0,0,INT(((K185+IF(MOD(K193,$H193)=0,K193,0)+4)/3)))</f>
        <v>0</v>
      </c>
      <c r="L201" s="41">
        <f t="shared" si="479"/>
        <v>0</v>
      </c>
      <c r="M201" s="41">
        <f t="shared" si="479"/>
        <v>0</v>
      </c>
      <c r="N201" s="41">
        <f t="shared" si="479"/>
        <v>0</v>
      </c>
      <c r="O201" s="41">
        <f t="shared" si="479"/>
        <v>0</v>
      </c>
      <c r="P201" s="41">
        <f t="shared" si="479"/>
        <v>0</v>
      </c>
      <c r="Q201" s="41">
        <f t="shared" si="479"/>
        <v>0</v>
      </c>
      <c r="R201" s="41">
        <f t="shared" si="479"/>
        <v>0</v>
      </c>
      <c r="S201" s="41">
        <f t="shared" si="479"/>
        <v>0</v>
      </c>
      <c r="T201" s="41">
        <f t="shared" si="479"/>
        <v>0</v>
      </c>
      <c r="U201" s="41">
        <f t="shared" si="479"/>
        <v>0</v>
      </c>
      <c r="V201" s="41">
        <f t="shared" si="479"/>
        <v>0</v>
      </c>
      <c r="W201" s="41">
        <f t="shared" si="479"/>
        <v>0</v>
      </c>
      <c r="X201" s="41">
        <f t="shared" si="479"/>
        <v>0</v>
      </c>
      <c r="Y201" s="41">
        <f t="shared" si="479"/>
        <v>0</v>
      </c>
      <c r="Z201" s="41">
        <f t="shared" si="479"/>
        <v>0</v>
      </c>
      <c r="AA201" s="41">
        <f t="shared" si="479"/>
        <v>0</v>
      </c>
      <c r="AB201" s="41">
        <f t="shared" si="479"/>
        <v>0</v>
      </c>
      <c r="AC201" s="41">
        <f t="shared" si="479"/>
        <v>0</v>
      </c>
      <c r="AD201" s="41">
        <f t="shared" si="479"/>
        <v>0</v>
      </c>
      <c r="AE201" s="41">
        <f t="shared" si="479"/>
        <v>0</v>
      </c>
      <c r="AF201" s="41">
        <f t="shared" si="479"/>
        <v>0</v>
      </c>
      <c r="AG201" s="41">
        <f t="shared" si="479"/>
        <v>0</v>
      </c>
      <c r="AH201" s="41">
        <f t="shared" si="479"/>
        <v>0</v>
      </c>
      <c r="AI201" s="41">
        <f t="shared" si="479"/>
        <v>0</v>
      </c>
      <c r="AJ201" s="41">
        <f t="shared" si="479"/>
        <v>0</v>
      </c>
      <c r="AK201" s="41">
        <f t="shared" si="479"/>
        <v>0</v>
      </c>
      <c r="AL201" s="41">
        <f t="shared" si="479"/>
        <v>0</v>
      </c>
      <c r="AM201" s="41">
        <f t="shared" si="479"/>
        <v>0</v>
      </c>
      <c r="AN201" s="41">
        <f t="shared" si="479"/>
        <v>0</v>
      </c>
      <c r="AO201" s="41">
        <f t="shared" si="479"/>
        <v>490</v>
      </c>
      <c r="AP201" s="41">
        <f t="shared" si="479"/>
        <v>114</v>
      </c>
      <c r="AQ201" s="41">
        <f t="shared" si="479"/>
        <v>0</v>
      </c>
      <c r="AR201" s="41">
        <f t="shared" si="479"/>
        <v>0</v>
      </c>
      <c r="AS201" s="42">
        <f t="shared" si="479"/>
        <v>0</v>
      </c>
    </row>
    <row r="202" spans="5:45">
      <c r="G202" s="28"/>
      <c r="H202" s="38"/>
      <c r="I202" s="29" t="s">
        <v>48</v>
      </c>
      <c r="J202" s="29">
        <f>IF(MOD(J207,$H207)=0,J207,0)</f>
        <v>0</v>
      </c>
      <c r="K202" s="29">
        <f t="shared" ref="K202:AS202" si="480">IF(MOD(K207,$H207)=0,K207,0)</f>
        <v>0</v>
      </c>
      <c r="L202" s="29">
        <f t="shared" si="480"/>
        <v>0</v>
      </c>
      <c r="M202" s="29">
        <f t="shared" si="480"/>
        <v>0</v>
      </c>
      <c r="N202" s="29">
        <f t="shared" si="480"/>
        <v>0</v>
      </c>
      <c r="O202" s="29">
        <f t="shared" si="480"/>
        <v>0</v>
      </c>
      <c r="P202" s="29">
        <f t="shared" si="480"/>
        <v>0</v>
      </c>
      <c r="Q202" s="29">
        <f t="shared" si="480"/>
        <v>0</v>
      </c>
      <c r="R202" s="29">
        <f t="shared" si="480"/>
        <v>0</v>
      </c>
      <c r="S202" s="29">
        <f t="shared" si="480"/>
        <v>0</v>
      </c>
      <c r="T202" s="29">
        <f t="shared" si="480"/>
        <v>0</v>
      </c>
      <c r="U202" s="29">
        <f t="shared" si="480"/>
        <v>0</v>
      </c>
      <c r="V202" s="29">
        <f t="shared" si="480"/>
        <v>0</v>
      </c>
      <c r="W202" s="29">
        <f t="shared" si="480"/>
        <v>0</v>
      </c>
      <c r="X202" s="29">
        <f t="shared" si="480"/>
        <v>0</v>
      </c>
      <c r="Y202" s="29">
        <f t="shared" si="480"/>
        <v>0</v>
      </c>
      <c r="Z202" s="29">
        <f t="shared" si="480"/>
        <v>0</v>
      </c>
      <c r="AA202" s="29">
        <f t="shared" si="480"/>
        <v>0</v>
      </c>
      <c r="AB202" s="29">
        <f t="shared" si="480"/>
        <v>0</v>
      </c>
      <c r="AC202" s="29">
        <f t="shared" si="480"/>
        <v>0</v>
      </c>
      <c r="AD202" s="29">
        <f t="shared" si="480"/>
        <v>0</v>
      </c>
      <c r="AE202" s="29">
        <f t="shared" si="480"/>
        <v>0</v>
      </c>
      <c r="AF202" s="29">
        <f t="shared" si="480"/>
        <v>0</v>
      </c>
      <c r="AG202" s="29">
        <f t="shared" si="480"/>
        <v>0</v>
      </c>
      <c r="AH202" s="29">
        <f t="shared" si="480"/>
        <v>0</v>
      </c>
      <c r="AI202" s="29">
        <f t="shared" si="480"/>
        <v>0</v>
      </c>
      <c r="AJ202" s="29">
        <f t="shared" si="480"/>
        <v>0</v>
      </c>
      <c r="AK202" s="29">
        <f t="shared" si="480"/>
        <v>0</v>
      </c>
      <c r="AL202" s="29">
        <f t="shared" si="480"/>
        <v>0</v>
      </c>
      <c r="AM202" s="29">
        <f t="shared" si="480"/>
        <v>0</v>
      </c>
      <c r="AN202" s="29">
        <f t="shared" si="480"/>
        <v>0</v>
      </c>
      <c r="AO202" s="29">
        <f t="shared" si="480"/>
        <v>0</v>
      </c>
      <c r="AP202" s="29">
        <f t="shared" si="480"/>
        <v>0</v>
      </c>
      <c r="AQ202" s="29">
        <f t="shared" si="480"/>
        <v>0</v>
      </c>
      <c r="AR202" s="29">
        <f t="shared" si="480"/>
        <v>0</v>
      </c>
      <c r="AS202" s="30">
        <f t="shared" si="480"/>
        <v>0</v>
      </c>
    </row>
    <row r="203" spans="5:45">
      <c r="E203" s="27">
        <f>COUNTIF(J203:AS203,"&lt;&gt;"&amp;0)</f>
        <v>18</v>
      </c>
      <c r="G203" s="39">
        <v>5</v>
      </c>
      <c r="H203" s="40">
        <v>19</v>
      </c>
      <c r="I203" s="41" t="s">
        <v>47</v>
      </c>
      <c r="J203" s="41">
        <f>IF((J187+IF(MOD(J195,$H195)=0,J195,0)+IF(MOD(J199,$H199)=0,0,J199))=0,0,INT(((((J187+IF(MOD(J195,$H195)=0,J195,0)+IF(MOD(J199,$H199)=0,0,J199))*2)/3))))</f>
        <v>2</v>
      </c>
      <c r="K203" s="41">
        <f t="shared" ref="K203:AS203" si="481">IF((K187+IF(MOD(K195,$H195)=0,K195,0)+IF(MOD(K199,$H199)=0,0,K199))=0,0,INT(((((K187+IF(MOD(K195,$H195)=0,K195,0)+IF(MOD(K199,$H199)=0,0,K199))*2)/3))))</f>
        <v>0</v>
      </c>
      <c r="L203" s="41">
        <f t="shared" si="481"/>
        <v>0</v>
      </c>
      <c r="M203" s="41">
        <f t="shared" si="481"/>
        <v>0</v>
      </c>
      <c r="N203" s="41">
        <f t="shared" si="481"/>
        <v>0</v>
      </c>
      <c r="O203" s="41">
        <f t="shared" si="481"/>
        <v>2</v>
      </c>
      <c r="P203" s="41">
        <f t="shared" si="481"/>
        <v>0</v>
      </c>
      <c r="Q203" s="41">
        <f t="shared" si="481"/>
        <v>2</v>
      </c>
      <c r="R203" s="41">
        <f t="shared" si="481"/>
        <v>0</v>
      </c>
      <c r="S203" s="41">
        <f t="shared" si="481"/>
        <v>0</v>
      </c>
      <c r="T203" s="41">
        <f t="shared" si="481"/>
        <v>0</v>
      </c>
      <c r="U203" s="41">
        <f t="shared" si="481"/>
        <v>2</v>
      </c>
      <c r="V203" s="41">
        <f t="shared" si="481"/>
        <v>2</v>
      </c>
      <c r="W203" s="41">
        <f t="shared" si="481"/>
        <v>2</v>
      </c>
      <c r="X203" s="41">
        <f t="shared" si="481"/>
        <v>2</v>
      </c>
      <c r="Y203" s="41">
        <f t="shared" si="481"/>
        <v>2</v>
      </c>
      <c r="Z203" s="41">
        <f t="shared" si="481"/>
        <v>2</v>
      </c>
      <c r="AA203" s="41">
        <f t="shared" si="481"/>
        <v>2</v>
      </c>
      <c r="AB203" s="41">
        <f t="shared" si="481"/>
        <v>2</v>
      </c>
      <c r="AC203" s="41">
        <f t="shared" si="481"/>
        <v>0</v>
      </c>
      <c r="AD203" s="41">
        <f t="shared" si="481"/>
        <v>0</v>
      </c>
      <c r="AE203" s="41">
        <f t="shared" si="481"/>
        <v>0</v>
      </c>
      <c r="AF203" s="41">
        <f t="shared" si="481"/>
        <v>0</v>
      </c>
      <c r="AG203" s="41">
        <f t="shared" si="481"/>
        <v>0</v>
      </c>
      <c r="AH203" s="41">
        <f t="shared" si="481"/>
        <v>2</v>
      </c>
      <c r="AI203" s="41">
        <f t="shared" si="481"/>
        <v>2</v>
      </c>
      <c r="AJ203" s="41">
        <f t="shared" si="481"/>
        <v>2</v>
      </c>
      <c r="AK203" s="41">
        <f t="shared" si="481"/>
        <v>2</v>
      </c>
      <c r="AL203" s="41">
        <f t="shared" si="481"/>
        <v>2</v>
      </c>
      <c r="AM203" s="41">
        <f t="shared" si="481"/>
        <v>2</v>
      </c>
      <c r="AN203" s="41">
        <f t="shared" si="481"/>
        <v>0</v>
      </c>
      <c r="AO203" s="41">
        <f t="shared" si="481"/>
        <v>0</v>
      </c>
      <c r="AP203" s="41">
        <f t="shared" si="481"/>
        <v>0</v>
      </c>
      <c r="AQ203" s="41">
        <f t="shared" si="481"/>
        <v>4</v>
      </c>
      <c r="AR203" s="41">
        <f t="shared" si="481"/>
        <v>0</v>
      </c>
      <c r="AS203" s="42">
        <f t="shared" si="481"/>
        <v>0</v>
      </c>
    </row>
    <row r="204" spans="5:45" ht="15" customHeight="1">
      <c r="G204" s="28"/>
      <c r="H204" s="38"/>
      <c r="I204" s="29" t="s">
        <v>48</v>
      </c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  <c r="AC204" s="29"/>
      <c r="AD204" s="29"/>
      <c r="AE204" s="29"/>
      <c r="AF204" s="29"/>
      <c r="AG204" s="29"/>
      <c r="AH204" s="29"/>
      <c r="AI204" s="29"/>
      <c r="AJ204" s="29"/>
      <c r="AK204" s="29"/>
      <c r="AL204" s="29"/>
      <c r="AM204" s="29"/>
      <c r="AN204" s="29"/>
      <c r="AO204" s="29"/>
      <c r="AP204" s="29"/>
      <c r="AQ204" s="29"/>
      <c r="AR204" s="29"/>
      <c r="AS204" s="30"/>
    </row>
    <row r="205" spans="5:45">
      <c r="E205" s="27">
        <f>COUNTIF(J205:AS205,"&lt;&gt;"&amp;0)</f>
        <v>1</v>
      </c>
      <c r="G205" s="39">
        <v>6</v>
      </c>
      <c r="H205" s="40">
        <v>5</v>
      </c>
      <c r="I205" s="41" t="s">
        <v>47</v>
      </c>
      <c r="J205" s="41">
        <f>IF((J189+IF(MOD(J203,$H203)=0,J203,0)+IF(MOD(J195,$H195)=0,0,J195))=0,0,INT(((((J189+IF(MOD(J203,$H203)=0,J203,0)+IF(MOD(J195,$H195)=0,0,J195))*(J189+IF(MOD(J203,$H203)=0,J203,0)+IF(MOD(J195,$H195)=0,0,J195)))/3))))</f>
        <v>0</v>
      </c>
      <c r="K205" s="41">
        <f t="shared" ref="K205:AS205" si="482">IF((K189+IF(MOD(K203,$H203)=0,K203,0)+IF(MOD(K195,$H195)=0,0,K195))=0,0,INT(((((K189+IF(MOD(K203,$H203)=0,K203,0)+IF(MOD(K195,$H195)=0,0,K195))*(K189+IF(MOD(K203,$H203)=0,K203,0)+IF(MOD(K195,$H195)=0,0,K195)))/3))))</f>
        <v>0</v>
      </c>
      <c r="L205" s="41">
        <f t="shared" si="482"/>
        <v>0</v>
      </c>
      <c r="M205" s="41">
        <f t="shared" si="482"/>
        <v>0</v>
      </c>
      <c r="N205" s="41">
        <f t="shared" si="482"/>
        <v>0</v>
      </c>
      <c r="O205" s="41">
        <f t="shared" si="482"/>
        <v>0</v>
      </c>
      <c r="P205" s="41">
        <f t="shared" si="482"/>
        <v>0</v>
      </c>
      <c r="Q205" s="41">
        <f t="shared" si="482"/>
        <v>0</v>
      </c>
      <c r="R205" s="41">
        <f t="shared" si="482"/>
        <v>0</v>
      </c>
      <c r="S205" s="41">
        <f t="shared" si="482"/>
        <v>0</v>
      </c>
      <c r="T205" s="41">
        <f t="shared" si="482"/>
        <v>0</v>
      </c>
      <c r="U205" s="41">
        <f t="shared" si="482"/>
        <v>0</v>
      </c>
      <c r="V205" s="41">
        <f t="shared" si="482"/>
        <v>0</v>
      </c>
      <c r="W205" s="41">
        <f t="shared" si="482"/>
        <v>0</v>
      </c>
      <c r="X205" s="41">
        <f t="shared" si="482"/>
        <v>0</v>
      </c>
      <c r="Y205" s="41">
        <f t="shared" si="482"/>
        <v>0</v>
      </c>
      <c r="Z205" s="41">
        <f t="shared" si="482"/>
        <v>0</v>
      </c>
      <c r="AA205" s="41">
        <f t="shared" si="482"/>
        <v>0</v>
      </c>
      <c r="AB205" s="41">
        <f t="shared" si="482"/>
        <v>0</v>
      </c>
      <c r="AC205" s="41">
        <f t="shared" si="482"/>
        <v>0</v>
      </c>
      <c r="AD205" s="41">
        <f t="shared" si="482"/>
        <v>0</v>
      </c>
      <c r="AE205" s="41">
        <f t="shared" si="482"/>
        <v>0</v>
      </c>
      <c r="AF205" s="41">
        <f t="shared" si="482"/>
        <v>0</v>
      </c>
      <c r="AG205" s="41">
        <f t="shared" si="482"/>
        <v>0</v>
      </c>
      <c r="AH205" s="41">
        <f t="shared" si="482"/>
        <v>0</v>
      </c>
      <c r="AI205" s="41">
        <f t="shared" si="482"/>
        <v>0</v>
      </c>
      <c r="AJ205" s="41">
        <f t="shared" si="482"/>
        <v>0</v>
      </c>
      <c r="AK205" s="41">
        <f t="shared" si="482"/>
        <v>0</v>
      </c>
      <c r="AL205" s="41">
        <f t="shared" si="482"/>
        <v>0</v>
      </c>
      <c r="AM205" s="41">
        <f t="shared" si="482"/>
        <v>0</v>
      </c>
      <c r="AN205" s="41">
        <f t="shared" si="482"/>
        <v>3</v>
      </c>
      <c r="AO205" s="41">
        <f t="shared" si="482"/>
        <v>0</v>
      </c>
      <c r="AP205" s="41">
        <f t="shared" si="482"/>
        <v>0</v>
      </c>
      <c r="AQ205" s="41">
        <f t="shared" si="482"/>
        <v>0</v>
      </c>
      <c r="AR205" s="41">
        <f t="shared" si="482"/>
        <v>0</v>
      </c>
      <c r="AS205" s="42">
        <f t="shared" si="482"/>
        <v>0</v>
      </c>
    </row>
    <row r="206" spans="5:45">
      <c r="G206" s="28"/>
      <c r="H206" s="38"/>
      <c r="I206" s="29" t="s">
        <v>48</v>
      </c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  <c r="AI206" s="29"/>
      <c r="AJ206" s="29"/>
      <c r="AK206" s="29"/>
      <c r="AL206" s="29"/>
      <c r="AM206" s="29"/>
      <c r="AN206" s="29"/>
      <c r="AO206" s="29"/>
      <c r="AP206" s="29"/>
      <c r="AQ206" s="29"/>
      <c r="AR206" s="29"/>
      <c r="AS206" s="30"/>
    </row>
    <row r="207" spans="5:45">
      <c r="E207" s="27">
        <f>COUNTIF(J207:AS207,"&lt;&gt;"&amp;0)</f>
        <v>1</v>
      </c>
      <c r="G207" s="39">
        <v>7</v>
      </c>
      <c r="H207" s="40">
        <v>13</v>
      </c>
      <c r="I207" s="41" t="s">
        <v>47</v>
      </c>
      <c r="J207" s="41">
        <f>IF((J191+IF(MOD(J197,$H197)=0,J197,0)+IF(MOD(J205,$H205)=0,0,J205))=0,0,INT(((((J191+IF(MOD(J197,$H197)=0,J197,0)+IF(MOD(J205,$H205)=0,0,J205))+6)/3))))</f>
        <v>0</v>
      </c>
      <c r="K207" s="41">
        <f t="shared" ref="K207:AS207" si="483">IF((K191+IF(MOD(K197,$H197)=0,K197,0)+IF(MOD(K205,$H205)=0,0,K205))=0,0,INT(((((K191+IF(MOD(K197,$H197)=0,K197,0)+IF(MOD(K205,$H205)=0,0,K205))+6)/3))))</f>
        <v>0</v>
      </c>
      <c r="L207" s="41">
        <f t="shared" si="483"/>
        <v>0</v>
      </c>
      <c r="M207" s="41">
        <f t="shared" si="483"/>
        <v>0</v>
      </c>
      <c r="N207" s="41">
        <f t="shared" si="483"/>
        <v>0</v>
      </c>
      <c r="O207" s="41">
        <f t="shared" si="483"/>
        <v>0</v>
      </c>
      <c r="P207" s="41">
        <f t="shared" si="483"/>
        <v>0</v>
      </c>
      <c r="Q207" s="41">
        <f t="shared" si="483"/>
        <v>0</v>
      </c>
      <c r="R207" s="41">
        <f t="shared" si="483"/>
        <v>0</v>
      </c>
      <c r="S207" s="41">
        <f t="shared" si="483"/>
        <v>0</v>
      </c>
      <c r="T207" s="41">
        <f t="shared" si="483"/>
        <v>0</v>
      </c>
      <c r="U207" s="41">
        <f t="shared" si="483"/>
        <v>0</v>
      </c>
      <c r="V207" s="41">
        <f t="shared" si="483"/>
        <v>0</v>
      </c>
      <c r="W207" s="41">
        <f t="shared" si="483"/>
        <v>0</v>
      </c>
      <c r="X207" s="41">
        <f t="shared" si="483"/>
        <v>0</v>
      </c>
      <c r="Y207" s="41">
        <f t="shared" si="483"/>
        <v>0</v>
      </c>
      <c r="Z207" s="41">
        <f t="shared" si="483"/>
        <v>0</v>
      </c>
      <c r="AA207" s="41">
        <f t="shared" si="483"/>
        <v>0</v>
      </c>
      <c r="AB207" s="41">
        <f t="shared" si="483"/>
        <v>0</v>
      </c>
      <c r="AC207" s="41">
        <f t="shared" si="483"/>
        <v>0</v>
      </c>
      <c r="AD207" s="41">
        <f t="shared" si="483"/>
        <v>0</v>
      </c>
      <c r="AE207" s="41">
        <f t="shared" si="483"/>
        <v>0</v>
      </c>
      <c r="AF207" s="41">
        <f t="shared" si="483"/>
        <v>0</v>
      </c>
      <c r="AG207" s="41">
        <f t="shared" si="483"/>
        <v>0</v>
      </c>
      <c r="AH207" s="41">
        <f t="shared" si="483"/>
        <v>0</v>
      </c>
      <c r="AI207" s="41">
        <f t="shared" si="483"/>
        <v>0</v>
      </c>
      <c r="AJ207" s="41">
        <f t="shared" si="483"/>
        <v>0</v>
      </c>
      <c r="AK207" s="41">
        <f t="shared" si="483"/>
        <v>0</v>
      </c>
      <c r="AL207" s="41">
        <f t="shared" si="483"/>
        <v>0</v>
      </c>
      <c r="AM207" s="41">
        <f t="shared" si="483"/>
        <v>0</v>
      </c>
      <c r="AN207" s="41">
        <f t="shared" si="483"/>
        <v>3</v>
      </c>
      <c r="AO207" s="41">
        <f t="shared" si="483"/>
        <v>0</v>
      </c>
      <c r="AP207" s="41">
        <f t="shared" si="483"/>
        <v>0</v>
      </c>
      <c r="AQ207" s="41">
        <f t="shared" si="483"/>
        <v>0</v>
      </c>
      <c r="AR207" s="41">
        <f t="shared" si="483"/>
        <v>0</v>
      </c>
      <c r="AS207" s="42">
        <f t="shared" si="483"/>
        <v>0</v>
      </c>
    </row>
    <row r="208" spans="5:45" ht="15" customHeight="1">
      <c r="G208" s="31"/>
      <c r="H208" s="43"/>
      <c r="I208" s="32" t="s">
        <v>48</v>
      </c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32"/>
      <c r="AB208" s="32"/>
      <c r="AC208" s="32"/>
      <c r="AD208" s="32"/>
      <c r="AE208" s="32"/>
      <c r="AF208" s="32"/>
      <c r="AG208" s="32"/>
      <c r="AH208" s="32"/>
      <c r="AI208" s="32"/>
      <c r="AJ208" s="32"/>
      <c r="AK208" s="32"/>
      <c r="AL208" s="32"/>
      <c r="AM208" s="32"/>
      <c r="AN208" s="32"/>
      <c r="AO208" s="32"/>
      <c r="AP208" s="32"/>
      <c r="AQ208" s="32"/>
      <c r="AR208" s="32"/>
      <c r="AS208" s="33"/>
    </row>
    <row r="210" spans="5:45">
      <c r="E210" s="27">
        <f>COUNTIF(J210:AS210,"&lt;&gt;"&amp;0)</f>
        <v>16</v>
      </c>
      <c r="G210" s="34">
        <v>0</v>
      </c>
      <c r="H210" s="35">
        <v>2</v>
      </c>
      <c r="I210" s="36" t="s">
        <v>47</v>
      </c>
      <c r="J210" s="36">
        <f>IF(J194=0,0,INT((J194*5)/3))</f>
        <v>0</v>
      </c>
      <c r="K210" s="36">
        <f t="shared" ref="K210:AS210" si="484">IF(K194=0,0,INT((K194*5)/3))</f>
        <v>3</v>
      </c>
      <c r="L210" s="36">
        <f t="shared" si="484"/>
        <v>3</v>
      </c>
      <c r="M210" s="36">
        <f t="shared" si="484"/>
        <v>3</v>
      </c>
      <c r="N210" s="36">
        <f t="shared" si="484"/>
        <v>3</v>
      </c>
      <c r="O210" s="36">
        <f t="shared" si="484"/>
        <v>0</v>
      </c>
      <c r="P210" s="36">
        <f t="shared" si="484"/>
        <v>3</v>
      </c>
      <c r="Q210" s="36">
        <f t="shared" si="484"/>
        <v>0</v>
      </c>
      <c r="R210" s="36">
        <f t="shared" si="484"/>
        <v>3</v>
      </c>
      <c r="S210" s="36">
        <f t="shared" si="484"/>
        <v>3</v>
      </c>
      <c r="T210" s="36">
        <f t="shared" si="484"/>
        <v>3</v>
      </c>
      <c r="U210" s="36">
        <f t="shared" si="484"/>
        <v>0</v>
      </c>
      <c r="V210" s="36">
        <f t="shared" si="484"/>
        <v>0</v>
      </c>
      <c r="W210" s="36">
        <f t="shared" si="484"/>
        <v>0</v>
      </c>
      <c r="X210" s="36">
        <f t="shared" si="484"/>
        <v>0</v>
      </c>
      <c r="Y210" s="36">
        <f t="shared" si="484"/>
        <v>0</v>
      </c>
      <c r="Z210" s="36">
        <f t="shared" si="484"/>
        <v>0</v>
      </c>
      <c r="AA210" s="36">
        <f t="shared" si="484"/>
        <v>0</v>
      </c>
      <c r="AB210" s="36">
        <f t="shared" si="484"/>
        <v>0</v>
      </c>
      <c r="AC210" s="36">
        <f t="shared" si="484"/>
        <v>3</v>
      </c>
      <c r="AD210" s="36">
        <f t="shared" si="484"/>
        <v>3</v>
      </c>
      <c r="AE210" s="36">
        <f t="shared" si="484"/>
        <v>3</v>
      </c>
      <c r="AF210" s="36">
        <f t="shared" si="484"/>
        <v>3</v>
      </c>
      <c r="AG210" s="36">
        <f t="shared" si="484"/>
        <v>3</v>
      </c>
      <c r="AH210" s="36">
        <f t="shared" si="484"/>
        <v>0</v>
      </c>
      <c r="AI210" s="36">
        <f t="shared" si="484"/>
        <v>0</v>
      </c>
      <c r="AJ210" s="36">
        <f t="shared" si="484"/>
        <v>0</v>
      </c>
      <c r="AK210" s="36">
        <f t="shared" si="484"/>
        <v>0</v>
      </c>
      <c r="AL210" s="36">
        <f t="shared" si="484"/>
        <v>0</v>
      </c>
      <c r="AM210" s="36">
        <f t="shared" si="484"/>
        <v>0</v>
      </c>
      <c r="AN210" s="36">
        <f t="shared" si="484"/>
        <v>5</v>
      </c>
      <c r="AO210" s="36">
        <f t="shared" si="484"/>
        <v>0</v>
      </c>
      <c r="AP210" s="36">
        <f t="shared" si="484"/>
        <v>0</v>
      </c>
      <c r="AQ210" s="36">
        <f t="shared" si="484"/>
        <v>0</v>
      </c>
      <c r="AR210" s="36">
        <f t="shared" si="484"/>
        <v>3</v>
      </c>
      <c r="AS210" s="37">
        <f t="shared" si="484"/>
        <v>3</v>
      </c>
    </row>
    <row r="211" spans="5:45">
      <c r="G211" s="28"/>
      <c r="H211" s="38"/>
      <c r="I211" s="29" t="s">
        <v>48</v>
      </c>
      <c r="J211" s="29">
        <f>IF(MOD(J214,$H214)=0,0,J214)+IF(MOD(J224,$H224)=0,0,J224)</f>
        <v>2</v>
      </c>
      <c r="K211" s="29">
        <f t="shared" ref="K211:AS211" si="485">IF(MOD(K214,$H214)=0,0,K214)+IF(MOD(K224,$H224)=0,0,K224)</f>
        <v>0</v>
      </c>
      <c r="L211" s="29">
        <f t="shared" si="485"/>
        <v>0</v>
      </c>
      <c r="M211" s="29">
        <f t="shared" si="485"/>
        <v>0</v>
      </c>
      <c r="N211" s="29">
        <f t="shared" si="485"/>
        <v>0</v>
      </c>
      <c r="O211" s="29">
        <f t="shared" si="485"/>
        <v>2</v>
      </c>
      <c r="P211" s="29">
        <f t="shared" si="485"/>
        <v>0</v>
      </c>
      <c r="Q211" s="29">
        <f t="shared" si="485"/>
        <v>2</v>
      </c>
      <c r="R211" s="29">
        <f t="shared" si="485"/>
        <v>0</v>
      </c>
      <c r="S211" s="29">
        <f t="shared" si="485"/>
        <v>0</v>
      </c>
      <c r="T211" s="29">
        <f t="shared" si="485"/>
        <v>0</v>
      </c>
      <c r="U211" s="29">
        <f t="shared" si="485"/>
        <v>2</v>
      </c>
      <c r="V211" s="29">
        <f t="shared" si="485"/>
        <v>2</v>
      </c>
      <c r="W211" s="29">
        <f t="shared" si="485"/>
        <v>2</v>
      </c>
      <c r="X211" s="29">
        <f t="shared" si="485"/>
        <v>2</v>
      </c>
      <c r="Y211" s="29">
        <f t="shared" si="485"/>
        <v>2</v>
      </c>
      <c r="Z211" s="29">
        <f t="shared" si="485"/>
        <v>2</v>
      </c>
      <c r="AA211" s="29">
        <f t="shared" si="485"/>
        <v>2</v>
      </c>
      <c r="AB211" s="29">
        <f t="shared" si="485"/>
        <v>2</v>
      </c>
      <c r="AC211" s="29">
        <f t="shared" si="485"/>
        <v>0</v>
      </c>
      <c r="AD211" s="29">
        <f t="shared" si="485"/>
        <v>0</v>
      </c>
      <c r="AE211" s="29">
        <f t="shared" si="485"/>
        <v>0</v>
      </c>
      <c r="AF211" s="29">
        <f t="shared" si="485"/>
        <v>0</v>
      </c>
      <c r="AG211" s="29">
        <f t="shared" si="485"/>
        <v>0</v>
      </c>
      <c r="AH211" s="29">
        <f t="shared" si="485"/>
        <v>2</v>
      </c>
      <c r="AI211" s="29">
        <f t="shared" si="485"/>
        <v>2</v>
      </c>
      <c r="AJ211" s="29">
        <f t="shared" si="485"/>
        <v>2</v>
      </c>
      <c r="AK211" s="29">
        <f t="shared" si="485"/>
        <v>2</v>
      </c>
      <c r="AL211" s="29">
        <f t="shared" si="485"/>
        <v>2</v>
      </c>
      <c r="AM211" s="29">
        <f t="shared" si="485"/>
        <v>2</v>
      </c>
      <c r="AN211" s="29">
        <f t="shared" si="485"/>
        <v>0</v>
      </c>
      <c r="AO211" s="29">
        <f t="shared" si="485"/>
        <v>0</v>
      </c>
      <c r="AP211" s="29">
        <f t="shared" si="485"/>
        <v>179</v>
      </c>
      <c r="AQ211" s="29">
        <f t="shared" si="485"/>
        <v>3</v>
      </c>
      <c r="AR211" s="29">
        <f t="shared" si="485"/>
        <v>0</v>
      </c>
      <c r="AS211" s="30">
        <f t="shared" si="485"/>
        <v>0</v>
      </c>
    </row>
    <row r="212" spans="5:45" ht="15" customHeight="1">
      <c r="E212" s="27">
        <f>COUNTIF(J212:AS212,"&lt;&gt;"&amp;0)</f>
        <v>2</v>
      </c>
      <c r="G212" s="39">
        <v>1</v>
      </c>
      <c r="H212" s="40">
        <v>7</v>
      </c>
      <c r="I212" s="41" t="s">
        <v>47</v>
      </c>
      <c r="J212" s="41">
        <f>IF(J196=0,0,INT((J196+7)/3))</f>
        <v>0</v>
      </c>
      <c r="K212" s="41">
        <f t="shared" ref="K212:AS212" si="486">IF(K196=0,0,INT((K196+7)/3))</f>
        <v>0</v>
      </c>
      <c r="L212" s="41">
        <f t="shared" si="486"/>
        <v>0</v>
      </c>
      <c r="M212" s="41">
        <f t="shared" si="486"/>
        <v>0</v>
      </c>
      <c r="N212" s="41">
        <f t="shared" si="486"/>
        <v>0</v>
      </c>
      <c r="O212" s="41">
        <f t="shared" si="486"/>
        <v>0</v>
      </c>
      <c r="P212" s="41">
        <f t="shared" si="486"/>
        <v>0</v>
      </c>
      <c r="Q212" s="41">
        <f t="shared" si="486"/>
        <v>0</v>
      </c>
      <c r="R212" s="41">
        <f t="shared" si="486"/>
        <v>0</v>
      </c>
      <c r="S212" s="41">
        <f t="shared" si="486"/>
        <v>0</v>
      </c>
      <c r="T212" s="41">
        <f t="shared" si="486"/>
        <v>0</v>
      </c>
      <c r="U212" s="41">
        <f t="shared" si="486"/>
        <v>0</v>
      </c>
      <c r="V212" s="41">
        <f t="shared" si="486"/>
        <v>0</v>
      </c>
      <c r="W212" s="41">
        <f t="shared" si="486"/>
        <v>0</v>
      </c>
      <c r="X212" s="41">
        <f t="shared" si="486"/>
        <v>0</v>
      </c>
      <c r="Y212" s="41">
        <f t="shared" si="486"/>
        <v>0</v>
      </c>
      <c r="Z212" s="41">
        <f t="shared" si="486"/>
        <v>0</v>
      </c>
      <c r="AA212" s="41">
        <f t="shared" si="486"/>
        <v>0</v>
      </c>
      <c r="AB212" s="41">
        <f t="shared" si="486"/>
        <v>0</v>
      </c>
      <c r="AC212" s="41">
        <f t="shared" si="486"/>
        <v>0</v>
      </c>
      <c r="AD212" s="41">
        <f t="shared" si="486"/>
        <v>0</v>
      </c>
      <c r="AE212" s="41">
        <f t="shared" si="486"/>
        <v>0</v>
      </c>
      <c r="AF212" s="41">
        <f t="shared" si="486"/>
        <v>0</v>
      </c>
      <c r="AG212" s="41">
        <f t="shared" si="486"/>
        <v>0</v>
      </c>
      <c r="AH212" s="41">
        <f t="shared" si="486"/>
        <v>0</v>
      </c>
      <c r="AI212" s="41">
        <f t="shared" si="486"/>
        <v>0</v>
      </c>
      <c r="AJ212" s="41">
        <f t="shared" si="486"/>
        <v>0</v>
      </c>
      <c r="AK212" s="41">
        <f t="shared" si="486"/>
        <v>0</v>
      </c>
      <c r="AL212" s="41">
        <f t="shared" si="486"/>
        <v>0</v>
      </c>
      <c r="AM212" s="41">
        <f t="shared" si="486"/>
        <v>0</v>
      </c>
      <c r="AN212" s="41">
        <f t="shared" si="486"/>
        <v>0</v>
      </c>
      <c r="AO212" s="41">
        <f t="shared" si="486"/>
        <v>165</v>
      </c>
      <c r="AP212" s="41">
        <f t="shared" si="486"/>
        <v>40</v>
      </c>
      <c r="AQ212" s="41">
        <f t="shared" si="486"/>
        <v>0</v>
      </c>
      <c r="AR212" s="41">
        <f t="shared" si="486"/>
        <v>0</v>
      </c>
      <c r="AS212" s="42">
        <f t="shared" si="486"/>
        <v>0</v>
      </c>
    </row>
    <row r="213" spans="5:45">
      <c r="G213" s="28"/>
      <c r="H213" s="38"/>
      <c r="I213" s="29" t="s">
        <v>48</v>
      </c>
      <c r="J213" s="29">
        <f>IF(MOD(J216,$H216)=0,J216,0)+IF(MOD(J218,$H218)=0,0,J218)</f>
        <v>0</v>
      </c>
      <c r="K213" s="29">
        <f t="shared" ref="K213:AS213" si="487">IF(MOD(K216,$H216)=0,K216,0)+IF(MOD(K218,$H218)=0,0,K218)</f>
        <v>0</v>
      </c>
      <c r="L213" s="29">
        <f t="shared" si="487"/>
        <v>0</v>
      </c>
      <c r="M213" s="29">
        <f t="shared" si="487"/>
        <v>0</v>
      </c>
      <c r="N213" s="29">
        <f t="shared" si="487"/>
        <v>0</v>
      </c>
      <c r="O213" s="29">
        <f t="shared" si="487"/>
        <v>0</v>
      </c>
      <c r="P213" s="29">
        <f t="shared" si="487"/>
        <v>0</v>
      </c>
      <c r="Q213" s="29">
        <f t="shared" si="487"/>
        <v>0</v>
      </c>
      <c r="R213" s="29">
        <f t="shared" si="487"/>
        <v>0</v>
      </c>
      <c r="S213" s="29">
        <f t="shared" si="487"/>
        <v>0</v>
      </c>
      <c r="T213" s="29">
        <f t="shared" si="487"/>
        <v>0</v>
      </c>
      <c r="U213" s="29">
        <f t="shared" si="487"/>
        <v>0</v>
      </c>
      <c r="V213" s="29">
        <f t="shared" si="487"/>
        <v>0</v>
      </c>
      <c r="W213" s="29">
        <f t="shared" si="487"/>
        <v>0</v>
      </c>
      <c r="X213" s="29">
        <f t="shared" si="487"/>
        <v>0</v>
      </c>
      <c r="Y213" s="29">
        <f t="shared" si="487"/>
        <v>0</v>
      </c>
      <c r="Z213" s="29">
        <f t="shared" si="487"/>
        <v>0</v>
      </c>
      <c r="AA213" s="29">
        <f t="shared" si="487"/>
        <v>0</v>
      </c>
      <c r="AB213" s="29">
        <f t="shared" si="487"/>
        <v>0</v>
      </c>
      <c r="AC213" s="29">
        <f t="shared" si="487"/>
        <v>0</v>
      </c>
      <c r="AD213" s="29">
        <f t="shared" si="487"/>
        <v>0</v>
      </c>
      <c r="AE213" s="29">
        <f t="shared" si="487"/>
        <v>0</v>
      </c>
      <c r="AF213" s="29">
        <f t="shared" si="487"/>
        <v>0</v>
      </c>
      <c r="AG213" s="29">
        <f t="shared" si="487"/>
        <v>0</v>
      </c>
      <c r="AH213" s="29">
        <f t="shared" si="487"/>
        <v>0</v>
      </c>
      <c r="AI213" s="29">
        <f t="shared" si="487"/>
        <v>0</v>
      </c>
      <c r="AJ213" s="29">
        <f t="shared" si="487"/>
        <v>0</v>
      </c>
      <c r="AK213" s="29">
        <f t="shared" si="487"/>
        <v>0</v>
      </c>
      <c r="AL213" s="29">
        <f t="shared" si="487"/>
        <v>0</v>
      </c>
      <c r="AM213" s="29">
        <f t="shared" si="487"/>
        <v>0</v>
      </c>
      <c r="AN213" s="29">
        <f t="shared" si="487"/>
        <v>0</v>
      </c>
      <c r="AO213" s="29">
        <f t="shared" si="487"/>
        <v>0</v>
      </c>
      <c r="AP213" s="29">
        <f t="shared" si="487"/>
        <v>0</v>
      </c>
      <c r="AQ213" s="29">
        <f t="shared" si="487"/>
        <v>0</v>
      </c>
      <c r="AR213" s="29">
        <f t="shared" si="487"/>
        <v>0</v>
      </c>
      <c r="AS213" s="30">
        <f t="shared" si="487"/>
        <v>0</v>
      </c>
    </row>
    <row r="214" spans="5:45">
      <c r="E214" s="27">
        <f>COUNTIF(J214:AS214,"&lt;&gt;"&amp;0)</f>
        <v>18</v>
      </c>
      <c r="G214" s="39">
        <v>2</v>
      </c>
      <c r="H214" s="40">
        <v>3</v>
      </c>
      <c r="I214" s="41" t="s">
        <v>47</v>
      </c>
      <c r="J214" s="41">
        <f>IF(J198=0,0,INT((J198+5)/3))</f>
        <v>2</v>
      </c>
      <c r="K214" s="41">
        <f t="shared" ref="K214:AS214" si="488">IF(K198=0,0,INT((K198+5)/3))</f>
        <v>0</v>
      </c>
      <c r="L214" s="41">
        <f t="shared" si="488"/>
        <v>0</v>
      </c>
      <c r="M214" s="41">
        <f t="shared" si="488"/>
        <v>0</v>
      </c>
      <c r="N214" s="41">
        <f t="shared" si="488"/>
        <v>0</v>
      </c>
      <c r="O214" s="41">
        <f t="shared" si="488"/>
        <v>2</v>
      </c>
      <c r="P214" s="41">
        <f t="shared" si="488"/>
        <v>0</v>
      </c>
      <c r="Q214" s="41">
        <f t="shared" si="488"/>
        <v>2</v>
      </c>
      <c r="R214" s="41">
        <f t="shared" si="488"/>
        <v>0</v>
      </c>
      <c r="S214" s="41">
        <f t="shared" si="488"/>
        <v>0</v>
      </c>
      <c r="T214" s="41">
        <f t="shared" si="488"/>
        <v>0</v>
      </c>
      <c r="U214" s="41">
        <f t="shared" si="488"/>
        <v>2</v>
      </c>
      <c r="V214" s="41">
        <f t="shared" si="488"/>
        <v>2</v>
      </c>
      <c r="W214" s="41">
        <f t="shared" si="488"/>
        <v>2</v>
      </c>
      <c r="X214" s="41">
        <f t="shared" si="488"/>
        <v>2</v>
      </c>
      <c r="Y214" s="41">
        <f t="shared" si="488"/>
        <v>2</v>
      </c>
      <c r="Z214" s="41">
        <f t="shared" si="488"/>
        <v>2</v>
      </c>
      <c r="AA214" s="41">
        <f t="shared" si="488"/>
        <v>2</v>
      </c>
      <c r="AB214" s="41">
        <f t="shared" si="488"/>
        <v>2</v>
      </c>
      <c r="AC214" s="41">
        <f t="shared" si="488"/>
        <v>0</v>
      </c>
      <c r="AD214" s="41">
        <f t="shared" si="488"/>
        <v>0</v>
      </c>
      <c r="AE214" s="41">
        <f t="shared" si="488"/>
        <v>0</v>
      </c>
      <c r="AF214" s="41">
        <f t="shared" si="488"/>
        <v>0</v>
      </c>
      <c r="AG214" s="41">
        <f t="shared" si="488"/>
        <v>0</v>
      </c>
      <c r="AH214" s="41">
        <f t="shared" si="488"/>
        <v>2</v>
      </c>
      <c r="AI214" s="41">
        <f t="shared" si="488"/>
        <v>2</v>
      </c>
      <c r="AJ214" s="41">
        <f t="shared" si="488"/>
        <v>2</v>
      </c>
      <c r="AK214" s="41">
        <f t="shared" si="488"/>
        <v>2</v>
      </c>
      <c r="AL214" s="41">
        <f t="shared" si="488"/>
        <v>2</v>
      </c>
      <c r="AM214" s="41">
        <f t="shared" si="488"/>
        <v>2</v>
      </c>
      <c r="AN214" s="41">
        <f t="shared" si="488"/>
        <v>0</v>
      </c>
      <c r="AO214" s="41">
        <f t="shared" si="488"/>
        <v>0</v>
      </c>
      <c r="AP214" s="41">
        <f t="shared" si="488"/>
        <v>0</v>
      </c>
      <c r="AQ214" s="41">
        <f t="shared" si="488"/>
        <v>3</v>
      </c>
      <c r="AR214" s="41">
        <f t="shared" si="488"/>
        <v>0</v>
      </c>
      <c r="AS214" s="42">
        <f t="shared" si="488"/>
        <v>0</v>
      </c>
    </row>
    <row r="215" spans="5:45">
      <c r="G215" s="28"/>
      <c r="H215" s="38"/>
      <c r="I215" s="29" t="s">
        <v>48</v>
      </c>
      <c r="J215" s="29">
        <f>IF(MOD(J222,$H222)=0,J222,0)+IF(MOD(J220,$H220)=0,0,J220)</f>
        <v>0</v>
      </c>
      <c r="K215" s="29">
        <f t="shared" ref="K215:AS215" si="489">IF(MOD(K222,$H222)=0,K222,0)+IF(MOD(K220,$H220)=0,0,K220)</f>
        <v>2</v>
      </c>
      <c r="L215" s="29">
        <f t="shared" si="489"/>
        <v>2</v>
      </c>
      <c r="M215" s="29">
        <f t="shared" si="489"/>
        <v>2</v>
      </c>
      <c r="N215" s="29">
        <f t="shared" si="489"/>
        <v>2</v>
      </c>
      <c r="O215" s="29">
        <f t="shared" si="489"/>
        <v>0</v>
      </c>
      <c r="P215" s="29">
        <f t="shared" si="489"/>
        <v>2</v>
      </c>
      <c r="Q215" s="29">
        <f t="shared" si="489"/>
        <v>0</v>
      </c>
      <c r="R215" s="29">
        <f t="shared" si="489"/>
        <v>2</v>
      </c>
      <c r="S215" s="29">
        <f t="shared" si="489"/>
        <v>2</v>
      </c>
      <c r="T215" s="29">
        <f t="shared" si="489"/>
        <v>2</v>
      </c>
      <c r="U215" s="29">
        <f t="shared" si="489"/>
        <v>0</v>
      </c>
      <c r="V215" s="29">
        <f t="shared" si="489"/>
        <v>0</v>
      </c>
      <c r="W215" s="29">
        <f t="shared" si="489"/>
        <v>0</v>
      </c>
      <c r="X215" s="29">
        <f t="shared" si="489"/>
        <v>0</v>
      </c>
      <c r="Y215" s="29">
        <f t="shared" si="489"/>
        <v>0</v>
      </c>
      <c r="Z215" s="29">
        <f t="shared" si="489"/>
        <v>0</v>
      </c>
      <c r="AA215" s="29">
        <f t="shared" si="489"/>
        <v>0</v>
      </c>
      <c r="AB215" s="29">
        <f t="shared" si="489"/>
        <v>0</v>
      </c>
      <c r="AC215" s="29">
        <f t="shared" si="489"/>
        <v>2</v>
      </c>
      <c r="AD215" s="29">
        <f t="shared" si="489"/>
        <v>2</v>
      </c>
      <c r="AE215" s="29">
        <f t="shared" si="489"/>
        <v>2</v>
      </c>
      <c r="AF215" s="29">
        <f t="shared" si="489"/>
        <v>2</v>
      </c>
      <c r="AG215" s="29">
        <f t="shared" si="489"/>
        <v>2</v>
      </c>
      <c r="AH215" s="29">
        <f t="shared" si="489"/>
        <v>0</v>
      </c>
      <c r="AI215" s="29">
        <f t="shared" si="489"/>
        <v>0</v>
      </c>
      <c r="AJ215" s="29">
        <f t="shared" si="489"/>
        <v>0</v>
      </c>
      <c r="AK215" s="29">
        <f t="shared" si="489"/>
        <v>0</v>
      </c>
      <c r="AL215" s="29">
        <f t="shared" si="489"/>
        <v>0</v>
      </c>
      <c r="AM215" s="29">
        <f t="shared" si="489"/>
        <v>0</v>
      </c>
      <c r="AN215" s="29">
        <f t="shared" si="489"/>
        <v>2</v>
      </c>
      <c r="AO215" s="29">
        <f t="shared" si="489"/>
        <v>9075</v>
      </c>
      <c r="AP215" s="29">
        <f t="shared" si="489"/>
        <v>0</v>
      </c>
      <c r="AQ215" s="29">
        <f t="shared" si="489"/>
        <v>0</v>
      </c>
      <c r="AR215" s="29">
        <f t="shared" si="489"/>
        <v>2</v>
      </c>
      <c r="AS215" s="30">
        <f t="shared" si="489"/>
        <v>2</v>
      </c>
    </row>
    <row r="216" spans="5:45" ht="15" customHeight="1">
      <c r="E216" s="27">
        <f>COUNTIF(J216:AS216,"&lt;&gt;"&amp;0)</f>
        <v>16</v>
      </c>
      <c r="G216" s="39">
        <v>3</v>
      </c>
      <c r="H216" s="40">
        <v>17</v>
      </c>
      <c r="I216" s="41" t="s">
        <v>47</v>
      </c>
      <c r="J216" s="41">
        <f>IF(J200+IF(MOD(J210,$H210)=0,0,J210)=0,0,INT(((J200+IF(MOD(J210,$H210)=0,0,J210)+8)/3)))</f>
        <v>0</v>
      </c>
      <c r="K216" s="41">
        <f t="shared" ref="K216:AS216" si="490">IF(K200+IF(MOD(K210,$H210)=0,0,K210)=0,0,INT(((K200+IF(MOD(K210,$H210)=0,0,K210)+8)/3)))</f>
        <v>3</v>
      </c>
      <c r="L216" s="41">
        <f t="shared" si="490"/>
        <v>3</v>
      </c>
      <c r="M216" s="41">
        <f t="shared" si="490"/>
        <v>3</v>
      </c>
      <c r="N216" s="41">
        <f t="shared" si="490"/>
        <v>3</v>
      </c>
      <c r="O216" s="41">
        <f t="shared" si="490"/>
        <v>0</v>
      </c>
      <c r="P216" s="41">
        <f t="shared" si="490"/>
        <v>3</v>
      </c>
      <c r="Q216" s="41">
        <f t="shared" si="490"/>
        <v>0</v>
      </c>
      <c r="R216" s="41">
        <f t="shared" si="490"/>
        <v>3</v>
      </c>
      <c r="S216" s="41">
        <f t="shared" si="490"/>
        <v>3</v>
      </c>
      <c r="T216" s="41">
        <f t="shared" si="490"/>
        <v>3</v>
      </c>
      <c r="U216" s="41">
        <f t="shared" si="490"/>
        <v>0</v>
      </c>
      <c r="V216" s="41">
        <f t="shared" si="490"/>
        <v>0</v>
      </c>
      <c r="W216" s="41">
        <f t="shared" si="490"/>
        <v>0</v>
      </c>
      <c r="X216" s="41">
        <f t="shared" si="490"/>
        <v>0</v>
      </c>
      <c r="Y216" s="41">
        <f t="shared" si="490"/>
        <v>0</v>
      </c>
      <c r="Z216" s="41">
        <f t="shared" si="490"/>
        <v>0</v>
      </c>
      <c r="AA216" s="41">
        <f t="shared" si="490"/>
        <v>0</v>
      </c>
      <c r="AB216" s="41">
        <f t="shared" si="490"/>
        <v>0</v>
      </c>
      <c r="AC216" s="41">
        <f t="shared" si="490"/>
        <v>3</v>
      </c>
      <c r="AD216" s="41">
        <f t="shared" si="490"/>
        <v>3</v>
      </c>
      <c r="AE216" s="41">
        <f t="shared" si="490"/>
        <v>3</v>
      </c>
      <c r="AF216" s="41">
        <f t="shared" si="490"/>
        <v>3</v>
      </c>
      <c r="AG216" s="41">
        <f t="shared" si="490"/>
        <v>3</v>
      </c>
      <c r="AH216" s="41">
        <f t="shared" si="490"/>
        <v>0</v>
      </c>
      <c r="AI216" s="41">
        <f t="shared" si="490"/>
        <v>0</v>
      </c>
      <c r="AJ216" s="41">
        <f t="shared" si="490"/>
        <v>0</v>
      </c>
      <c r="AK216" s="41">
        <f t="shared" si="490"/>
        <v>0</v>
      </c>
      <c r="AL216" s="41">
        <f t="shared" si="490"/>
        <v>0</v>
      </c>
      <c r="AM216" s="41">
        <f t="shared" si="490"/>
        <v>0</v>
      </c>
      <c r="AN216" s="41">
        <f t="shared" si="490"/>
        <v>4</v>
      </c>
      <c r="AO216" s="41">
        <f t="shared" si="490"/>
        <v>0</v>
      </c>
      <c r="AP216" s="41">
        <f t="shared" si="490"/>
        <v>0</v>
      </c>
      <c r="AQ216" s="41">
        <f t="shared" si="490"/>
        <v>0</v>
      </c>
      <c r="AR216" s="41">
        <f t="shared" si="490"/>
        <v>3</v>
      </c>
      <c r="AS216" s="42">
        <f t="shared" si="490"/>
        <v>3</v>
      </c>
    </row>
    <row r="217" spans="5:45">
      <c r="G217" s="28"/>
      <c r="H217" s="38"/>
      <c r="I217" s="29" t="s">
        <v>48</v>
      </c>
      <c r="J217" s="29">
        <f>IF(MOD(J218,$H218)=0,J218,0)</f>
        <v>0</v>
      </c>
      <c r="K217" s="29">
        <f t="shared" ref="K217" si="491">IF(MOD(K218,$H218)=0,K218,0)</f>
        <v>0</v>
      </c>
      <c r="L217" s="29">
        <f t="shared" ref="L217" si="492">IF(MOD(L218,$H218)=0,L218,0)</f>
        <v>0</v>
      </c>
      <c r="M217" s="29">
        <f t="shared" ref="M217" si="493">IF(MOD(M218,$H218)=0,M218,0)</f>
        <v>0</v>
      </c>
      <c r="N217" s="29">
        <f t="shared" ref="N217" si="494">IF(MOD(N218,$H218)=0,N218,0)</f>
        <v>0</v>
      </c>
      <c r="O217" s="29">
        <f t="shared" ref="O217" si="495">IF(MOD(O218,$H218)=0,O218,0)</f>
        <v>0</v>
      </c>
      <c r="P217" s="29">
        <f t="shared" ref="P217" si="496">IF(MOD(P218,$H218)=0,P218,0)</f>
        <v>0</v>
      </c>
      <c r="Q217" s="29">
        <f t="shared" ref="Q217" si="497">IF(MOD(Q218,$H218)=0,Q218,0)</f>
        <v>0</v>
      </c>
      <c r="R217" s="29">
        <f t="shared" ref="R217" si="498">IF(MOD(R218,$H218)=0,R218,0)</f>
        <v>0</v>
      </c>
      <c r="S217" s="29">
        <f t="shared" ref="S217" si="499">IF(MOD(S218,$H218)=0,S218,0)</f>
        <v>0</v>
      </c>
      <c r="T217" s="29">
        <f t="shared" ref="T217" si="500">IF(MOD(T218,$H218)=0,T218,0)</f>
        <v>0</v>
      </c>
      <c r="U217" s="29">
        <f t="shared" ref="U217" si="501">IF(MOD(U218,$H218)=0,U218,0)</f>
        <v>0</v>
      </c>
      <c r="V217" s="29">
        <f t="shared" ref="V217" si="502">IF(MOD(V218,$H218)=0,V218,0)</f>
        <v>0</v>
      </c>
      <c r="W217" s="29">
        <f t="shared" ref="W217" si="503">IF(MOD(W218,$H218)=0,W218,0)</f>
        <v>0</v>
      </c>
      <c r="X217" s="29">
        <f t="shared" ref="X217" si="504">IF(MOD(X218,$H218)=0,X218,0)</f>
        <v>0</v>
      </c>
      <c r="Y217" s="29">
        <f t="shared" ref="Y217" si="505">IF(MOD(Y218,$H218)=0,Y218,0)</f>
        <v>0</v>
      </c>
      <c r="Z217" s="29">
        <f t="shared" ref="Z217" si="506">IF(MOD(Z218,$H218)=0,Z218,0)</f>
        <v>0</v>
      </c>
      <c r="AA217" s="29">
        <f t="shared" ref="AA217" si="507">IF(MOD(AA218,$H218)=0,AA218,0)</f>
        <v>0</v>
      </c>
      <c r="AB217" s="29">
        <f t="shared" ref="AB217" si="508">IF(MOD(AB218,$H218)=0,AB218,0)</f>
        <v>0</v>
      </c>
      <c r="AC217" s="29">
        <f t="shared" ref="AC217" si="509">IF(MOD(AC218,$H218)=0,AC218,0)</f>
        <v>0</v>
      </c>
      <c r="AD217" s="29">
        <f t="shared" ref="AD217" si="510">IF(MOD(AD218,$H218)=0,AD218,0)</f>
        <v>0</v>
      </c>
      <c r="AE217" s="29">
        <f t="shared" ref="AE217" si="511">IF(MOD(AE218,$H218)=0,AE218,0)</f>
        <v>0</v>
      </c>
      <c r="AF217" s="29">
        <f t="shared" ref="AF217" si="512">IF(MOD(AF218,$H218)=0,AF218,0)</f>
        <v>0</v>
      </c>
      <c r="AG217" s="29">
        <f t="shared" ref="AG217" si="513">IF(MOD(AG218,$H218)=0,AG218,0)</f>
        <v>0</v>
      </c>
      <c r="AH217" s="29">
        <f t="shared" ref="AH217" si="514">IF(MOD(AH218,$H218)=0,AH218,0)</f>
        <v>0</v>
      </c>
      <c r="AI217" s="29">
        <f t="shared" ref="AI217" si="515">IF(MOD(AI218,$H218)=0,AI218,0)</f>
        <v>0</v>
      </c>
      <c r="AJ217" s="29">
        <f t="shared" ref="AJ217" si="516">IF(MOD(AJ218,$H218)=0,AJ218,0)</f>
        <v>0</v>
      </c>
      <c r="AK217" s="29">
        <f t="shared" ref="AK217" si="517">IF(MOD(AK218,$H218)=0,AK218,0)</f>
        <v>0</v>
      </c>
      <c r="AL217" s="29">
        <f t="shared" ref="AL217" si="518">IF(MOD(AL218,$H218)=0,AL218,0)</f>
        <v>0</v>
      </c>
      <c r="AM217" s="29">
        <f t="shared" ref="AM217" si="519">IF(MOD(AM218,$H218)=0,AM218,0)</f>
        <v>0</v>
      </c>
      <c r="AN217" s="29">
        <f t="shared" ref="AN217" si="520">IF(MOD(AN218,$H218)=0,AN218,0)</f>
        <v>0</v>
      </c>
      <c r="AO217" s="29">
        <f t="shared" ref="AO217" si="521">IF(MOD(AO218,$H218)=0,AO218,0)</f>
        <v>0</v>
      </c>
      <c r="AP217" s="29">
        <f t="shared" ref="AP217" si="522">IF(MOD(AP218,$H218)=0,AP218,0)</f>
        <v>0</v>
      </c>
      <c r="AQ217" s="29">
        <f t="shared" ref="AQ217" si="523">IF(MOD(AQ218,$H218)=0,AQ218,0)</f>
        <v>0</v>
      </c>
      <c r="AR217" s="29">
        <f t="shared" ref="AR217" si="524">IF(MOD(AR218,$H218)=0,AR218,0)</f>
        <v>0</v>
      </c>
      <c r="AS217" s="30">
        <f t="shared" ref="AS217" si="525">IF(MOD(AS218,$H218)=0,AS218,0)</f>
        <v>0</v>
      </c>
    </row>
    <row r="218" spans="5:45">
      <c r="E218" s="27">
        <f>COUNTIF(J218:AS218,"&lt;&gt;"&amp;0)</f>
        <v>0</v>
      </c>
      <c r="G218" s="39">
        <v>4</v>
      </c>
      <c r="H218" s="40">
        <v>11</v>
      </c>
      <c r="I218" s="41" t="s">
        <v>47</v>
      </c>
      <c r="J218" s="41">
        <f>IF(J202+IF(MOD(J210,$H210)=0,J210,0)=0,0,INT(((J202+IF(MOD(J210,$H210)=0,J210,0)+4)/3)))</f>
        <v>0</v>
      </c>
      <c r="K218" s="41">
        <f t="shared" ref="K218:AS218" si="526">IF(K202+IF(MOD(K210,$H210)=0,K210,0)=0,0,INT(((K202+IF(MOD(K210,$H210)=0,K210,0)+4)/3)))</f>
        <v>0</v>
      </c>
      <c r="L218" s="41">
        <f t="shared" si="526"/>
        <v>0</v>
      </c>
      <c r="M218" s="41">
        <f t="shared" si="526"/>
        <v>0</v>
      </c>
      <c r="N218" s="41">
        <f t="shared" si="526"/>
        <v>0</v>
      </c>
      <c r="O218" s="41">
        <f t="shared" si="526"/>
        <v>0</v>
      </c>
      <c r="P218" s="41">
        <f t="shared" si="526"/>
        <v>0</v>
      </c>
      <c r="Q218" s="41">
        <f t="shared" si="526"/>
        <v>0</v>
      </c>
      <c r="R218" s="41">
        <f t="shared" si="526"/>
        <v>0</v>
      </c>
      <c r="S218" s="41">
        <f t="shared" si="526"/>
        <v>0</v>
      </c>
      <c r="T218" s="41">
        <f t="shared" si="526"/>
        <v>0</v>
      </c>
      <c r="U218" s="41">
        <f t="shared" si="526"/>
        <v>0</v>
      </c>
      <c r="V218" s="41">
        <f t="shared" si="526"/>
        <v>0</v>
      </c>
      <c r="W218" s="41">
        <f t="shared" si="526"/>
        <v>0</v>
      </c>
      <c r="X218" s="41">
        <f t="shared" si="526"/>
        <v>0</v>
      </c>
      <c r="Y218" s="41">
        <f t="shared" si="526"/>
        <v>0</v>
      </c>
      <c r="Z218" s="41">
        <f t="shared" si="526"/>
        <v>0</v>
      </c>
      <c r="AA218" s="41">
        <f t="shared" si="526"/>
        <v>0</v>
      </c>
      <c r="AB218" s="41">
        <f t="shared" si="526"/>
        <v>0</v>
      </c>
      <c r="AC218" s="41">
        <f t="shared" si="526"/>
        <v>0</v>
      </c>
      <c r="AD218" s="41">
        <f t="shared" si="526"/>
        <v>0</v>
      </c>
      <c r="AE218" s="41">
        <f t="shared" si="526"/>
        <v>0</v>
      </c>
      <c r="AF218" s="41">
        <f t="shared" si="526"/>
        <v>0</v>
      </c>
      <c r="AG218" s="41">
        <f t="shared" si="526"/>
        <v>0</v>
      </c>
      <c r="AH218" s="41">
        <f t="shared" si="526"/>
        <v>0</v>
      </c>
      <c r="AI218" s="41">
        <f t="shared" si="526"/>
        <v>0</v>
      </c>
      <c r="AJ218" s="41">
        <f t="shared" si="526"/>
        <v>0</v>
      </c>
      <c r="AK218" s="41">
        <f t="shared" si="526"/>
        <v>0</v>
      </c>
      <c r="AL218" s="41">
        <f t="shared" si="526"/>
        <v>0</v>
      </c>
      <c r="AM218" s="41">
        <f t="shared" si="526"/>
        <v>0</v>
      </c>
      <c r="AN218" s="41">
        <f t="shared" si="526"/>
        <v>0</v>
      </c>
      <c r="AO218" s="41">
        <f t="shared" si="526"/>
        <v>0</v>
      </c>
      <c r="AP218" s="41">
        <f t="shared" si="526"/>
        <v>0</v>
      </c>
      <c r="AQ218" s="41">
        <f t="shared" si="526"/>
        <v>0</v>
      </c>
      <c r="AR218" s="41">
        <f t="shared" si="526"/>
        <v>0</v>
      </c>
      <c r="AS218" s="42">
        <f t="shared" si="526"/>
        <v>0</v>
      </c>
    </row>
    <row r="219" spans="5:45">
      <c r="G219" s="28"/>
      <c r="H219" s="38"/>
      <c r="I219" s="29" t="s">
        <v>48</v>
      </c>
      <c r="J219" s="29">
        <f>IF(MOD(J224,$H224)=0,J224,0)</f>
        <v>0</v>
      </c>
      <c r="K219" s="29">
        <f t="shared" ref="K219:AS219" si="527">IF(MOD(K224,$H224)=0,K224,0)</f>
        <v>0</v>
      </c>
      <c r="L219" s="29">
        <f t="shared" si="527"/>
        <v>0</v>
      </c>
      <c r="M219" s="29">
        <f t="shared" si="527"/>
        <v>0</v>
      </c>
      <c r="N219" s="29">
        <f t="shared" si="527"/>
        <v>0</v>
      </c>
      <c r="O219" s="29">
        <f t="shared" si="527"/>
        <v>0</v>
      </c>
      <c r="P219" s="29">
        <f t="shared" si="527"/>
        <v>0</v>
      </c>
      <c r="Q219" s="29">
        <f t="shared" si="527"/>
        <v>0</v>
      </c>
      <c r="R219" s="29">
        <f t="shared" si="527"/>
        <v>0</v>
      </c>
      <c r="S219" s="29">
        <f t="shared" si="527"/>
        <v>0</v>
      </c>
      <c r="T219" s="29">
        <f t="shared" si="527"/>
        <v>0</v>
      </c>
      <c r="U219" s="29">
        <f t="shared" si="527"/>
        <v>0</v>
      </c>
      <c r="V219" s="29">
        <f t="shared" si="527"/>
        <v>0</v>
      </c>
      <c r="W219" s="29">
        <f t="shared" si="527"/>
        <v>0</v>
      </c>
      <c r="X219" s="29">
        <f t="shared" si="527"/>
        <v>0</v>
      </c>
      <c r="Y219" s="29">
        <f t="shared" si="527"/>
        <v>0</v>
      </c>
      <c r="Z219" s="29">
        <f t="shared" si="527"/>
        <v>0</v>
      </c>
      <c r="AA219" s="29">
        <f t="shared" si="527"/>
        <v>0</v>
      </c>
      <c r="AB219" s="29">
        <f t="shared" si="527"/>
        <v>0</v>
      </c>
      <c r="AC219" s="29">
        <f t="shared" si="527"/>
        <v>0</v>
      </c>
      <c r="AD219" s="29">
        <f t="shared" si="527"/>
        <v>0</v>
      </c>
      <c r="AE219" s="29">
        <f t="shared" si="527"/>
        <v>0</v>
      </c>
      <c r="AF219" s="29">
        <f t="shared" si="527"/>
        <v>0</v>
      </c>
      <c r="AG219" s="29">
        <f t="shared" si="527"/>
        <v>0</v>
      </c>
      <c r="AH219" s="29">
        <f t="shared" si="527"/>
        <v>0</v>
      </c>
      <c r="AI219" s="29">
        <f t="shared" si="527"/>
        <v>0</v>
      </c>
      <c r="AJ219" s="29">
        <f t="shared" si="527"/>
        <v>0</v>
      </c>
      <c r="AK219" s="29">
        <f t="shared" si="527"/>
        <v>0</v>
      </c>
      <c r="AL219" s="29">
        <f t="shared" si="527"/>
        <v>0</v>
      </c>
      <c r="AM219" s="29">
        <f t="shared" si="527"/>
        <v>0</v>
      </c>
      <c r="AN219" s="29">
        <f t="shared" si="527"/>
        <v>0</v>
      </c>
      <c r="AO219" s="29">
        <f t="shared" si="527"/>
        <v>0</v>
      </c>
      <c r="AP219" s="29">
        <f t="shared" si="527"/>
        <v>0</v>
      </c>
      <c r="AQ219" s="29">
        <f t="shared" si="527"/>
        <v>0</v>
      </c>
      <c r="AR219" s="29">
        <f t="shared" si="527"/>
        <v>0</v>
      </c>
      <c r="AS219" s="30">
        <f t="shared" si="527"/>
        <v>0</v>
      </c>
    </row>
    <row r="220" spans="5:45" ht="15" customHeight="1">
      <c r="E220" s="27">
        <f>COUNTIF(J220:AS220,"&lt;&gt;"&amp;0)</f>
        <v>16</v>
      </c>
      <c r="G220" s="39">
        <v>5</v>
      </c>
      <c r="H220" s="40">
        <v>19</v>
      </c>
      <c r="I220" s="41" t="s">
        <v>47</v>
      </c>
      <c r="J220" s="41">
        <f>IF((J204+IF(MOD(J212,$H212)=0,J212,0)+IF(MOD(J216,$H216)=0,0,J216))=0,0,INT(((((J204+IF(MOD(J212,$H212)=0,J212,0)+IF(MOD(J216,$H216)=0,0,J216))*2)/3))))</f>
        <v>0</v>
      </c>
      <c r="K220" s="41">
        <f t="shared" ref="K220:AS220" si="528">IF((K204+IF(MOD(K212,$H212)=0,K212,0)+IF(MOD(K216,$H216)=0,0,K216))=0,0,INT(((((K204+IF(MOD(K212,$H212)=0,K212,0)+IF(MOD(K216,$H216)=0,0,K216))*2)/3))))</f>
        <v>2</v>
      </c>
      <c r="L220" s="41">
        <f t="shared" si="528"/>
        <v>2</v>
      </c>
      <c r="M220" s="41">
        <f t="shared" si="528"/>
        <v>2</v>
      </c>
      <c r="N220" s="41">
        <f t="shared" si="528"/>
        <v>2</v>
      </c>
      <c r="O220" s="41">
        <f t="shared" si="528"/>
        <v>0</v>
      </c>
      <c r="P220" s="41">
        <f t="shared" si="528"/>
        <v>2</v>
      </c>
      <c r="Q220" s="41">
        <f t="shared" si="528"/>
        <v>0</v>
      </c>
      <c r="R220" s="41">
        <f t="shared" si="528"/>
        <v>2</v>
      </c>
      <c r="S220" s="41">
        <f t="shared" si="528"/>
        <v>2</v>
      </c>
      <c r="T220" s="41">
        <f t="shared" si="528"/>
        <v>2</v>
      </c>
      <c r="U220" s="41">
        <f t="shared" si="528"/>
        <v>0</v>
      </c>
      <c r="V220" s="41">
        <f t="shared" si="528"/>
        <v>0</v>
      </c>
      <c r="W220" s="41">
        <f t="shared" si="528"/>
        <v>0</v>
      </c>
      <c r="X220" s="41">
        <f t="shared" si="528"/>
        <v>0</v>
      </c>
      <c r="Y220" s="41">
        <f t="shared" si="528"/>
        <v>0</v>
      </c>
      <c r="Z220" s="41">
        <f t="shared" si="528"/>
        <v>0</v>
      </c>
      <c r="AA220" s="41">
        <f t="shared" si="528"/>
        <v>0</v>
      </c>
      <c r="AB220" s="41">
        <f t="shared" si="528"/>
        <v>0</v>
      </c>
      <c r="AC220" s="41">
        <f t="shared" si="528"/>
        <v>2</v>
      </c>
      <c r="AD220" s="41">
        <f t="shared" si="528"/>
        <v>2</v>
      </c>
      <c r="AE220" s="41">
        <f t="shared" si="528"/>
        <v>2</v>
      </c>
      <c r="AF220" s="41">
        <f t="shared" si="528"/>
        <v>2</v>
      </c>
      <c r="AG220" s="41">
        <f t="shared" si="528"/>
        <v>2</v>
      </c>
      <c r="AH220" s="41">
        <f t="shared" si="528"/>
        <v>0</v>
      </c>
      <c r="AI220" s="41">
        <f t="shared" si="528"/>
        <v>0</v>
      </c>
      <c r="AJ220" s="41">
        <f t="shared" si="528"/>
        <v>0</v>
      </c>
      <c r="AK220" s="41">
        <f t="shared" si="528"/>
        <v>0</v>
      </c>
      <c r="AL220" s="41">
        <f t="shared" si="528"/>
        <v>0</v>
      </c>
      <c r="AM220" s="41">
        <f t="shared" si="528"/>
        <v>0</v>
      </c>
      <c r="AN220" s="41">
        <f t="shared" si="528"/>
        <v>2</v>
      </c>
      <c r="AO220" s="41">
        <f t="shared" si="528"/>
        <v>0</v>
      </c>
      <c r="AP220" s="41">
        <f t="shared" si="528"/>
        <v>0</v>
      </c>
      <c r="AQ220" s="41">
        <f t="shared" si="528"/>
        <v>0</v>
      </c>
      <c r="AR220" s="41">
        <f t="shared" si="528"/>
        <v>2</v>
      </c>
      <c r="AS220" s="42">
        <f t="shared" si="528"/>
        <v>2</v>
      </c>
    </row>
    <row r="221" spans="5:45">
      <c r="G221" s="28"/>
      <c r="H221" s="38"/>
      <c r="I221" s="29" t="s">
        <v>48</v>
      </c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  <c r="AC221" s="29"/>
      <c r="AD221" s="29"/>
      <c r="AE221" s="29"/>
      <c r="AF221" s="29"/>
      <c r="AG221" s="29"/>
      <c r="AH221" s="29"/>
      <c r="AI221" s="29"/>
      <c r="AJ221" s="29"/>
      <c r="AK221" s="29"/>
      <c r="AL221" s="29"/>
      <c r="AM221" s="29"/>
      <c r="AN221" s="29"/>
      <c r="AO221" s="29"/>
      <c r="AP221" s="29"/>
      <c r="AQ221" s="29"/>
      <c r="AR221" s="29"/>
      <c r="AS221" s="30"/>
    </row>
    <row r="222" spans="5:45">
      <c r="E222" s="27">
        <f>COUNTIF(J222:AS222,"&lt;&gt;"&amp;0)</f>
        <v>2</v>
      </c>
      <c r="G222" s="39">
        <v>6</v>
      </c>
      <c r="H222" s="40">
        <v>5</v>
      </c>
      <c r="I222" s="41" t="s">
        <v>47</v>
      </c>
      <c r="J222" s="41">
        <f>IF((J206+IF(MOD(J220,$H220)=0,J220,0)+IF(MOD(J212,$H212)=0,0,J212))=0,0,INT(((((J206+IF(MOD(J220,$H220)=0,J220,0)+IF(MOD(J212,$H212)=0,0,J212))*(J206+IF(MOD(J220,$H220)=0,J220,0)+IF(MOD(J212,$H212)=0,0,J212)))/3))))</f>
        <v>0</v>
      </c>
      <c r="K222" s="41">
        <f t="shared" ref="K222:AS222" si="529">IF((K206+IF(MOD(K220,$H220)=0,K220,0)+IF(MOD(K212,$H212)=0,0,K212))=0,0,INT(((((K206+IF(MOD(K220,$H220)=0,K220,0)+IF(MOD(K212,$H212)=0,0,K212))*(K206+IF(MOD(K220,$H220)=0,K220,0)+IF(MOD(K212,$H212)=0,0,K212)))/3))))</f>
        <v>0</v>
      </c>
      <c r="L222" s="41">
        <f t="shared" si="529"/>
        <v>0</v>
      </c>
      <c r="M222" s="41">
        <f t="shared" si="529"/>
        <v>0</v>
      </c>
      <c r="N222" s="41">
        <f t="shared" si="529"/>
        <v>0</v>
      </c>
      <c r="O222" s="41">
        <f t="shared" si="529"/>
        <v>0</v>
      </c>
      <c r="P222" s="41">
        <f t="shared" si="529"/>
        <v>0</v>
      </c>
      <c r="Q222" s="41">
        <f t="shared" si="529"/>
        <v>0</v>
      </c>
      <c r="R222" s="41">
        <f t="shared" si="529"/>
        <v>0</v>
      </c>
      <c r="S222" s="41">
        <f t="shared" si="529"/>
        <v>0</v>
      </c>
      <c r="T222" s="41">
        <f t="shared" si="529"/>
        <v>0</v>
      </c>
      <c r="U222" s="41">
        <f t="shared" si="529"/>
        <v>0</v>
      </c>
      <c r="V222" s="41">
        <f t="shared" si="529"/>
        <v>0</v>
      </c>
      <c r="W222" s="41">
        <f t="shared" si="529"/>
        <v>0</v>
      </c>
      <c r="X222" s="41">
        <f t="shared" si="529"/>
        <v>0</v>
      </c>
      <c r="Y222" s="41">
        <f t="shared" si="529"/>
        <v>0</v>
      </c>
      <c r="Z222" s="41">
        <f t="shared" si="529"/>
        <v>0</v>
      </c>
      <c r="AA222" s="41">
        <f t="shared" si="529"/>
        <v>0</v>
      </c>
      <c r="AB222" s="41">
        <f t="shared" si="529"/>
        <v>0</v>
      </c>
      <c r="AC222" s="41">
        <f t="shared" si="529"/>
        <v>0</v>
      </c>
      <c r="AD222" s="41">
        <f t="shared" si="529"/>
        <v>0</v>
      </c>
      <c r="AE222" s="41">
        <f t="shared" si="529"/>
        <v>0</v>
      </c>
      <c r="AF222" s="41">
        <f t="shared" si="529"/>
        <v>0</v>
      </c>
      <c r="AG222" s="41">
        <f t="shared" si="529"/>
        <v>0</v>
      </c>
      <c r="AH222" s="41">
        <f t="shared" si="529"/>
        <v>0</v>
      </c>
      <c r="AI222" s="41">
        <f t="shared" si="529"/>
        <v>0</v>
      </c>
      <c r="AJ222" s="41">
        <f t="shared" si="529"/>
        <v>0</v>
      </c>
      <c r="AK222" s="41">
        <f t="shared" si="529"/>
        <v>0</v>
      </c>
      <c r="AL222" s="41">
        <f t="shared" si="529"/>
        <v>0</v>
      </c>
      <c r="AM222" s="41">
        <f t="shared" si="529"/>
        <v>0</v>
      </c>
      <c r="AN222" s="41">
        <f t="shared" si="529"/>
        <v>0</v>
      </c>
      <c r="AO222" s="41">
        <f t="shared" si="529"/>
        <v>9075</v>
      </c>
      <c r="AP222" s="41">
        <f t="shared" si="529"/>
        <v>533</v>
      </c>
      <c r="AQ222" s="41">
        <f t="shared" si="529"/>
        <v>0</v>
      </c>
      <c r="AR222" s="41">
        <f t="shared" si="529"/>
        <v>0</v>
      </c>
      <c r="AS222" s="42">
        <f t="shared" si="529"/>
        <v>0</v>
      </c>
    </row>
    <row r="223" spans="5:45">
      <c r="G223" s="28"/>
      <c r="H223" s="38"/>
      <c r="I223" s="29" t="s">
        <v>48</v>
      </c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29"/>
      <c r="AC223" s="29"/>
      <c r="AD223" s="29"/>
      <c r="AE223" s="29"/>
      <c r="AF223" s="29"/>
      <c r="AG223" s="29"/>
      <c r="AH223" s="29"/>
      <c r="AI223" s="29"/>
      <c r="AJ223" s="29"/>
      <c r="AK223" s="29"/>
      <c r="AL223" s="29"/>
      <c r="AM223" s="29"/>
      <c r="AN223" s="29"/>
      <c r="AO223" s="29"/>
      <c r="AP223" s="29"/>
      <c r="AQ223" s="29"/>
      <c r="AR223" s="29"/>
      <c r="AS223" s="30"/>
    </row>
    <row r="224" spans="5:45" ht="15" customHeight="1">
      <c r="E224" s="27">
        <f>COUNTIF(J224:AS224,"&lt;&gt;"&amp;0)</f>
        <v>2</v>
      </c>
      <c r="G224" s="39">
        <v>7</v>
      </c>
      <c r="H224" s="40">
        <v>13</v>
      </c>
      <c r="I224" s="41" t="s">
        <v>47</v>
      </c>
      <c r="J224" s="41">
        <f>IF((J208+IF(MOD(J214,$H214)=0,J214,0)+IF(MOD(J222,$H222)=0,0,J222))=0,0,INT(((((J208+IF(MOD(J214,$H214)=0,J214,0)+IF(MOD(J222,$H222)=0,0,J222))+6)/3))))</f>
        <v>0</v>
      </c>
      <c r="K224" s="41">
        <f t="shared" ref="K224:AS224" si="530">IF((K208+IF(MOD(K214,$H214)=0,K214,0)+IF(MOD(K222,$H222)=0,0,K222))=0,0,INT(((((K208+IF(MOD(K214,$H214)=0,K214,0)+IF(MOD(K222,$H222)=0,0,K222))+6)/3))))</f>
        <v>0</v>
      </c>
      <c r="L224" s="41">
        <f t="shared" si="530"/>
        <v>0</v>
      </c>
      <c r="M224" s="41">
        <f t="shared" si="530"/>
        <v>0</v>
      </c>
      <c r="N224" s="41">
        <f t="shared" si="530"/>
        <v>0</v>
      </c>
      <c r="O224" s="41">
        <f t="shared" si="530"/>
        <v>0</v>
      </c>
      <c r="P224" s="41">
        <f t="shared" si="530"/>
        <v>0</v>
      </c>
      <c r="Q224" s="41">
        <f t="shared" si="530"/>
        <v>0</v>
      </c>
      <c r="R224" s="41">
        <f t="shared" si="530"/>
        <v>0</v>
      </c>
      <c r="S224" s="41">
        <f t="shared" si="530"/>
        <v>0</v>
      </c>
      <c r="T224" s="41">
        <f t="shared" si="530"/>
        <v>0</v>
      </c>
      <c r="U224" s="41">
        <f t="shared" si="530"/>
        <v>0</v>
      </c>
      <c r="V224" s="41">
        <f t="shared" si="530"/>
        <v>0</v>
      </c>
      <c r="W224" s="41">
        <f t="shared" si="530"/>
        <v>0</v>
      </c>
      <c r="X224" s="41">
        <f t="shared" si="530"/>
        <v>0</v>
      </c>
      <c r="Y224" s="41">
        <f t="shared" si="530"/>
        <v>0</v>
      </c>
      <c r="Z224" s="41">
        <f t="shared" si="530"/>
        <v>0</v>
      </c>
      <c r="AA224" s="41">
        <f t="shared" si="530"/>
        <v>0</v>
      </c>
      <c r="AB224" s="41">
        <f t="shared" si="530"/>
        <v>0</v>
      </c>
      <c r="AC224" s="41">
        <f t="shared" si="530"/>
        <v>0</v>
      </c>
      <c r="AD224" s="41">
        <f t="shared" si="530"/>
        <v>0</v>
      </c>
      <c r="AE224" s="41">
        <f t="shared" si="530"/>
        <v>0</v>
      </c>
      <c r="AF224" s="41">
        <f t="shared" si="530"/>
        <v>0</v>
      </c>
      <c r="AG224" s="41">
        <f t="shared" si="530"/>
        <v>0</v>
      </c>
      <c r="AH224" s="41">
        <f t="shared" si="530"/>
        <v>0</v>
      </c>
      <c r="AI224" s="41">
        <f t="shared" si="530"/>
        <v>0</v>
      </c>
      <c r="AJ224" s="41">
        <f t="shared" si="530"/>
        <v>0</v>
      </c>
      <c r="AK224" s="41">
        <f t="shared" si="530"/>
        <v>0</v>
      </c>
      <c r="AL224" s="41">
        <f t="shared" si="530"/>
        <v>0</v>
      </c>
      <c r="AM224" s="41">
        <f t="shared" si="530"/>
        <v>0</v>
      </c>
      <c r="AN224" s="41">
        <f t="shared" si="530"/>
        <v>0</v>
      </c>
      <c r="AO224" s="41">
        <f t="shared" si="530"/>
        <v>0</v>
      </c>
      <c r="AP224" s="41">
        <f t="shared" si="530"/>
        <v>179</v>
      </c>
      <c r="AQ224" s="41">
        <f t="shared" si="530"/>
        <v>3</v>
      </c>
      <c r="AR224" s="41">
        <f t="shared" si="530"/>
        <v>0</v>
      </c>
      <c r="AS224" s="42">
        <f t="shared" si="530"/>
        <v>0</v>
      </c>
    </row>
    <row r="225" spans="5:45">
      <c r="G225" s="31"/>
      <c r="H225" s="43"/>
      <c r="I225" s="32" t="s">
        <v>48</v>
      </c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  <c r="AA225" s="32"/>
      <c r="AB225" s="32"/>
      <c r="AC225" s="32"/>
      <c r="AD225" s="32"/>
      <c r="AE225" s="32"/>
      <c r="AF225" s="32"/>
      <c r="AG225" s="32"/>
      <c r="AH225" s="32"/>
      <c r="AI225" s="32"/>
      <c r="AJ225" s="32"/>
      <c r="AK225" s="32"/>
      <c r="AL225" s="32"/>
      <c r="AM225" s="32"/>
      <c r="AN225" s="32"/>
      <c r="AO225" s="32"/>
      <c r="AP225" s="32"/>
      <c r="AQ225" s="32"/>
      <c r="AR225" s="32"/>
      <c r="AS225" s="33"/>
    </row>
    <row r="227" spans="5:45">
      <c r="E227" s="27">
        <f>COUNTIF(J227:AS227,"&lt;&gt;"&amp;0)</f>
        <v>19</v>
      </c>
      <c r="G227" s="34">
        <v>0</v>
      </c>
      <c r="H227" s="35">
        <v>2</v>
      </c>
      <c r="I227" s="36" t="s">
        <v>47</v>
      </c>
      <c r="J227" s="36">
        <f>IF(J211=0,0,INT((J211*5)/3))</f>
        <v>3</v>
      </c>
      <c r="K227" s="36">
        <f t="shared" ref="K227:AS227" si="531">IF(K211=0,0,INT((K211*5)/3))</f>
        <v>0</v>
      </c>
      <c r="L227" s="36">
        <f t="shared" si="531"/>
        <v>0</v>
      </c>
      <c r="M227" s="36">
        <f t="shared" si="531"/>
        <v>0</v>
      </c>
      <c r="N227" s="36">
        <f t="shared" si="531"/>
        <v>0</v>
      </c>
      <c r="O227" s="36">
        <f t="shared" si="531"/>
        <v>3</v>
      </c>
      <c r="P227" s="36">
        <f t="shared" si="531"/>
        <v>0</v>
      </c>
      <c r="Q227" s="36">
        <f t="shared" si="531"/>
        <v>3</v>
      </c>
      <c r="R227" s="36">
        <f t="shared" si="531"/>
        <v>0</v>
      </c>
      <c r="S227" s="36">
        <f t="shared" si="531"/>
        <v>0</v>
      </c>
      <c r="T227" s="36">
        <f t="shared" si="531"/>
        <v>0</v>
      </c>
      <c r="U227" s="36">
        <f t="shared" si="531"/>
        <v>3</v>
      </c>
      <c r="V227" s="36">
        <f t="shared" si="531"/>
        <v>3</v>
      </c>
      <c r="W227" s="36">
        <f t="shared" si="531"/>
        <v>3</v>
      </c>
      <c r="X227" s="36">
        <f t="shared" si="531"/>
        <v>3</v>
      </c>
      <c r="Y227" s="36">
        <f t="shared" si="531"/>
        <v>3</v>
      </c>
      <c r="Z227" s="36">
        <f t="shared" si="531"/>
        <v>3</v>
      </c>
      <c r="AA227" s="36">
        <f t="shared" si="531"/>
        <v>3</v>
      </c>
      <c r="AB227" s="36">
        <f t="shared" si="531"/>
        <v>3</v>
      </c>
      <c r="AC227" s="36">
        <f t="shared" si="531"/>
        <v>0</v>
      </c>
      <c r="AD227" s="36">
        <f t="shared" si="531"/>
        <v>0</v>
      </c>
      <c r="AE227" s="36">
        <f t="shared" si="531"/>
        <v>0</v>
      </c>
      <c r="AF227" s="36">
        <f t="shared" si="531"/>
        <v>0</v>
      </c>
      <c r="AG227" s="36">
        <f t="shared" si="531"/>
        <v>0</v>
      </c>
      <c r="AH227" s="36">
        <f t="shared" si="531"/>
        <v>3</v>
      </c>
      <c r="AI227" s="36">
        <f t="shared" si="531"/>
        <v>3</v>
      </c>
      <c r="AJ227" s="36">
        <f t="shared" si="531"/>
        <v>3</v>
      </c>
      <c r="AK227" s="36">
        <f t="shared" si="531"/>
        <v>3</v>
      </c>
      <c r="AL227" s="36">
        <f t="shared" si="531"/>
        <v>3</v>
      </c>
      <c r="AM227" s="36">
        <f t="shared" si="531"/>
        <v>3</v>
      </c>
      <c r="AN227" s="36">
        <f t="shared" si="531"/>
        <v>0</v>
      </c>
      <c r="AO227" s="36">
        <f t="shared" si="531"/>
        <v>0</v>
      </c>
      <c r="AP227" s="36">
        <f t="shared" si="531"/>
        <v>298</v>
      </c>
      <c r="AQ227" s="36">
        <f t="shared" si="531"/>
        <v>5</v>
      </c>
      <c r="AR227" s="36">
        <f t="shared" si="531"/>
        <v>0</v>
      </c>
      <c r="AS227" s="37">
        <f t="shared" si="531"/>
        <v>0</v>
      </c>
    </row>
    <row r="228" spans="5:45" ht="15" customHeight="1">
      <c r="G228" s="28"/>
      <c r="H228" s="38"/>
      <c r="I228" s="29" t="s">
        <v>48</v>
      </c>
      <c r="J228" s="29">
        <f>IF(MOD(J231,$H231)=0,0,J231)+IF(MOD(J241,$H241)=0,0,J241)</f>
        <v>0</v>
      </c>
      <c r="K228" s="29">
        <f t="shared" ref="K228:AS228" si="532">IF(MOD(K231,$H231)=0,0,K231)+IF(MOD(K241,$H241)=0,0,K241)</f>
        <v>2</v>
      </c>
      <c r="L228" s="29">
        <f t="shared" si="532"/>
        <v>2</v>
      </c>
      <c r="M228" s="29">
        <f t="shared" si="532"/>
        <v>2</v>
      </c>
      <c r="N228" s="29">
        <f t="shared" si="532"/>
        <v>2</v>
      </c>
      <c r="O228" s="29">
        <f t="shared" si="532"/>
        <v>0</v>
      </c>
      <c r="P228" s="29">
        <f t="shared" si="532"/>
        <v>2</v>
      </c>
      <c r="Q228" s="29">
        <f t="shared" si="532"/>
        <v>0</v>
      </c>
      <c r="R228" s="29">
        <f t="shared" si="532"/>
        <v>2</v>
      </c>
      <c r="S228" s="29">
        <f t="shared" si="532"/>
        <v>2</v>
      </c>
      <c r="T228" s="29">
        <f t="shared" si="532"/>
        <v>2</v>
      </c>
      <c r="U228" s="29">
        <f t="shared" si="532"/>
        <v>0</v>
      </c>
      <c r="V228" s="29">
        <f t="shared" si="532"/>
        <v>0</v>
      </c>
      <c r="W228" s="29">
        <f t="shared" si="532"/>
        <v>0</v>
      </c>
      <c r="X228" s="29">
        <f t="shared" si="532"/>
        <v>0</v>
      </c>
      <c r="Y228" s="29">
        <f t="shared" si="532"/>
        <v>0</v>
      </c>
      <c r="Z228" s="29">
        <f t="shared" si="532"/>
        <v>0</v>
      </c>
      <c r="AA228" s="29">
        <f t="shared" si="532"/>
        <v>0</v>
      </c>
      <c r="AB228" s="29">
        <f t="shared" si="532"/>
        <v>0</v>
      </c>
      <c r="AC228" s="29">
        <f t="shared" si="532"/>
        <v>2</v>
      </c>
      <c r="AD228" s="29">
        <f t="shared" si="532"/>
        <v>2</v>
      </c>
      <c r="AE228" s="29">
        <f t="shared" si="532"/>
        <v>2</v>
      </c>
      <c r="AF228" s="29">
        <f t="shared" si="532"/>
        <v>2</v>
      </c>
      <c r="AG228" s="29">
        <f t="shared" si="532"/>
        <v>2</v>
      </c>
      <c r="AH228" s="29">
        <f t="shared" si="532"/>
        <v>0</v>
      </c>
      <c r="AI228" s="29">
        <f t="shared" si="532"/>
        <v>0</v>
      </c>
      <c r="AJ228" s="29">
        <f t="shared" si="532"/>
        <v>0</v>
      </c>
      <c r="AK228" s="29">
        <f t="shared" si="532"/>
        <v>0</v>
      </c>
      <c r="AL228" s="29">
        <f t="shared" si="532"/>
        <v>0</v>
      </c>
      <c r="AM228" s="29">
        <f t="shared" si="532"/>
        <v>0</v>
      </c>
      <c r="AN228" s="29">
        <f t="shared" si="532"/>
        <v>2</v>
      </c>
      <c r="AO228" s="29">
        <f t="shared" si="532"/>
        <v>3026</v>
      </c>
      <c r="AP228" s="29">
        <f t="shared" si="532"/>
        <v>0</v>
      </c>
      <c r="AQ228" s="29">
        <f t="shared" si="532"/>
        <v>0</v>
      </c>
      <c r="AR228" s="29">
        <f t="shared" si="532"/>
        <v>2</v>
      </c>
      <c r="AS228" s="30">
        <f t="shared" si="532"/>
        <v>2</v>
      </c>
    </row>
    <row r="229" spans="5:45">
      <c r="E229" s="27">
        <f>COUNTIF(J229:AS229,"&lt;&gt;"&amp;0)</f>
        <v>0</v>
      </c>
      <c r="G229" s="39">
        <v>1</v>
      </c>
      <c r="H229" s="40">
        <v>7</v>
      </c>
      <c r="I229" s="41" t="s">
        <v>47</v>
      </c>
      <c r="J229" s="41">
        <f>IF(J213=0,0,INT((J213+7)/3))</f>
        <v>0</v>
      </c>
      <c r="K229" s="41">
        <f t="shared" ref="K229:AS229" si="533">IF(K213=0,0,INT((K213+7)/3))</f>
        <v>0</v>
      </c>
      <c r="L229" s="41">
        <f t="shared" si="533"/>
        <v>0</v>
      </c>
      <c r="M229" s="41">
        <f t="shared" si="533"/>
        <v>0</v>
      </c>
      <c r="N229" s="41">
        <f t="shared" si="533"/>
        <v>0</v>
      </c>
      <c r="O229" s="41">
        <f t="shared" si="533"/>
        <v>0</v>
      </c>
      <c r="P229" s="41">
        <f t="shared" si="533"/>
        <v>0</v>
      </c>
      <c r="Q229" s="41">
        <f t="shared" si="533"/>
        <v>0</v>
      </c>
      <c r="R229" s="41">
        <f t="shared" si="533"/>
        <v>0</v>
      </c>
      <c r="S229" s="41">
        <f t="shared" si="533"/>
        <v>0</v>
      </c>
      <c r="T229" s="41">
        <f t="shared" si="533"/>
        <v>0</v>
      </c>
      <c r="U229" s="41">
        <f t="shared" si="533"/>
        <v>0</v>
      </c>
      <c r="V229" s="41">
        <f t="shared" si="533"/>
        <v>0</v>
      </c>
      <c r="W229" s="41">
        <f t="shared" si="533"/>
        <v>0</v>
      </c>
      <c r="X229" s="41">
        <f t="shared" si="533"/>
        <v>0</v>
      </c>
      <c r="Y229" s="41">
        <f t="shared" si="533"/>
        <v>0</v>
      </c>
      <c r="Z229" s="41">
        <f t="shared" si="533"/>
        <v>0</v>
      </c>
      <c r="AA229" s="41">
        <f t="shared" si="533"/>
        <v>0</v>
      </c>
      <c r="AB229" s="41">
        <f t="shared" si="533"/>
        <v>0</v>
      </c>
      <c r="AC229" s="41">
        <f t="shared" si="533"/>
        <v>0</v>
      </c>
      <c r="AD229" s="41">
        <f t="shared" si="533"/>
        <v>0</v>
      </c>
      <c r="AE229" s="41">
        <f t="shared" si="533"/>
        <v>0</v>
      </c>
      <c r="AF229" s="41">
        <f t="shared" si="533"/>
        <v>0</v>
      </c>
      <c r="AG229" s="41">
        <f t="shared" si="533"/>
        <v>0</v>
      </c>
      <c r="AH229" s="41">
        <f t="shared" si="533"/>
        <v>0</v>
      </c>
      <c r="AI229" s="41">
        <f t="shared" si="533"/>
        <v>0</v>
      </c>
      <c r="AJ229" s="41">
        <f t="shared" si="533"/>
        <v>0</v>
      </c>
      <c r="AK229" s="41">
        <f t="shared" si="533"/>
        <v>0</v>
      </c>
      <c r="AL229" s="41">
        <f t="shared" si="533"/>
        <v>0</v>
      </c>
      <c r="AM229" s="41">
        <f t="shared" si="533"/>
        <v>0</v>
      </c>
      <c r="AN229" s="41">
        <f t="shared" si="533"/>
        <v>0</v>
      </c>
      <c r="AO229" s="41">
        <f t="shared" si="533"/>
        <v>0</v>
      </c>
      <c r="AP229" s="41">
        <f t="shared" si="533"/>
        <v>0</v>
      </c>
      <c r="AQ229" s="41">
        <f t="shared" si="533"/>
        <v>0</v>
      </c>
      <c r="AR229" s="41">
        <f t="shared" si="533"/>
        <v>0</v>
      </c>
      <c r="AS229" s="42">
        <f t="shared" si="533"/>
        <v>0</v>
      </c>
    </row>
    <row r="230" spans="5:45">
      <c r="G230" s="28"/>
      <c r="H230" s="38"/>
      <c r="I230" s="29" t="s">
        <v>48</v>
      </c>
      <c r="J230" s="29">
        <f>IF(MOD(J233,$H233)=0,J233,0)+IF(MOD(J235,$H235)=0,0,J235)</f>
        <v>0</v>
      </c>
      <c r="K230" s="29">
        <f t="shared" ref="K230:AS230" si="534">IF(MOD(K233,$H233)=0,K233,0)+IF(MOD(K235,$H235)=0,0,K235)</f>
        <v>0</v>
      </c>
      <c r="L230" s="29">
        <f t="shared" si="534"/>
        <v>0</v>
      </c>
      <c r="M230" s="29">
        <f t="shared" si="534"/>
        <v>0</v>
      </c>
      <c r="N230" s="29">
        <f t="shared" si="534"/>
        <v>0</v>
      </c>
      <c r="O230" s="29">
        <f t="shared" si="534"/>
        <v>0</v>
      </c>
      <c r="P230" s="29">
        <f t="shared" si="534"/>
        <v>0</v>
      </c>
      <c r="Q230" s="29">
        <f t="shared" si="534"/>
        <v>0</v>
      </c>
      <c r="R230" s="29">
        <f t="shared" si="534"/>
        <v>0</v>
      </c>
      <c r="S230" s="29">
        <f t="shared" si="534"/>
        <v>0</v>
      </c>
      <c r="T230" s="29">
        <f t="shared" si="534"/>
        <v>0</v>
      </c>
      <c r="U230" s="29">
        <f t="shared" si="534"/>
        <v>0</v>
      </c>
      <c r="V230" s="29">
        <f t="shared" si="534"/>
        <v>0</v>
      </c>
      <c r="W230" s="29">
        <f t="shared" si="534"/>
        <v>0</v>
      </c>
      <c r="X230" s="29">
        <f t="shared" si="534"/>
        <v>0</v>
      </c>
      <c r="Y230" s="29">
        <f t="shared" si="534"/>
        <v>0</v>
      </c>
      <c r="Z230" s="29">
        <f t="shared" si="534"/>
        <v>0</v>
      </c>
      <c r="AA230" s="29">
        <f t="shared" si="534"/>
        <v>0</v>
      </c>
      <c r="AB230" s="29">
        <f t="shared" si="534"/>
        <v>0</v>
      </c>
      <c r="AC230" s="29">
        <f t="shared" si="534"/>
        <v>0</v>
      </c>
      <c r="AD230" s="29">
        <f t="shared" si="534"/>
        <v>0</v>
      </c>
      <c r="AE230" s="29">
        <f t="shared" si="534"/>
        <v>0</v>
      </c>
      <c r="AF230" s="29">
        <f t="shared" si="534"/>
        <v>0</v>
      </c>
      <c r="AG230" s="29">
        <f t="shared" si="534"/>
        <v>0</v>
      </c>
      <c r="AH230" s="29">
        <f t="shared" si="534"/>
        <v>0</v>
      </c>
      <c r="AI230" s="29">
        <f t="shared" si="534"/>
        <v>0</v>
      </c>
      <c r="AJ230" s="29">
        <f t="shared" si="534"/>
        <v>0</v>
      </c>
      <c r="AK230" s="29">
        <f t="shared" si="534"/>
        <v>0</v>
      </c>
      <c r="AL230" s="29">
        <f t="shared" si="534"/>
        <v>0</v>
      </c>
      <c r="AM230" s="29">
        <f t="shared" si="534"/>
        <v>0</v>
      </c>
      <c r="AN230" s="29">
        <f t="shared" si="534"/>
        <v>0</v>
      </c>
      <c r="AO230" s="29">
        <f t="shared" si="534"/>
        <v>0</v>
      </c>
      <c r="AP230" s="29">
        <f t="shared" si="534"/>
        <v>100</v>
      </c>
      <c r="AQ230" s="29">
        <f t="shared" si="534"/>
        <v>0</v>
      </c>
      <c r="AR230" s="29">
        <f t="shared" si="534"/>
        <v>0</v>
      </c>
      <c r="AS230" s="30">
        <f t="shared" si="534"/>
        <v>0</v>
      </c>
    </row>
    <row r="231" spans="5:45">
      <c r="E231" s="27">
        <f>COUNTIF(J231:AS231,"&lt;&gt;"&amp;0)</f>
        <v>17</v>
      </c>
      <c r="G231" s="39">
        <v>2</v>
      </c>
      <c r="H231" s="40">
        <v>3</v>
      </c>
      <c r="I231" s="41" t="s">
        <v>47</v>
      </c>
      <c r="J231" s="41">
        <f>IF(J215=0,0,INT((J215+5)/3))</f>
        <v>0</v>
      </c>
      <c r="K231" s="41">
        <f t="shared" ref="K231:AS231" si="535">IF(K215=0,0,INT((K215+5)/3))</f>
        <v>2</v>
      </c>
      <c r="L231" s="41">
        <f t="shared" si="535"/>
        <v>2</v>
      </c>
      <c r="M231" s="41">
        <f t="shared" si="535"/>
        <v>2</v>
      </c>
      <c r="N231" s="41">
        <f t="shared" si="535"/>
        <v>2</v>
      </c>
      <c r="O231" s="41">
        <f t="shared" si="535"/>
        <v>0</v>
      </c>
      <c r="P231" s="41">
        <f t="shared" si="535"/>
        <v>2</v>
      </c>
      <c r="Q231" s="41">
        <f t="shared" si="535"/>
        <v>0</v>
      </c>
      <c r="R231" s="41">
        <f t="shared" si="535"/>
        <v>2</v>
      </c>
      <c r="S231" s="41">
        <f t="shared" si="535"/>
        <v>2</v>
      </c>
      <c r="T231" s="41">
        <f t="shared" si="535"/>
        <v>2</v>
      </c>
      <c r="U231" s="41">
        <f t="shared" si="535"/>
        <v>0</v>
      </c>
      <c r="V231" s="41">
        <f t="shared" si="535"/>
        <v>0</v>
      </c>
      <c r="W231" s="41">
        <f t="shared" si="535"/>
        <v>0</v>
      </c>
      <c r="X231" s="41">
        <f t="shared" si="535"/>
        <v>0</v>
      </c>
      <c r="Y231" s="41">
        <f t="shared" si="535"/>
        <v>0</v>
      </c>
      <c r="Z231" s="41">
        <f t="shared" si="535"/>
        <v>0</v>
      </c>
      <c r="AA231" s="41">
        <f t="shared" si="535"/>
        <v>0</v>
      </c>
      <c r="AB231" s="41">
        <f t="shared" si="535"/>
        <v>0</v>
      </c>
      <c r="AC231" s="41">
        <f t="shared" si="535"/>
        <v>2</v>
      </c>
      <c r="AD231" s="41">
        <f t="shared" si="535"/>
        <v>2</v>
      </c>
      <c r="AE231" s="41">
        <f t="shared" si="535"/>
        <v>2</v>
      </c>
      <c r="AF231" s="41">
        <f t="shared" si="535"/>
        <v>2</v>
      </c>
      <c r="AG231" s="41">
        <f t="shared" si="535"/>
        <v>2</v>
      </c>
      <c r="AH231" s="41">
        <f t="shared" si="535"/>
        <v>0</v>
      </c>
      <c r="AI231" s="41">
        <f t="shared" si="535"/>
        <v>0</v>
      </c>
      <c r="AJ231" s="41">
        <f t="shared" si="535"/>
        <v>0</v>
      </c>
      <c r="AK231" s="41">
        <f t="shared" si="535"/>
        <v>0</v>
      </c>
      <c r="AL231" s="41">
        <f t="shared" si="535"/>
        <v>0</v>
      </c>
      <c r="AM231" s="41">
        <f t="shared" si="535"/>
        <v>0</v>
      </c>
      <c r="AN231" s="41">
        <f t="shared" si="535"/>
        <v>2</v>
      </c>
      <c r="AO231" s="41">
        <f t="shared" si="535"/>
        <v>3026</v>
      </c>
      <c r="AP231" s="41">
        <f t="shared" si="535"/>
        <v>0</v>
      </c>
      <c r="AQ231" s="41">
        <f t="shared" si="535"/>
        <v>0</v>
      </c>
      <c r="AR231" s="41">
        <f t="shared" si="535"/>
        <v>2</v>
      </c>
      <c r="AS231" s="42">
        <f t="shared" si="535"/>
        <v>2</v>
      </c>
    </row>
    <row r="232" spans="5:45" ht="15" customHeight="1">
      <c r="G232" s="28"/>
      <c r="H232" s="38"/>
      <c r="I232" s="29" t="s">
        <v>48</v>
      </c>
      <c r="J232" s="29">
        <f>IF(MOD(J239,$H239)=0,J239,0)+IF(MOD(J237,$H237)=0,0,J237)</f>
        <v>2</v>
      </c>
      <c r="K232" s="29">
        <f t="shared" ref="K232:AS232" si="536">IF(MOD(K239,$H239)=0,K239,0)+IF(MOD(K237,$H237)=0,0,K237)</f>
        <v>0</v>
      </c>
      <c r="L232" s="29">
        <f t="shared" si="536"/>
        <v>0</v>
      </c>
      <c r="M232" s="29">
        <f t="shared" si="536"/>
        <v>0</v>
      </c>
      <c r="N232" s="29">
        <f t="shared" si="536"/>
        <v>0</v>
      </c>
      <c r="O232" s="29">
        <f t="shared" si="536"/>
        <v>2</v>
      </c>
      <c r="P232" s="29">
        <f t="shared" si="536"/>
        <v>0</v>
      </c>
      <c r="Q232" s="29">
        <f t="shared" si="536"/>
        <v>2</v>
      </c>
      <c r="R232" s="29">
        <f t="shared" si="536"/>
        <v>0</v>
      </c>
      <c r="S232" s="29">
        <f t="shared" si="536"/>
        <v>0</v>
      </c>
      <c r="T232" s="29">
        <f t="shared" si="536"/>
        <v>0</v>
      </c>
      <c r="U232" s="29">
        <f t="shared" si="536"/>
        <v>2</v>
      </c>
      <c r="V232" s="29">
        <f t="shared" si="536"/>
        <v>2</v>
      </c>
      <c r="W232" s="29">
        <f t="shared" si="536"/>
        <v>2</v>
      </c>
      <c r="X232" s="29">
        <f t="shared" si="536"/>
        <v>2</v>
      </c>
      <c r="Y232" s="29">
        <f t="shared" si="536"/>
        <v>2</v>
      </c>
      <c r="Z232" s="29">
        <f t="shared" si="536"/>
        <v>2</v>
      </c>
      <c r="AA232" s="29">
        <f t="shared" si="536"/>
        <v>2</v>
      </c>
      <c r="AB232" s="29">
        <f t="shared" si="536"/>
        <v>2</v>
      </c>
      <c r="AC232" s="29">
        <f t="shared" si="536"/>
        <v>0</v>
      </c>
      <c r="AD232" s="29">
        <f t="shared" si="536"/>
        <v>0</v>
      </c>
      <c r="AE232" s="29">
        <f t="shared" si="536"/>
        <v>0</v>
      </c>
      <c r="AF232" s="29">
        <f t="shared" si="536"/>
        <v>0</v>
      </c>
      <c r="AG232" s="29">
        <f t="shared" si="536"/>
        <v>0</v>
      </c>
      <c r="AH232" s="29">
        <f t="shared" si="536"/>
        <v>2</v>
      </c>
      <c r="AI232" s="29">
        <f t="shared" si="536"/>
        <v>2</v>
      </c>
      <c r="AJ232" s="29">
        <f t="shared" si="536"/>
        <v>2</v>
      </c>
      <c r="AK232" s="29">
        <f t="shared" si="536"/>
        <v>2</v>
      </c>
      <c r="AL232" s="29">
        <f t="shared" si="536"/>
        <v>2</v>
      </c>
      <c r="AM232" s="29">
        <f t="shared" si="536"/>
        <v>2</v>
      </c>
      <c r="AN232" s="29">
        <f t="shared" si="536"/>
        <v>0</v>
      </c>
      <c r="AO232" s="29">
        <f t="shared" si="536"/>
        <v>0</v>
      </c>
      <c r="AP232" s="29">
        <f t="shared" si="536"/>
        <v>0</v>
      </c>
      <c r="AQ232" s="29">
        <f t="shared" si="536"/>
        <v>2</v>
      </c>
      <c r="AR232" s="29">
        <f t="shared" si="536"/>
        <v>0</v>
      </c>
      <c r="AS232" s="30">
        <f t="shared" si="536"/>
        <v>0</v>
      </c>
    </row>
    <row r="233" spans="5:45">
      <c r="E233" s="27">
        <f>COUNTIF(J233:AS233,"&lt;&gt;"&amp;0)</f>
        <v>18</v>
      </c>
      <c r="G233" s="39">
        <v>3</v>
      </c>
      <c r="H233" s="40">
        <v>17</v>
      </c>
      <c r="I233" s="41" t="s">
        <v>47</v>
      </c>
      <c r="J233" s="41">
        <f>IF(J217+IF(MOD(J227,$H227)=0,0,J227)=0,0,INT(((J217+IF(MOD(J227,$H227)=0,0,J227)+8)/3)))</f>
        <v>3</v>
      </c>
      <c r="K233" s="41">
        <f t="shared" ref="K233:AS233" si="537">IF(K217+IF(MOD(K227,$H227)=0,0,K227)=0,0,INT(((K217+IF(MOD(K227,$H227)=0,0,K227)+8)/3)))</f>
        <v>0</v>
      </c>
      <c r="L233" s="41">
        <f t="shared" si="537"/>
        <v>0</v>
      </c>
      <c r="M233" s="41">
        <f t="shared" si="537"/>
        <v>0</v>
      </c>
      <c r="N233" s="41">
        <f t="shared" si="537"/>
        <v>0</v>
      </c>
      <c r="O233" s="41">
        <f t="shared" si="537"/>
        <v>3</v>
      </c>
      <c r="P233" s="41">
        <f t="shared" si="537"/>
        <v>0</v>
      </c>
      <c r="Q233" s="41">
        <f t="shared" si="537"/>
        <v>3</v>
      </c>
      <c r="R233" s="41">
        <f t="shared" si="537"/>
        <v>0</v>
      </c>
      <c r="S233" s="41">
        <f t="shared" si="537"/>
        <v>0</v>
      </c>
      <c r="T233" s="41">
        <f t="shared" si="537"/>
        <v>0</v>
      </c>
      <c r="U233" s="41">
        <f t="shared" si="537"/>
        <v>3</v>
      </c>
      <c r="V233" s="41">
        <f t="shared" si="537"/>
        <v>3</v>
      </c>
      <c r="W233" s="41">
        <f t="shared" si="537"/>
        <v>3</v>
      </c>
      <c r="X233" s="41">
        <f t="shared" si="537"/>
        <v>3</v>
      </c>
      <c r="Y233" s="41">
        <f t="shared" si="537"/>
        <v>3</v>
      </c>
      <c r="Z233" s="41">
        <f t="shared" si="537"/>
        <v>3</v>
      </c>
      <c r="AA233" s="41">
        <f t="shared" si="537"/>
        <v>3</v>
      </c>
      <c r="AB233" s="41">
        <f t="shared" si="537"/>
        <v>3</v>
      </c>
      <c r="AC233" s="41">
        <f t="shared" si="537"/>
        <v>0</v>
      </c>
      <c r="AD233" s="41">
        <f t="shared" si="537"/>
        <v>0</v>
      </c>
      <c r="AE233" s="41">
        <f t="shared" si="537"/>
        <v>0</v>
      </c>
      <c r="AF233" s="41">
        <f t="shared" si="537"/>
        <v>0</v>
      </c>
      <c r="AG233" s="41">
        <f t="shared" si="537"/>
        <v>0</v>
      </c>
      <c r="AH233" s="41">
        <f t="shared" si="537"/>
        <v>3</v>
      </c>
      <c r="AI233" s="41">
        <f t="shared" si="537"/>
        <v>3</v>
      </c>
      <c r="AJ233" s="41">
        <f t="shared" si="537"/>
        <v>3</v>
      </c>
      <c r="AK233" s="41">
        <f t="shared" si="537"/>
        <v>3</v>
      </c>
      <c r="AL233" s="41">
        <f t="shared" si="537"/>
        <v>3</v>
      </c>
      <c r="AM233" s="41">
        <f t="shared" si="537"/>
        <v>3</v>
      </c>
      <c r="AN233" s="41">
        <f t="shared" si="537"/>
        <v>0</v>
      </c>
      <c r="AO233" s="41">
        <f t="shared" si="537"/>
        <v>0</v>
      </c>
      <c r="AP233" s="41">
        <f t="shared" si="537"/>
        <v>0</v>
      </c>
      <c r="AQ233" s="41">
        <f t="shared" si="537"/>
        <v>4</v>
      </c>
      <c r="AR233" s="41">
        <f t="shared" si="537"/>
        <v>0</v>
      </c>
      <c r="AS233" s="42">
        <f t="shared" si="537"/>
        <v>0</v>
      </c>
    </row>
    <row r="234" spans="5:45">
      <c r="G234" s="28"/>
      <c r="H234" s="38"/>
      <c r="I234" s="29" t="s">
        <v>48</v>
      </c>
      <c r="J234" s="29">
        <f>IF(MOD(J235,$H235)=0,J235,0)</f>
        <v>0</v>
      </c>
      <c r="K234" s="29">
        <f t="shared" ref="K234" si="538">IF(MOD(K235,$H235)=0,K235,0)</f>
        <v>0</v>
      </c>
      <c r="L234" s="29">
        <f t="shared" ref="L234" si="539">IF(MOD(L235,$H235)=0,L235,0)</f>
        <v>0</v>
      </c>
      <c r="M234" s="29">
        <f t="shared" ref="M234" si="540">IF(MOD(M235,$H235)=0,M235,0)</f>
        <v>0</v>
      </c>
      <c r="N234" s="29">
        <f t="shared" ref="N234" si="541">IF(MOD(N235,$H235)=0,N235,0)</f>
        <v>0</v>
      </c>
      <c r="O234" s="29">
        <f t="shared" ref="O234" si="542">IF(MOD(O235,$H235)=0,O235,0)</f>
        <v>0</v>
      </c>
      <c r="P234" s="29">
        <f t="shared" ref="P234" si="543">IF(MOD(P235,$H235)=0,P235,0)</f>
        <v>0</v>
      </c>
      <c r="Q234" s="29">
        <f t="shared" ref="Q234" si="544">IF(MOD(Q235,$H235)=0,Q235,0)</f>
        <v>0</v>
      </c>
      <c r="R234" s="29">
        <f t="shared" ref="R234" si="545">IF(MOD(R235,$H235)=0,R235,0)</f>
        <v>0</v>
      </c>
      <c r="S234" s="29">
        <f t="shared" ref="S234" si="546">IF(MOD(S235,$H235)=0,S235,0)</f>
        <v>0</v>
      </c>
      <c r="T234" s="29">
        <f t="shared" ref="T234" si="547">IF(MOD(T235,$H235)=0,T235,0)</f>
        <v>0</v>
      </c>
      <c r="U234" s="29">
        <f t="shared" ref="U234" si="548">IF(MOD(U235,$H235)=0,U235,0)</f>
        <v>0</v>
      </c>
      <c r="V234" s="29">
        <f t="shared" ref="V234" si="549">IF(MOD(V235,$H235)=0,V235,0)</f>
        <v>0</v>
      </c>
      <c r="W234" s="29">
        <f t="shared" ref="W234" si="550">IF(MOD(W235,$H235)=0,W235,0)</f>
        <v>0</v>
      </c>
      <c r="X234" s="29">
        <f t="shared" ref="X234" si="551">IF(MOD(X235,$H235)=0,X235,0)</f>
        <v>0</v>
      </c>
      <c r="Y234" s="29">
        <f t="shared" ref="Y234" si="552">IF(MOD(Y235,$H235)=0,Y235,0)</f>
        <v>0</v>
      </c>
      <c r="Z234" s="29">
        <f t="shared" ref="Z234" si="553">IF(MOD(Z235,$H235)=0,Z235,0)</f>
        <v>0</v>
      </c>
      <c r="AA234" s="29">
        <f t="shared" ref="AA234" si="554">IF(MOD(AA235,$H235)=0,AA235,0)</f>
        <v>0</v>
      </c>
      <c r="AB234" s="29">
        <f t="shared" ref="AB234" si="555">IF(MOD(AB235,$H235)=0,AB235,0)</f>
        <v>0</v>
      </c>
      <c r="AC234" s="29">
        <f t="shared" ref="AC234" si="556">IF(MOD(AC235,$H235)=0,AC235,0)</f>
        <v>0</v>
      </c>
      <c r="AD234" s="29">
        <f t="shared" ref="AD234" si="557">IF(MOD(AD235,$H235)=0,AD235,0)</f>
        <v>0</v>
      </c>
      <c r="AE234" s="29">
        <f t="shared" ref="AE234" si="558">IF(MOD(AE235,$H235)=0,AE235,0)</f>
        <v>0</v>
      </c>
      <c r="AF234" s="29">
        <f t="shared" ref="AF234" si="559">IF(MOD(AF235,$H235)=0,AF235,0)</f>
        <v>0</v>
      </c>
      <c r="AG234" s="29">
        <f t="shared" ref="AG234" si="560">IF(MOD(AG235,$H235)=0,AG235,0)</f>
        <v>0</v>
      </c>
      <c r="AH234" s="29">
        <f t="shared" ref="AH234" si="561">IF(MOD(AH235,$H235)=0,AH235,0)</f>
        <v>0</v>
      </c>
      <c r="AI234" s="29">
        <f t="shared" ref="AI234" si="562">IF(MOD(AI235,$H235)=0,AI235,0)</f>
        <v>0</v>
      </c>
      <c r="AJ234" s="29">
        <f t="shared" ref="AJ234" si="563">IF(MOD(AJ235,$H235)=0,AJ235,0)</f>
        <v>0</v>
      </c>
      <c r="AK234" s="29">
        <f t="shared" ref="AK234" si="564">IF(MOD(AK235,$H235)=0,AK235,0)</f>
        <v>0</v>
      </c>
      <c r="AL234" s="29">
        <f t="shared" ref="AL234" si="565">IF(MOD(AL235,$H235)=0,AL235,0)</f>
        <v>0</v>
      </c>
      <c r="AM234" s="29">
        <f t="shared" ref="AM234" si="566">IF(MOD(AM235,$H235)=0,AM235,0)</f>
        <v>0</v>
      </c>
      <c r="AN234" s="29">
        <f t="shared" ref="AN234" si="567">IF(MOD(AN235,$H235)=0,AN235,0)</f>
        <v>0</v>
      </c>
      <c r="AO234" s="29">
        <f t="shared" ref="AO234" si="568">IF(MOD(AO235,$H235)=0,AO235,0)</f>
        <v>0</v>
      </c>
      <c r="AP234" s="29">
        <f t="shared" ref="AP234" si="569">IF(MOD(AP235,$H235)=0,AP235,0)</f>
        <v>0</v>
      </c>
      <c r="AQ234" s="29">
        <f t="shared" ref="AQ234" si="570">IF(MOD(AQ235,$H235)=0,AQ235,0)</f>
        <v>0</v>
      </c>
      <c r="AR234" s="29">
        <f t="shared" ref="AR234" si="571">IF(MOD(AR235,$H235)=0,AR235,0)</f>
        <v>0</v>
      </c>
      <c r="AS234" s="30">
        <f t="shared" ref="AS234" si="572">IF(MOD(AS235,$H235)=0,AS235,0)</f>
        <v>0</v>
      </c>
    </row>
    <row r="235" spans="5:45">
      <c r="E235" s="27">
        <f>COUNTIF(J235:AS235,"&lt;&gt;"&amp;0)</f>
        <v>1</v>
      </c>
      <c r="G235" s="39">
        <v>4</v>
      </c>
      <c r="H235" s="40">
        <v>11</v>
      </c>
      <c r="I235" s="41" t="s">
        <v>47</v>
      </c>
      <c r="J235" s="41">
        <f>IF(J219+IF(MOD(J227,$H227)=0,J227,0)=0,0,INT(((J219+IF(MOD(J227,$H227)=0,J227,0)+4)/3)))</f>
        <v>0</v>
      </c>
      <c r="K235" s="41">
        <f t="shared" ref="K235:AS235" si="573">IF(K219+IF(MOD(K227,$H227)=0,K227,0)=0,0,INT(((K219+IF(MOD(K227,$H227)=0,K227,0)+4)/3)))</f>
        <v>0</v>
      </c>
      <c r="L235" s="41">
        <f t="shared" si="573"/>
        <v>0</v>
      </c>
      <c r="M235" s="41">
        <f t="shared" si="573"/>
        <v>0</v>
      </c>
      <c r="N235" s="41">
        <f t="shared" si="573"/>
        <v>0</v>
      </c>
      <c r="O235" s="41">
        <f t="shared" si="573"/>
        <v>0</v>
      </c>
      <c r="P235" s="41">
        <f t="shared" si="573"/>
        <v>0</v>
      </c>
      <c r="Q235" s="41">
        <f t="shared" si="573"/>
        <v>0</v>
      </c>
      <c r="R235" s="41">
        <f t="shared" si="573"/>
        <v>0</v>
      </c>
      <c r="S235" s="41">
        <f t="shared" si="573"/>
        <v>0</v>
      </c>
      <c r="T235" s="41">
        <f t="shared" si="573"/>
        <v>0</v>
      </c>
      <c r="U235" s="41">
        <f t="shared" si="573"/>
        <v>0</v>
      </c>
      <c r="V235" s="41">
        <f t="shared" si="573"/>
        <v>0</v>
      </c>
      <c r="W235" s="41">
        <f t="shared" si="573"/>
        <v>0</v>
      </c>
      <c r="X235" s="41">
        <f t="shared" si="573"/>
        <v>0</v>
      </c>
      <c r="Y235" s="41">
        <f t="shared" si="573"/>
        <v>0</v>
      </c>
      <c r="Z235" s="41">
        <f t="shared" si="573"/>
        <v>0</v>
      </c>
      <c r="AA235" s="41">
        <f t="shared" si="573"/>
        <v>0</v>
      </c>
      <c r="AB235" s="41">
        <f t="shared" si="573"/>
        <v>0</v>
      </c>
      <c r="AC235" s="41">
        <f t="shared" si="573"/>
        <v>0</v>
      </c>
      <c r="AD235" s="41">
        <f t="shared" si="573"/>
        <v>0</v>
      </c>
      <c r="AE235" s="41">
        <f t="shared" si="573"/>
        <v>0</v>
      </c>
      <c r="AF235" s="41">
        <f t="shared" si="573"/>
        <v>0</v>
      </c>
      <c r="AG235" s="41">
        <f t="shared" si="573"/>
        <v>0</v>
      </c>
      <c r="AH235" s="41">
        <f t="shared" si="573"/>
        <v>0</v>
      </c>
      <c r="AI235" s="41">
        <f t="shared" si="573"/>
        <v>0</v>
      </c>
      <c r="AJ235" s="41">
        <f t="shared" si="573"/>
        <v>0</v>
      </c>
      <c r="AK235" s="41">
        <f t="shared" si="573"/>
        <v>0</v>
      </c>
      <c r="AL235" s="41">
        <f t="shared" si="573"/>
        <v>0</v>
      </c>
      <c r="AM235" s="41">
        <f t="shared" si="573"/>
        <v>0</v>
      </c>
      <c r="AN235" s="41">
        <f t="shared" si="573"/>
        <v>0</v>
      </c>
      <c r="AO235" s="41">
        <f t="shared" si="573"/>
        <v>0</v>
      </c>
      <c r="AP235" s="41">
        <f t="shared" si="573"/>
        <v>100</v>
      </c>
      <c r="AQ235" s="41">
        <f t="shared" si="573"/>
        <v>0</v>
      </c>
      <c r="AR235" s="41">
        <f t="shared" si="573"/>
        <v>0</v>
      </c>
      <c r="AS235" s="42">
        <f t="shared" si="573"/>
        <v>0</v>
      </c>
    </row>
    <row r="236" spans="5:45" ht="15" customHeight="1">
      <c r="G236" s="28"/>
      <c r="H236" s="38"/>
      <c r="I236" s="29" t="s">
        <v>48</v>
      </c>
      <c r="J236" s="29">
        <f>IF(MOD(J241,$H241)=0,J241,0)</f>
        <v>0</v>
      </c>
      <c r="K236" s="29">
        <f t="shared" ref="K236:AS236" si="574">IF(MOD(K241,$H241)=0,K241,0)</f>
        <v>0</v>
      </c>
      <c r="L236" s="29">
        <f t="shared" si="574"/>
        <v>0</v>
      </c>
      <c r="M236" s="29">
        <f t="shared" si="574"/>
        <v>0</v>
      </c>
      <c r="N236" s="29">
        <f t="shared" si="574"/>
        <v>0</v>
      </c>
      <c r="O236" s="29">
        <f t="shared" si="574"/>
        <v>0</v>
      </c>
      <c r="P236" s="29">
        <f t="shared" si="574"/>
        <v>0</v>
      </c>
      <c r="Q236" s="29">
        <f t="shared" si="574"/>
        <v>0</v>
      </c>
      <c r="R236" s="29">
        <f t="shared" si="574"/>
        <v>0</v>
      </c>
      <c r="S236" s="29">
        <f t="shared" si="574"/>
        <v>0</v>
      </c>
      <c r="T236" s="29">
        <f t="shared" si="574"/>
        <v>0</v>
      </c>
      <c r="U236" s="29">
        <f t="shared" si="574"/>
        <v>0</v>
      </c>
      <c r="V236" s="29">
        <f t="shared" si="574"/>
        <v>0</v>
      </c>
      <c r="W236" s="29">
        <f t="shared" si="574"/>
        <v>0</v>
      </c>
      <c r="X236" s="29">
        <f t="shared" si="574"/>
        <v>0</v>
      </c>
      <c r="Y236" s="29">
        <f t="shared" si="574"/>
        <v>0</v>
      </c>
      <c r="Z236" s="29">
        <f t="shared" si="574"/>
        <v>0</v>
      </c>
      <c r="AA236" s="29">
        <f t="shared" si="574"/>
        <v>0</v>
      </c>
      <c r="AB236" s="29">
        <f t="shared" si="574"/>
        <v>0</v>
      </c>
      <c r="AC236" s="29">
        <f t="shared" si="574"/>
        <v>0</v>
      </c>
      <c r="AD236" s="29">
        <f t="shared" si="574"/>
        <v>0</v>
      </c>
      <c r="AE236" s="29">
        <f t="shared" si="574"/>
        <v>0</v>
      </c>
      <c r="AF236" s="29">
        <f t="shared" si="574"/>
        <v>0</v>
      </c>
      <c r="AG236" s="29">
        <f t="shared" si="574"/>
        <v>0</v>
      </c>
      <c r="AH236" s="29">
        <f t="shared" si="574"/>
        <v>0</v>
      </c>
      <c r="AI236" s="29">
        <f t="shared" si="574"/>
        <v>0</v>
      </c>
      <c r="AJ236" s="29">
        <f t="shared" si="574"/>
        <v>0</v>
      </c>
      <c r="AK236" s="29">
        <f t="shared" si="574"/>
        <v>0</v>
      </c>
      <c r="AL236" s="29">
        <f t="shared" si="574"/>
        <v>0</v>
      </c>
      <c r="AM236" s="29">
        <f t="shared" si="574"/>
        <v>0</v>
      </c>
      <c r="AN236" s="29">
        <f t="shared" si="574"/>
        <v>0</v>
      </c>
      <c r="AO236" s="29">
        <f t="shared" si="574"/>
        <v>0</v>
      </c>
      <c r="AP236" s="29">
        <f t="shared" si="574"/>
        <v>0</v>
      </c>
      <c r="AQ236" s="29">
        <f t="shared" si="574"/>
        <v>0</v>
      </c>
      <c r="AR236" s="29">
        <f t="shared" si="574"/>
        <v>0</v>
      </c>
      <c r="AS236" s="30">
        <f t="shared" si="574"/>
        <v>0</v>
      </c>
    </row>
    <row r="237" spans="5:45">
      <c r="E237" s="27">
        <f>COUNTIF(J237:AS237,"&lt;&gt;"&amp;0)</f>
        <v>18</v>
      </c>
      <c r="G237" s="39">
        <v>5</v>
      </c>
      <c r="H237" s="40">
        <v>19</v>
      </c>
      <c r="I237" s="41" t="s">
        <v>47</v>
      </c>
      <c r="J237" s="41">
        <f>IF((J221+IF(MOD(J229,$H229)=0,J229,0)+IF(MOD(J233,$H233)=0,0,J233))=0,0,INT(((((J221+IF(MOD(J229,$H229)=0,J229,0)+IF(MOD(J233,$H233)=0,0,J233))*2)/3))))</f>
        <v>2</v>
      </c>
      <c r="K237" s="41">
        <f t="shared" ref="K237:AS237" si="575">IF((K221+IF(MOD(K229,$H229)=0,K229,0)+IF(MOD(K233,$H233)=0,0,K233))=0,0,INT(((((K221+IF(MOD(K229,$H229)=0,K229,0)+IF(MOD(K233,$H233)=0,0,K233))*2)/3))))</f>
        <v>0</v>
      </c>
      <c r="L237" s="41">
        <f t="shared" si="575"/>
        <v>0</v>
      </c>
      <c r="M237" s="41">
        <f t="shared" si="575"/>
        <v>0</v>
      </c>
      <c r="N237" s="41">
        <f t="shared" si="575"/>
        <v>0</v>
      </c>
      <c r="O237" s="41">
        <f t="shared" si="575"/>
        <v>2</v>
      </c>
      <c r="P237" s="41">
        <f t="shared" si="575"/>
        <v>0</v>
      </c>
      <c r="Q237" s="41">
        <f t="shared" si="575"/>
        <v>2</v>
      </c>
      <c r="R237" s="41">
        <f t="shared" si="575"/>
        <v>0</v>
      </c>
      <c r="S237" s="41">
        <f t="shared" si="575"/>
        <v>0</v>
      </c>
      <c r="T237" s="41">
        <f t="shared" si="575"/>
        <v>0</v>
      </c>
      <c r="U237" s="41">
        <f t="shared" si="575"/>
        <v>2</v>
      </c>
      <c r="V237" s="41">
        <f t="shared" si="575"/>
        <v>2</v>
      </c>
      <c r="W237" s="41">
        <f t="shared" si="575"/>
        <v>2</v>
      </c>
      <c r="X237" s="41">
        <f t="shared" si="575"/>
        <v>2</v>
      </c>
      <c r="Y237" s="41">
        <f t="shared" si="575"/>
        <v>2</v>
      </c>
      <c r="Z237" s="41">
        <f t="shared" si="575"/>
        <v>2</v>
      </c>
      <c r="AA237" s="41">
        <f t="shared" si="575"/>
        <v>2</v>
      </c>
      <c r="AB237" s="41">
        <f t="shared" si="575"/>
        <v>2</v>
      </c>
      <c r="AC237" s="41">
        <f t="shared" si="575"/>
        <v>0</v>
      </c>
      <c r="AD237" s="41">
        <f t="shared" si="575"/>
        <v>0</v>
      </c>
      <c r="AE237" s="41">
        <f t="shared" si="575"/>
        <v>0</v>
      </c>
      <c r="AF237" s="41">
        <f t="shared" si="575"/>
        <v>0</v>
      </c>
      <c r="AG237" s="41">
        <f t="shared" si="575"/>
        <v>0</v>
      </c>
      <c r="AH237" s="41">
        <f t="shared" si="575"/>
        <v>2</v>
      </c>
      <c r="AI237" s="41">
        <f t="shared" si="575"/>
        <v>2</v>
      </c>
      <c r="AJ237" s="41">
        <f t="shared" si="575"/>
        <v>2</v>
      </c>
      <c r="AK237" s="41">
        <f t="shared" si="575"/>
        <v>2</v>
      </c>
      <c r="AL237" s="41">
        <f t="shared" si="575"/>
        <v>2</v>
      </c>
      <c r="AM237" s="41">
        <f t="shared" si="575"/>
        <v>2</v>
      </c>
      <c r="AN237" s="41">
        <f t="shared" si="575"/>
        <v>0</v>
      </c>
      <c r="AO237" s="41">
        <f t="shared" si="575"/>
        <v>0</v>
      </c>
      <c r="AP237" s="41">
        <f t="shared" si="575"/>
        <v>0</v>
      </c>
      <c r="AQ237" s="41">
        <f t="shared" si="575"/>
        <v>2</v>
      </c>
      <c r="AR237" s="41">
        <f t="shared" si="575"/>
        <v>0</v>
      </c>
      <c r="AS237" s="42">
        <f t="shared" si="575"/>
        <v>0</v>
      </c>
    </row>
    <row r="238" spans="5:45">
      <c r="G238" s="28"/>
      <c r="H238" s="38"/>
      <c r="I238" s="29" t="s">
        <v>48</v>
      </c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  <c r="AC238" s="29"/>
      <c r="AD238" s="29"/>
      <c r="AE238" s="29"/>
      <c r="AF238" s="29"/>
      <c r="AG238" s="29"/>
      <c r="AH238" s="29"/>
      <c r="AI238" s="29"/>
      <c r="AJ238" s="29"/>
      <c r="AK238" s="29"/>
      <c r="AL238" s="29"/>
      <c r="AM238" s="29"/>
      <c r="AN238" s="29"/>
      <c r="AO238" s="29"/>
      <c r="AP238" s="29"/>
      <c r="AQ238" s="29"/>
      <c r="AR238" s="29"/>
      <c r="AS238" s="30"/>
    </row>
    <row r="239" spans="5:45">
      <c r="E239" s="27">
        <f>COUNTIF(J239:AS239,"&lt;&gt;"&amp;0)</f>
        <v>0</v>
      </c>
      <c r="G239" s="39">
        <v>6</v>
      </c>
      <c r="H239" s="40">
        <v>5</v>
      </c>
      <c r="I239" s="41" t="s">
        <v>47</v>
      </c>
      <c r="J239" s="41">
        <f>IF((J223+IF(MOD(J237,$H237)=0,J237,0)+IF(MOD(J229,$H229)=0,0,J229))=0,0,INT(((((J223+IF(MOD(J237,$H237)=0,J237,0)+IF(MOD(J229,$H229)=0,0,J229))*(J223+IF(MOD(J237,$H237)=0,J237,0)+IF(MOD(J229,$H229)=0,0,J229)))/3))))</f>
        <v>0</v>
      </c>
      <c r="K239" s="41">
        <f t="shared" ref="K239:AS239" si="576">IF((K223+IF(MOD(K237,$H237)=0,K237,0)+IF(MOD(K229,$H229)=0,0,K229))=0,0,INT(((((K223+IF(MOD(K237,$H237)=0,K237,0)+IF(MOD(K229,$H229)=0,0,K229))*(K223+IF(MOD(K237,$H237)=0,K237,0)+IF(MOD(K229,$H229)=0,0,K229)))/3))))</f>
        <v>0</v>
      </c>
      <c r="L239" s="41">
        <f t="shared" si="576"/>
        <v>0</v>
      </c>
      <c r="M239" s="41">
        <f t="shared" si="576"/>
        <v>0</v>
      </c>
      <c r="N239" s="41">
        <f t="shared" si="576"/>
        <v>0</v>
      </c>
      <c r="O239" s="41">
        <f t="shared" si="576"/>
        <v>0</v>
      </c>
      <c r="P239" s="41">
        <f t="shared" si="576"/>
        <v>0</v>
      </c>
      <c r="Q239" s="41">
        <f t="shared" si="576"/>
        <v>0</v>
      </c>
      <c r="R239" s="41">
        <f t="shared" si="576"/>
        <v>0</v>
      </c>
      <c r="S239" s="41">
        <f t="shared" si="576"/>
        <v>0</v>
      </c>
      <c r="T239" s="41">
        <f t="shared" si="576"/>
        <v>0</v>
      </c>
      <c r="U239" s="41">
        <f t="shared" si="576"/>
        <v>0</v>
      </c>
      <c r="V239" s="41">
        <f t="shared" si="576"/>
        <v>0</v>
      </c>
      <c r="W239" s="41">
        <f t="shared" si="576"/>
        <v>0</v>
      </c>
      <c r="X239" s="41">
        <f t="shared" si="576"/>
        <v>0</v>
      </c>
      <c r="Y239" s="41">
        <f t="shared" si="576"/>
        <v>0</v>
      </c>
      <c r="Z239" s="41">
        <f t="shared" si="576"/>
        <v>0</v>
      </c>
      <c r="AA239" s="41">
        <f t="shared" si="576"/>
        <v>0</v>
      </c>
      <c r="AB239" s="41">
        <f t="shared" si="576"/>
        <v>0</v>
      </c>
      <c r="AC239" s="41">
        <f t="shared" si="576"/>
        <v>0</v>
      </c>
      <c r="AD239" s="41">
        <f t="shared" si="576"/>
        <v>0</v>
      </c>
      <c r="AE239" s="41">
        <f t="shared" si="576"/>
        <v>0</v>
      </c>
      <c r="AF239" s="41">
        <f t="shared" si="576"/>
        <v>0</v>
      </c>
      <c r="AG239" s="41">
        <f t="shared" si="576"/>
        <v>0</v>
      </c>
      <c r="AH239" s="41">
        <f t="shared" si="576"/>
        <v>0</v>
      </c>
      <c r="AI239" s="41">
        <f t="shared" si="576"/>
        <v>0</v>
      </c>
      <c r="AJ239" s="41">
        <f t="shared" si="576"/>
        <v>0</v>
      </c>
      <c r="AK239" s="41">
        <f t="shared" si="576"/>
        <v>0</v>
      </c>
      <c r="AL239" s="41">
        <f t="shared" si="576"/>
        <v>0</v>
      </c>
      <c r="AM239" s="41">
        <f t="shared" si="576"/>
        <v>0</v>
      </c>
      <c r="AN239" s="41">
        <f t="shared" si="576"/>
        <v>0</v>
      </c>
      <c r="AO239" s="41">
        <f t="shared" si="576"/>
        <v>0</v>
      </c>
      <c r="AP239" s="41">
        <f t="shared" si="576"/>
        <v>0</v>
      </c>
      <c r="AQ239" s="41">
        <f t="shared" si="576"/>
        <v>0</v>
      </c>
      <c r="AR239" s="41">
        <f t="shared" si="576"/>
        <v>0</v>
      </c>
      <c r="AS239" s="42">
        <f t="shared" si="576"/>
        <v>0</v>
      </c>
    </row>
    <row r="240" spans="5:45" ht="15" customHeight="1">
      <c r="G240" s="28"/>
      <c r="H240" s="38"/>
      <c r="I240" s="29" t="s">
        <v>48</v>
      </c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  <c r="AB240" s="29"/>
      <c r="AC240" s="29"/>
      <c r="AD240" s="29"/>
      <c r="AE240" s="29"/>
      <c r="AF240" s="29"/>
      <c r="AG240" s="29"/>
      <c r="AH240" s="29"/>
      <c r="AI240" s="29"/>
      <c r="AJ240" s="29"/>
      <c r="AK240" s="29"/>
      <c r="AL240" s="29"/>
      <c r="AM240" s="29"/>
      <c r="AN240" s="29"/>
      <c r="AO240" s="29"/>
      <c r="AP240" s="29"/>
      <c r="AQ240" s="29"/>
      <c r="AR240" s="29"/>
      <c r="AS240" s="30"/>
    </row>
    <row r="241" spans="5:45">
      <c r="E241" s="27">
        <f>COUNTIF(J241:AS241,"&lt;&gt;"&amp;0)</f>
        <v>0</v>
      </c>
      <c r="G241" s="39">
        <v>7</v>
      </c>
      <c r="H241" s="40">
        <v>13</v>
      </c>
      <c r="I241" s="41" t="s">
        <v>47</v>
      </c>
      <c r="J241" s="41">
        <f>IF((J225+IF(MOD(J231,$H231)=0,J231,0)+IF(MOD(J239,$H239)=0,0,J239))=0,0,INT(((((J225+IF(MOD(J231,$H231)=0,J231,0)+IF(MOD(J239,$H239)=0,0,J239))+6)/3))))</f>
        <v>0</v>
      </c>
      <c r="K241" s="41">
        <f t="shared" ref="K241:AS241" si="577">IF((K225+IF(MOD(K231,$H231)=0,K231,0)+IF(MOD(K239,$H239)=0,0,K239))=0,0,INT(((((K225+IF(MOD(K231,$H231)=0,K231,0)+IF(MOD(K239,$H239)=0,0,K239))+6)/3))))</f>
        <v>0</v>
      </c>
      <c r="L241" s="41">
        <f t="shared" si="577"/>
        <v>0</v>
      </c>
      <c r="M241" s="41">
        <f t="shared" si="577"/>
        <v>0</v>
      </c>
      <c r="N241" s="41">
        <f t="shared" si="577"/>
        <v>0</v>
      </c>
      <c r="O241" s="41">
        <f t="shared" si="577"/>
        <v>0</v>
      </c>
      <c r="P241" s="41">
        <f t="shared" si="577"/>
        <v>0</v>
      </c>
      <c r="Q241" s="41">
        <f t="shared" si="577"/>
        <v>0</v>
      </c>
      <c r="R241" s="41">
        <f t="shared" si="577"/>
        <v>0</v>
      </c>
      <c r="S241" s="41">
        <f t="shared" si="577"/>
        <v>0</v>
      </c>
      <c r="T241" s="41">
        <f t="shared" si="577"/>
        <v>0</v>
      </c>
      <c r="U241" s="41">
        <f t="shared" si="577"/>
        <v>0</v>
      </c>
      <c r="V241" s="41">
        <f t="shared" si="577"/>
        <v>0</v>
      </c>
      <c r="W241" s="41">
        <f t="shared" si="577"/>
        <v>0</v>
      </c>
      <c r="X241" s="41">
        <f t="shared" si="577"/>
        <v>0</v>
      </c>
      <c r="Y241" s="41">
        <f t="shared" si="577"/>
        <v>0</v>
      </c>
      <c r="Z241" s="41">
        <f t="shared" si="577"/>
        <v>0</v>
      </c>
      <c r="AA241" s="41">
        <f t="shared" si="577"/>
        <v>0</v>
      </c>
      <c r="AB241" s="41">
        <f t="shared" si="577"/>
        <v>0</v>
      </c>
      <c r="AC241" s="41">
        <f t="shared" si="577"/>
        <v>0</v>
      </c>
      <c r="AD241" s="41">
        <f t="shared" si="577"/>
        <v>0</v>
      </c>
      <c r="AE241" s="41">
        <f t="shared" si="577"/>
        <v>0</v>
      </c>
      <c r="AF241" s="41">
        <f t="shared" si="577"/>
        <v>0</v>
      </c>
      <c r="AG241" s="41">
        <f t="shared" si="577"/>
        <v>0</v>
      </c>
      <c r="AH241" s="41">
        <f t="shared" si="577"/>
        <v>0</v>
      </c>
      <c r="AI241" s="41">
        <f t="shared" si="577"/>
        <v>0</v>
      </c>
      <c r="AJ241" s="41">
        <f t="shared" si="577"/>
        <v>0</v>
      </c>
      <c r="AK241" s="41">
        <f t="shared" si="577"/>
        <v>0</v>
      </c>
      <c r="AL241" s="41">
        <f t="shared" si="577"/>
        <v>0</v>
      </c>
      <c r="AM241" s="41">
        <f t="shared" si="577"/>
        <v>0</v>
      </c>
      <c r="AN241" s="41">
        <f t="shared" si="577"/>
        <v>0</v>
      </c>
      <c r="AO241" s="41">
        <f t="shared" si="577"/>
        <v>0</v>
      </c>
      <c r="AP241" s="41">
        <f t="shared" si="577"/>
        <v>0</v>
      </c>
      <c r="AQ241" s="41">
        <f t="shared" si="577"/>
        <v>0</v>
      </c>
      <c r="AR241" s="41">
        <f t="shared" si="577"/>
        <v>0</v>
      </c>
      <c r="AS241" s="42">
        <f t="shared" si="577"/>
        <v>0</v>
      </c>
    </row>
    <row r="242" spans="5:45">
      <c r="G242" s="31"/>
      <c r="H242" s="43"/>
      <c r="I242" s="32" t="s">
        <v>48</v>
      </c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32"/>
      <c r="AC242" s="32"/>
      <c r="AD242" s="32"/>
      <c r="AE242" s="32"/>
      <c r="AF242" s="32"/>
      <c r="AG242" s="32"/>
      <c r="AH242" s="32"/>
      <c r="AI242" s="32"/>
      <c r="AJ242" s="32"/>
      <c r="AK242" s="32"/>
      <c r="AL242" s="32"/>
      <c r="AM242" s="32"/>
      <c r="AN242" s="32"/>
      <c r="AO242" s="32"/>
      <c r="AP242" s="32"/>
      <c r="AQ242" s="32"/>
      <c r="AR242" s="32"/>
      <c r="AS242" s="33"/>
    </row>
    <row r="244" spans="5:45" ht="15" customHeight="1">
      <c r="E244" s="27">
        <f>COUNTIF(J244:AS244,"&lt;&gt;"&amp;0)</f>
        <v>17</v>
      </c>
      <c r="G244" s="34">
        <v>0</v>
      </c>
      <c r="H244" s="35">
        <v>2</v>
      </c>
      <c r="I244" s="36" t="s">
        <v>47</v>
      </c>
      <c r="J244" s="36">
        <f>IF(J228=0,0,INT((J228*5)/3))</f>
        <v>0</v>
      </c>
      <c r="K244" s="36">
        <f t="shared" ref="K244:AS244" si="578">IF(K228=0,0,INT((K228*5)/3))</f>
        <v>3</v>
      </c>
      <c r="L244" s="36">
        <f t="shared" si="578"/>
        <v>3</v>
      </c>
      <c r="M244" s="36">
        <f t="shared" si="578"/>
        <v>3</v>
      </c>
      <c r="N244" s="36">
        <f t="shared" si="578"/>
        <v>3</v>
      </c>
      <c r="O244" s="36">
        <f t="shared" si="578"/>
        <v>0</v>
      </c>
      <c r="P244" s="36">
        <f t="shared" si="578"/>
        <v>3</v>
      </c>
      <c r="Q244" s="36">
        <f t="shared" si="578"/>
        <v>0</v>
      </c>
      <c r="R244" s="36">
        <f t="shared" si="578"/>
        <v>3</v>
      </c>
      <c r="S244" s="36">
        <f t="shared" si="578"/>
        <v>3</v>
      </c>
      <c r="T244" s="36">
        <f t="shared" si="578"/>
        <v>3</v>
      </c>
      <c r="U244" s="36">
        <f t="shared" si="578"/>
        <v>0</v>
      </c>
      <c r="V244" s="36">
        <f t="shared" si="578"/>
        <v>0</v>
      </c>
      <c r="W244" s="36">
        <f t="shared" si="578"/>
        <v>0</v>
      </c>
      <c r="X244" s="36">
        <f t="shared" si="578"/>
        <v>0</v>
      </c>
      <c r="Y244" s="36">
        <f t="shared" si="578"/>
        <v>0</v>
      </c>
      <c r="Z244" s="36">
        <f t="shared" si="578"/>
        <v>0</v>
      </c>
      <c r="AA244" s="36">
        <f t="shared" si="578"/>
        <v>0</v>
      </c>
      <c r="AB244" s="36">
        <f t="shared" si="578"/>
        <v>0</v>
      </c>
      <c r="AC244" s="36">
        <f t="shared" si="578"/>
        <v>3</v>
      </c>
      <c r="AD244" s="36">
        <f t="shared" si="578"/>
        <v>3</v>
      </c>
      <c r="AE244" s="36">
        <f t="shared" si="578"/>
        <v>3</v>
      </c>
      <c r="AF244" s="36">
        <f t="shared" si="578"/>
        <v>3</v>
      </c>
      <c r="AG244" s="36">
        <f t="shared" si="578"/>
        <v>3</v>
      </c>
      <c r="AH244" s="36">
        <f t="shared" si="578"/>
        <v>0</v>
      </c>
      <c r="AI244" s="36">
        <f t="shared" si="578"/>
        <v>0</v>
      </c>
      <c r="AJ244" s="36">
        <f t="shared" si="578"/>
        <v>0</v>
      </c>
      <c r="AK244" s="36">
        <f t="shared" si="578"/>
        <v>0</v>
      </c>
      <c r="AL244" s="36">
        <f t="shared" si="578"/>
        <v>0</v>
      </c>
      <c r="AM244" s="36">
        <f t="shared" si="578"/>
        <v>0</v>
      </c>
      <c r="AN244" s="36">
        <f t="shared" si="578"/>
        <v>3</v>
      </c>
      <c r="AO244" s="36">
        <f t="shared" si="578"/>
        <v>5043</v>
      </c>
      <c r="AP244" s="36">
        <f t="shared" si="578"/>
        <v>0</v>
      </c>
      <c r="AQ244" s="36">
        <f t="shared" si="578"/>
        <v>0</v>
      </c>
      <c r="AR244" s="36">
        <f t="shared" si="578"/>
        <v>3</v>
      </c>
      <c r="AS244" s="37">
        <f t="shared" si="578"/>
        <v>3</v>
      </c>
    </row>
    <row r="245" spans="5:45">
      <c r="G245" s="28"/>
      <c r="H245" s="38"/>
      <c r="I245" s="29" t="s">
        <v>48</v>
      </c>
      <c r="J245" s="29">
        <f>IF(MOD(J248,$H248)=0,0,J248)+IF(MOD(J258,$H258)=0,0,J258)</f>
        <v>2</v>
      </c>
      <c r="K245" s="29">
        <f t="shared" ref="K245:AS245" si="579">IF(MOD(K248,$H248)=0,0,K248)+IF(MOD(K258,$H258)=0,0,K258)</f>
        <v>0</v>
      </c>
      <c r="L245" s="29">
        <f t="shared" si="579"/>
        <v>0</v>
      </c>
      <c r="M245" s="29">
        <f t="shared" si="579"/>
        <v>0</v>
      </c>
      <c r="N245" s="29">
        <f t="shared" si="579"/>
        <v>0</v>
      </c>
      <c r="O245" s="29">
        <f t="shared" si="579"/>
        <v>2</v>
      </c>
      <c r="P245" s="29">
        <f t="shared" si="579"/>
        <v>0</v>
      </c>
      <c r="Q245" s="29">
        <f t="shared" si="579"/>
        <v>2</v>
      </c>
      <c r="R245" s="29">
        <f t="shared" si="579"/>
        <v>0</v>
      </c>
      <c r="S245" s="29">
        <f t="shared" si="579"/>
        <v>0</v>
      </c>
      <c r="T245" s="29">
        <f t="shared" si="579"/>
        <v>0</v>
      </c>
      <c r="U245" s="29">
        <f t="shared" si="579"/>
        <v>2</v>
      </c>
      <c r="V245" s="29">
        <f t="shared" si="579"/>
        <v>2</v>
      </c>
      <c r="W245" s="29">
        <f t="shared" si="579"/>
        <v>2</v>
      </c>
      <c r="X245" s="29">
        <f t="shared" si="579"/>
        <v>2</v>
      </c>
      <c r="Y245" s="29">
        <f t="shared" si="579"/>
        <v>2</v>
      </c>
      <c r="Z245" s="29">
        <f t="shared" si="579"/>
        <v>2</v>
      </c>
      <c r="AA245" s="29">
        <f t="shared" si="579"/>
        <v>2</v>
      </c>
      <c r="AB245" s="29">
        <f t="shared" si="579"/>
        <v>2</v>
      </c>
      <c r="AC245" s="29">
        <f t="shared" si="579"/>
        <v>0</v>
      </c>
      <c r="AD245" s="29">
        <f t="shared" si="579"/>
        <v>0</v>
      </c>
      <c r="AE245" s="29">
        <f t="shared" si="579"/>
        <v>0</v>
      </c>
      <c r="AF245" s="29">
        <f t="shared" si="579"/>
        <v>0</v>
      </c>
      <c r="AG245" s="29">
        <f t="shared" si="579"/>
        <v>0</v>
      </c>
      <c r="AH245" s="29">
        <f t="shared" si="579"/>
        <v>2</v>
      </c>
      <c r="AI245" s="29">
        <f t="shared" si="579"/>
        <v>2</v>
      </c>
      <c r="AJ245" s="29">
        <f t="shared" si="579"/>
        <v>2</v>
      </c>
      <c r="AK245" s="29">
        <f t="shared" si="579"/>
        <v>2</v>
      </c>
      <c r="AL245" s="29">
        <f t="shared" si="579"/>
        <v>2</v>
      </c>
      <c r="AM245" s="29">
        <f t="shared" si="579"/>
        <v>2</v>
      </c>
      <c r="AN245" s="29">
        <f t="shared" si="579"/>
        <v>0</v>
      </c>
      <c r="AO245" s="29">
        <f t="shared" si="579"/>
        <v>0</v>
      </c>
      <c r="AP245" s="29">
        <f t="shared" si="579"/>
        <v>0</v>
      </c>
      <c r="AQ245" s="29">
        <f t="shared" si="579"/>
        <v>2</v>
      </c>
      <c r="AR245" s="29">
        <f t="shared" si="579"/>
        <v>0</v>
      </c>
      <c r="AS245" s="30">
        <f t="shared" si="579"/>
        <v>0</v>
      </c>
    </row>
    <row r="246" spans="5:45">
      <c r="E246" s="27">
        <f>COUNTIF(J246:AS246,"&lt;&gt;"&amp;0)</f>
        <v>1</v>
      </c>
      <c r="G246" s="39">
        <v>1</v>
      </c>
      <c r="H246" s="40">
        <v>7</v>
      </c>
      <c r="I246" s="41" t="s">
        <v>47</v>
      </c>
      <c r="J246" s="41">
        <f>IF(J230=0,0,INT((J230+7)/3))</f>
        <v>0</v>
      </c>
      <c r="K246" s="41">
        <f t="shared" ref="K246:AS246" si="580">IF(K230=0,0,INT((K230+7)/3))</f>
        <v>0</v>
      </c>
      <c r="L246" s="41">
        <f t="shared" si="580"/>
        <v>0</v>
      </c>
      <c r="M246" s="41">
        <f t="shared" si="580"/>
        <v>0</v>
      </c>
      <c r="N246" s="41">
        <f t="shared" si="580"/>
        <v>0</v>
      </c>
      <c r="O246" s="41">
        <f t="shared" si="580"/>
        <v>0</v>
      </c>
      <c r="P246" s="41">
        <f t="shared" si="580"/>
        <v>0</v>
      </c>
      <c r="Q246" s="41">
        <f t="shared" si="580"/>
        <v>0</v>
      </c>
      <c r="R246" s="41">
        <f t="shared" si="580"/>
        <v>0</v>
      </c>
      <c r="S246" s="41">
        <f t="shared" si="580"/>
        <v>0</v>
      </c>
      <c r="T246" s="41">
        <f t="shared" si="580"/>
        <v>0</v>
      </c>
      <c r="U246" s="41">
        <f t="shared" si="580"/>
        <v>0</v>
      </c>
      <c r="V246" s="41">
        <f t="shared" si="580"/>
        <v>0</v>
      </c>
      <c r="W246" s="41">
        <f t="shared" si="580"/>
        <v>0</v>
      </c>
      <c r="X246" s="41">
        <f t="shared" si="580"/>
        <v>0</v>
      </c>
      <c r="Y246" s="41">
        <f t="shared" si="580"/>
        <v>0</v>
      </c>
      <c r="Z246" s="41">
        <f t="shared" si="580"/>
        <v>0</v>
      </c>
      <c r="AA246" s="41">
        <f t="shared" si="580"/>
        <v>0</v>
      </c>
      <c r="AB246" s="41">
        <f t="shared" si="580"/>
        <v>0</v>
      </c>
      <c r="AC246" s="41">
        <f t="shared" si="580"/>
        <v>0</v>
      </c>
      <c r="AD246" s="41">
        <f t="shared" si="580"/>
        <v>0</v>
      </c>
      <c r="AE246" s="41">
        <f t="shared" si="580"/>
        <v>0</v>
      </c>
      <c r="AF246" s="41">
        <f t="shared" si="580"/>
        <v>0</v>
      </c>
      <c r="AG246" s="41">
        <f t="shared" si="580"/>
        <v>0</v>
      </c>
      <c r="AH246" s="41">
        <f t="shared" si="580"/>
        <v>0</v>
      </c>
      <c r="AI246" s="41">
        <f t="shared" si="580"/>
        <v>0</v>
      </c>
      <c r="AJ246" s="41">
        <f t="shared" si="580"/>
        <v>0</v>
      </c>
      <c r="AK246" s="41">
        <f t="shared" si="580"/>
        <v>0</v>
      </c>
      <c r="AL246" s="41">
        <f t="shared" si="580"/>
        <v>0</v>
      </c>
      <c r="AM246" s="41">
        <f t="shared" si="580"/>
        <v>0</v>
      </c>
      <c r="AN246" s="41">
        <f t="shared" si="580"/>
        <v>0</v>
      </c>
      <c r="AO246" s="41">
        <f t="shared" si="580"/>
        <v>0</v>
      </c>
      <c r="AP246" s="41">
        <f t="shared" si="580"/>
        <v>35</v>
      </c>
      <c r="AQ246" s="41">
        <f t="shared" si="580"/>
        <v>0</v>
      </c>
      <c r="AR246" s="41">
        <f t="shared" si="580"/>
        <v>0</v>
      </c>
      <c r="AS246" s="42">
        <f t="shared" si="580"/>
        <v>0</v>
      </c>
    </row>
    <row r="247" spans="5:45">
      <c r="G247" s="28"/>
      <c r="H247" s="38"/>
      <c r="I247" s="29" t="s">
        <v>48</v>
      </c>
      <c r="J247" s="29">
        <f>IF(MOD(J250,$H250)=0,J250,0)+IF(MOD(J252,$H252)=0,0,J252)</f>
        <v>0</v>
      </c>
      <c r="K247" s="29">
        <f t="shared" ref="K247:AS247" si="581">IF(MOD(K250,$H250)=0,K250,0)+IF(MOD(K252,$H252)=0,0,K252)</f>
        <v>0</v>
      </c>
      <c r="L247" s="29">
        <f t="shared" si="581"/>
        <v>0</v>
      </c>
      <c r="M247" s="29">
        <f t="shared" si="581"/>
        <v>0</v>
      </c>
      <c r="N247" s="29">
        <f t="shared" si="581"/>
        <v>0</v>
      </c>
      <c r="O247" s="29">
        <f t="shared" si="581"/>
        <v>0</v>
      </c>
      <c r="P247" s="29">
        <f t="shared" si="581"/>
        <v>0</v>
      </c>
      <c r="Q247" s="29">
        <f t="shared" si="581"/>
        <v>0</v>
      </c>
      <c r="R247" s="29">
        <f t="shared" si="581"/>
        <v>0</v>
      </c>
      <c r="S247" s="29">
        <f t="shared" si="581"/>
        <v>0</v>
      </c>
      <c r="T247" s="29">
        <f t="shared" si="581"/>
        <v>0</v>
      </c>
      <c r="U247" s="29">
        <f t="shared" si="581"/>
        <v>0</v>
      </c>
      <c r="V247" s="29">
        <f t="shared" si="581"/>
        <v>0</v>
      </c>
      <c r="W247" s="29">
        <f t="shared" si="581"/>
        <v>0</v>
      </c>
      <c r="X247" s="29">
        <f t="shared" si="581"/>
        <v>0</v>
      </c>
      <c r="Y247" s="29">
        <f t="shared" si="581"/>
        <v>0</v>
      </c>
      <c r="Z247" s="29">
        <f t="shared" si="581"/>
        <v>0</v>
      </c>
      <c r="AA247" s="29">
        <f t="shared" si="581"/>
        <v>0</v>
      </c>
      <c r="AB247" s="29">
        <f t="shared" si="581"/>
        <v>0</v>
      </c>
      <c r="AC247" s="29">
        <f t="shared" si="581"/>
        <v>0</v>
      </c>
      <c r="AD247" s="29">
        <f t="shared" si="581"/>
        <v>0</v>
      </c>
      <c r="AE247" s="29">
        <f t="shared" si="581"/>
        <v>0</v>
      </c>
      <c r="AF247" s="29">
        <f t="shared" si="581"/>
        <v>0</v>
      </c>
      <c r="AG247" s="29">
        <f t="shared" si="581"/>
        <v>0</v>
      </c>
      <c r="AH247" s="29">
        <f t="shared" si="581"/>
        <v>0</v>
      </c>
      <c r="AI247" s="29">
        <f t="shared" si="581"/>
        <v>0</v>
      </c>
      <c r="AJ247" s="29">
        <f t="shared" si="581"/>
        <v>0</v>
      </c>
      <c r="AK247" s="29">
        <f t="shared" si="581"/>
        <v>0</v>
      </c>
      <c r="AL247" s="29">
        <f t="shared" si="581"/>
        <v>0</v>
      </c>
      <c r="AM247" s="29">
        <f t="shared" si="581"/>
        <v>0</v>
      </c>
      <c r="AN247" s="29">
        <f t="shared" si="581"/>
        <v>0</v>
      </c>
      <c r="AO247" s="29">
        <f t="shared" si="581"/>
        <v>1683</v>
      </c>
      <c r="AP247" s="29">
        <f t="shared" si="581"/>
        <v>0</v>
      </c>
      <c r="AQ247" s="29">
        <f t="shared" si="581"/>
        <v>0</v>
      </c>
      <c r="AR247" s="29">
        <f t="shared" si="581"/>
        <v>0</v>
      </c>
      <c r="AS247" s="30">
        <f t="shared" si="581"/>
        <v>0</v>
      </c>
    </row>
    <row r="248" spans="5:45" ht="15" customHeight="1">
      <c r="E248" s="27">
        <f>COUNTIF(J248:AS248,"&lt;&gt;"&amp;0)</f>
        <v>18</v>
      </c>
      <c r="G248" s="39">
        <v>2</v>
      </c>
      <c r="H248" s="40">
        <v>3</v>
      </c>
      <c r="I248" s="41" t="s">
        <v>47</v>
      </c>
      <c r="J248" s="41">
        <f>IF(J232=0,0,INT((J232+5)/3))</f>
        <v>2</v>
      </c>
      <c r="K248" s="41">
        <f t="shared" ref="K248:AS248" si="582">IF(K232=0,0,INT((K232+5)/3))</f>
        <v>0</v>
      </c>
      <c r="L248" s="41">
        <f t="shared" si="582"/>
        <v>0</v>
      </c>
      <c r="M248" s="41">
        <f t="shared" si="582"/>
        <v>0</v>
      </c>
      <c r="N248" s="41">
        <f t="shared" si="582"/>
        <v>0</v>
      </c>
      <c r="O248" s="41">
        <f t="shared" si="582"/>
        <v>2</v>
      </c>
      <c r="P248" s="41">
        <f t="shared" si="582"/>
        <v>0</v>
      </c>
      <c r="Q248" s="41">
        <f t="shared" si="582"/>
        <v>2</v>
      </c>
      <c r="R248" s="41">
        <f t="shared" si="582"/>
        <v>0</v>
      </c>
      <c r="S248" s="41">
        <f t="shared" si="582"/>
        <v>0</v>
      </c>
      <c r="T248" s="41">
        <f t="shared" si="582"/>
        <v>0</v>
      </c>
      <c r="U248" s="41">
        <f t="shared" si="582"/>
        <v>2</v>
      </c>
      <c r="V248" s="41">
        <f t="shared" si="582"/>
        <v>2</v>
      </c>
      <c r="W248" s="41">
        <f t="shared" si="582"/>
        <v>2</v>
      </c>
      <c r="X248" s="41">
        <f t="shared" si="582"/>
        <v>2</v>
      </c>
      <c r="Y248" s="41">
        <f t="shared" si="582"/>
        <v>2</v>
      </c>
      <c r="Z248" s="41">
        <f t="shared" si="582"/>
        <v>2</v>
      </c>
      <c r="AA248" s="41">
        <f t="shared" si="582"/>
        <v>2</v>
      </c>
      <c r="AB248" s="41">
        <f t="shared" si="582"/>
        <v>2</v>
      </c>
      <c r="AC248" s="41">
        <f t="shared" si="582"/>
        <v>0</v>
      </c>
      <c r="AD248" s="41">
        <f t="shared" si="582"/>
        <v>0</v>
      </c>
      <c r="AE248" s="41">
        <f t="shared" si="582"/>
        <v>0</v>
      </c>
      <c r="AF248" s="41">
        <f t="shared" si="582"/>
        <v>0</v>
      </c>
      <c r="AG248" s="41">
        <f t="shared" si="582"/>
        <v>0</v>
      </c>
      <c r="AH248" s="41">
        <f t="shared" si="582"/>
        <v>2</v>
      </c>
      <c r="AI248" s="41">
        <f t="shared" si="582"/>
        <v>2</v>
      </c>
      <c r="AJ248" s="41">
        <f t="shared" si="582"/>
        <v>2</v>
      </c>
      <c r="AK248" s="41">
        <f t="shared" si="582"/>
        <v>2</v>
      </c>
      <c r="AL248" s="41">
        <f t="shared" si="582"/>
        <v>2</v>
      </c>
      <c r="AM248" s="41">
        <f t="shared" si="582"/>
        <v>2</v>
      </c>
      <c r="AN248" s="41">
        <f t="shared" si="582"/>
        <v>0</v>
      </c>
      <c r="AO248" s="41">
        <f t="shared" si="582"/>
        <v>0</v>
      </c>
      <c r="AP248" s="41">
        <f t="shared" si="582"/>
        <v>0</v>
      </c>
      <c r="AQ248" s="41">
        <f t="shared" si="582"/>
        <v>2</v>
      </c>
      <c r="AR248" s="41">
        <f t="shared" si="582"/>
        <v>0</v>
      </c>
      <c r="AS248" s="42">
        <f t="shared" si="582"/>
        <v>0</v>
      </c>
    </row>
    <row r="249" spans="5:45">
      <c r="G249" s="28"/>
      <c r="H249" s="38"/>
      <c r="I249" s="29" t="s">
        <v>48</v>
      </c>
      <c r="J249" s="29">
        <f>IF(MOD(J256,$H256)=0,J256,0)+IF(MOD(J254,$H254)=0,0,J254)</f>
        <v>0</v>
      </c>
      <c r="K249" s="29">
        <f t="shared" ref="K249:AS249" si="583">IF(MOD(K256,$H256)=0,K256,0)+IF(MOD(K254,$H254)=0,0,K254)</f>
        <v>2</v>
      </c>
      <c r="L249" s="29">
        <f t="shared" si="583"/>
        <v>2</v>
      </c>
      <c r="M249" s="29">
        <f t="shared" si="583"/>
        <v>2</v>
      </c>
      <c r="N249" s="29">
        <f t="shared" si="583"/>
        <v>2</v>
      </c>
      <c r="O249" s="29">
        <f t="shared" si="583"/>
        <v>0</v>
      </c>
      <c r="P249" s="29">
        <f t="shared" si="583"/>
        <v>2</v>
      </c>
      <c r="Q249" s="29">
        <f t="shared" si="583"/>
        <v>0</v>
      </c>
      <c r="R249" s="29">
        <f t="shared" si="583"/>
        <v>2</v>
      </c>
      <c r="S249" s="29">
        <f t="shared" si="583"/>
        <v>2</v>
      </c>
      <c r="T249" s="29">
        <f t="shared" si="583"/>
        <v>2</v>
      </c>
      <c r="U249" s="29">
        <f t="shared" si="583"/>
        <v>0</v>
      </c>
      <c r="V249" s="29">
        <f t="shared" si="583"/>
        <v>0</v>
      </c>
      <c r="W249" s="29">
        <f t="shared" si="583"/>
        <v>0</v>
      </c>
      <c r="X249" s="29">
        <f t="shared" si="583"/>
        <v>0</v>
      </c>
      <c r="Y249" s="29">
        <f t="shared" si="583"/>
        <v>0</v>
      </c>
      <c r="Z249" s="29">
        <f t="shared" si="583"/>
        <v>0</v>
      </c>
      <c r="AA249" s="29">
        <f t="shared" si="583"/>
        <v>0</v>
      </c>
      <c r="AB249" s="29">
        <f t="shared" si="583"/>
        <v>0</v>
      </c>
      <c r="AC249" s="29">
        <f t="shared" si="583"/>
        <v>2</v>
      </c>
      <c r="AD249" s="29">
        <f t="shared" si="583"/>
        <v>2</v>
      </c>
      <c r="AE249" s="29">
        <f t="shared" si="583"/>
        <v>2</v>
      </c>
      <c r="AF249" s="29">
        <f t="shared" si="583"/>
        <v>2</v>
      </c>
      <c r="AG249" s="29">
        <f t="shared" si="583"/>
        <v>2</v>
      </c>
      <c r="AH249" s="29">
        <f t="shared" si="583"/>
        <v>0</v>
      </c>
      <c r="AI249" s="29">
        <f t="shared" si="583"/>
        <v>0</v>
      </c>
      <c r="AJ249" s="29">
        <f t="shared" si="583"/>
        <v>0</v>
      </c>
      <c r="AK249" s="29">
        <f t="shared" si="583"/>
        <v>0</v>
      </c>
      <c r="AL249" s="29">
        <f t="shared" si="583"/>
        <v>0</v>
      </c>
      <c r="AM249" s="29">
        <f t="shared" si="583"/>
        <v>0</v>
      </c>
      <c r="AN249" s="29">
        <f t="shared" si="583"/>
        <v>2</v>
      </c>
      <c r="AO249" s="29">
        <f t="shared" si="583"/>
        <v>0</v>
      </c>
      <c r="AP249" s="29">
        <f t="shared" si="583"/>
        <v>23</v>
      </c>
      <c r="AQ249" s="29">
        <f t="shared" si="583"/>
        <v>0</v>
      </c>
      <c r="AR249" s="29">
        <f t="shared" si="583"/>
        <v>2</v>
      </c>
      <c r="AS249" s="30">
        <f t="shared" si="583"/>
        <v>2</v>
      </c>
    </row>
    <row r="250" spans="5:45">
      <c r="E250" s="27">
        <f>COUNTIF(J250:AS250,"&lt;&gt;"&amp;0)</f>
        <v>17</v>
      </c>
      <c r="G250" s="39">
        <v>3</v>
      </c>
      <c r="H250" s="40">
        <v>17</v>
      </c>
      <c r="I250" s="41" t="s">
        <v>47</v>
      </c>
      <c r="J250" s="41">
        <f>IF(J234+IF(MOD(J244,$H244)=0,0,J244)=0,0,INT(((J234+IF(MOD(J244,$H244)=0,0,J244)+8)/3)))</f>
        <v>0</v>
      </c>
      <c r="K250" s="41">
        <f t="shared" ref="K250:AS250" si="584">IF(K234+IF(MOD(K244,$H244)=0,0,K244)=0,0,INT(((K234+IF(MOD(K244,$H244)=0,0,K244)+8)/3)))</f>
        <v>3</v>
      </c>
      <c r="L250" s="41">
        <f t="shared" si="584"/>
        <v>3</v>
      </c>
      <c r="M250" s="41">
        <f t="shared" si="584"/>
        <v>3</v>
      </c>
      <c r="N250" s="41">
        <f t="shared" si="584"/>
        <v>3</v>
      </c>
      <c r="O250" s="41">
        <f t="shared" si="584"/>
        <v>0</v>
      </c>
      <c r="P250" s="41">
        <f t="shared" si="584"/>
        <v>3</v>
      </c>
      <c r="Q250" s="41">
        <f t="shared" si="584"/>
        <v>0</v>
      </c>
      <c r="R250" s="41">
        <f t="shared" si="584"/>
        <v>3</v>
      </c>
      <c r="S250" s="41">
        <f t="shared" si="584"/>
        <v>3</v>
      </c>
      <c r="T250" s="41">
        <f t="shared" si="584"/>
        <v>3</v>
      </c>
      <c r="U250" s="41">
        <f t="shared" si="584"/>
        <v>0</v>
      </c>
      <c r="V250" s="41">
        <f t="shared" si="584"/>
        <v>0</v>
      </c>
      <c r="W250" s="41">
        <f t="shared" si="584"/>
        <v>0</v>
      </c>
      <c r="X250" s="41">
        <f t="shared" si="584"/>
        <v>0</v>
      </c>
      <c r="Y250" s="41">
        <f t="shared" si="584"/>
        <v>0</v>
      </c>
      <c r="Z250" s="41">
        <f t="shared" si="584"/>
        <v>0</v>
      </c>
      <c r="AA250" s="41">
        <f t="shared" si="584"/>
        <v>0</v>
      </c>
      <c r="AB250" s="41">
        <f t="shared" si="584"/>
        <v>0</v>
      </c>
      <c r="AC250" s="41">
        <f t="shared" si="584"/>
        <v>3</v>
      </c>
      <c r="AD250" s="41">
        <f t="shared" si="584"/>
        <v>3</v>
      </c>
      <c r="AE250" s="41">
        <f t="shared" si="584"/>
        <v>3</v>
      </c>
      <c r="AF250" s="41">
        <f t="shared" si="584"/>
        <v>3</v>
      </c>
      <c r="AG250" s="41">
        <f t="shared" si="584"/>
        <v>3</v>
      </c>
      <c r="AH250" s="41">
        <f t="shared" si="584"/>
        <v>0</v>
      </c>
      <c r="AI250" s="41">
        <f t="shared" si="584"/>
        <v>0</v>
      </c>
      <c r="AJ250" s="41">
        <f t="shared" si="584"/>
        <v>0</v>
      </c>
      <c r="AK250" s="41">
        <f t="shared" si="584"/>
        <v>0</v>
      </c>
      <c r="AL250" s="41">
        <f t="shared" si="584"/>
        <v>0</v>
      </c>
      <c r="AM250" s="41">
        <f t="shared" si="584"/>
        <v>0</v>
      </c>
      <c r="AN250" s="41">
        <f t="shared" si="584"/>
        <v>3</v>
      </c>
      <c r="AO250" s="41">
        <f t="shared" si="584"/>
        <v>1683</v>
      </c>
      <c r="AP250" s="41">
        <f t="shared" si="584"/>
        <v>0</v>
      </c>
      <c r="AQ250" s="41">
        <f t="shared" si="584"/>
        <v>0</v>
      </c>
      <c r="AR250" s="41">
        <f t="shared" si="584"/>
        <v>3</v>
      </c>
      <c r="AS250" s="42">
        <f t="shared" si="584"/>
        <v>3</v>
      </c>
    </row>
    <row r="251" spans="5:45">
      <c r="G251" s="28"/>
      <c r="H251" s="38"/>
      <c r="I251" s="29" t="s">
        <v>48</v>
      </c>
      <c r="J251" s="29">
        <f>IF(MOD(J252,$H252)=0,J252,0)</f>
        <v>0</v>
      </c>
      <c r="K251" s="29">
        <f t="shared" ref="K251" si="585">IF(MOD(K252,$H252)=0,K252,0)</f>
        <v>0</v>
      </c>
      <c r="L251" s="29">
        <f t="shared" ref="L251" si="586">IF(MOD(L252,$H252)=0,L252,0)</f>
        <v>0</v>
      </c>
      <c r="M251" s="29">
        <f t="shared" ref="M251" si="587">IF(MOD(M252,$H252)=0,M252,0)</f>
        <v>0</v>
      </c>
      <c r="N251" s="29">
        <f t="shared" ref="N251" si="588">IF(MOD(N252,$H252)=0,N252,0)</f>
        <v>0</v>
      </c>
      <c r="O251" s="29">
        <f t="shared" ref="O251" si="589">IF(MOD(O252,$H252)=0,O252,0)</f>
        <v>0</v>
      </c>
      <c r="P251" s="29">
        <f t="shared" ref="P251" si="590">IF(MOD(P252,$H252)=0,P252,0)</f>
        <v>0</v>
      </c>
      <c r="Q251" s="29">
        <f t="shared" ref="Q251" si="591">IF(MOD(Q252,$H252)=0,Q252,0)</f>
        <v>0</v>
      </c>
      <c r="R251" s="29">
        <f t="shared" ref="R251" si="592">IF(MOD(R252,$H252)=0,R252,0)</f>
        <v>0</v>
      </c>
      <c r="S251" s="29">
        <f t="shared" ref="S251" si="593">IF(MOD(S252,$H252)=0,S252,0)</f>
        <v>0</v>
      </c>
      <c r="T251" s="29">
        <f t="shared" ref="T251" si="594">IF(MOD(T252,$H252)=0,T252,0)</f>
        <v>0</v>
      </c>
      <c r="U251" s="29">
        <f t="shared" ref="U251" si="595">IF(MOD(U252,$H252)=0,U252,0)</f>
        <v>0</v>
      </c>
      <c r="V251" s="29">
        <f t="shared" ref="V251" si="596">IF(MOD(V252,$H252)=0,V252,0)</f>
        <v>0</v>
      </c>
      <c r="W251" s="29">
        <f t="shared" ref="W251" si="597">IF(MOD(W252,$H252)=0,W252,0)</f>
        <v>0</v>
      </c>
      <c r="X251" s="29">
        <f t="shared" ref="X251" si="598">IF(MOD(X252,$H252)=0,X252,0)</f>
        <v>0</v>
      </c>
      <c r="Y251" s="29">
        <f t="shared" ref="Y251" si="599">IF(MOD(Y252,$H252)=0,Y252,0)</f>
        <v>0</v>
      </c>
      <c r="Z251" s="29">
        <f t="shared" ref="Z251" si="600">IF(MOD(Z252,$H252)=0,Z252,0)</f>
        <v>0</v>
      </c>
      <c r="AA251" s="29">
        <f t="shared" ref="AA251" si="601">IF(MOD(AA252,$H252)=0,AA252,0)</f>
        <v>0</v>
      </c>
      <c r="AB251" s="29">
        <f t="shared" ref="AB251" si="602">IF(MOD(AB252,$H252)=0,AB252,0)</f>
        <v>0</v>
      </c>
      <c r="AC251" s="29">
        <f t="shared" ref="AC251" si="603">IF(MOD(AC252,$H252)=0,AC252,0)</f>
        <v>0</v>
      </c>
      <c r="AD251" s="29">
        <f t="shared" ref="AD251" si="604">IF(MOD(AD252,$H252)=0,AD252,0)</f>
        <v>0</v>
      </c>
      <c r="AE251" s="29">
        <f t="shared" ref="AE251" si="605">IF(MOD(AE252,$H252)=0,AE252,0)</f>
        <v>0</v>
      </c>
      <c r="AF251" s="29">
        <f t="shared" ref="AF251" si="606">IF(MOD(AF252,$H252)=0,AF252,0)</f>
        <v>0</v>
      </c>
      <c r="AG251" s="29">
        <f t="shared" ref="AG251" si="607">IF(MOD(AG252,$H252)=0,AG252,0)</f>
        <v>0</v>
      </c>
      <c r="AH251" s="29">
        <f t="shared" ref="AH251" si="608">IF(MOD(AH252,$H252)=0,AH252,0)</f>
        <v>0</v>
      </c>
      <c r="AI251" s="29">
        <f t="shared" ref="AI251" si="609">IF(MOD(AI252,$H252)=0,AI252,0)</f>
        <v>0</v>
      </c>
      <c r="AJ251" s="29">
        <f t="shared" ref="AJ251" si="610">IF(MOD(AJ252,$H252)=0,AJ252,0)</f>
        <v>0</v>
      </c>
      <c r="AK251" s="29">
        <f t="shared" ref="AK251" si="611">IF(MOD(AK252,$H252)=0,AK252,0)</f>
        <v>0</v>
      </c>
      <c r="AL251" s="29">
        <f t="shared" ref="AL251" si="612">IF(MOD(AL252,$H252)=0,AL252,0)</f>
        <v>0</v>
      </c>
      <c r="AM251" s="29">
        <f t="shared" ref="AM251" si="613">IF(MOD(AM252,$H252)=0,AM252,0)</f>
        <v>0</v>
      </c>
      <c r="AN251" s="29">
        <f t="shared" ref="AN251" si="614">IF(MOD(AN252,$H252)=0,AN252,0)</f>
        <v>0</v>
      </c>
      <c r="AO251" s="29">
        <f t="shared" ref="AO251" si="615">IF(MOD(AO252,$H252)=0,AO252,0)</f>
        <v>0</v>
      </c>
      <c r="AP251" s="29">
        <f t="shared" ref="AP251" si="616">IF(MOD(AP252,$H252)=0,AP252,0)</f>
        <v>0</v>
      </c>
      <c r="AQ251" s="29">
        <f t="shared" ref="AQ251" si="617">IF(MOD(AQ252,$H252)=0,AQ252,0)</f>
        <v>0</v>
      </c>
      <c r="AR251" s="29">
        <f t="shared" ref="AR251" si="618">IF(MOD(AR252,$H252)=0,AR252,0)</f>
        <v>0</v>
      </c>
      <c r="AS251" s="30">
        <f t="shared" ref="AS251" si="619">IF(MOD(AS252,$H252)=0,AS252,0)</f>
        <v>0</v>
      </c>
    </row>
    <row r="252" spans="5:45" ht="15" customHeight="1">
      <c r="E252" s="27">
        <f>COUNTIF(J252:AS252,"&lt;&gt;"&amp;0)</f>
        <v>0</v>
      </c>
      <c r="G252" s="39">
        <v>4</v>
      </c>
      <c r="H252" s="40">
        <v>11</v>
      </c>
      <c r="I252" s="41" t="s">
        <v>47</v>
      </c>
      <c r="J252" s="41">
        <f>IF(J236+IF(MOD(J244,$H244)=0,J244,0)=0,0,INT(((J236+IF(MOD(J244,$H244)=0,J244,0)+4)/3)))</f>
        <v>0</v>
      </c>
      <c r="K252" s="41">
        <f t="shared" ref="K252:AS252" si="620">IF(K236+IF(MOD(K244,$H244)=0,K244,0)=0,0,INT(((K236+IF(MOD(K244,$H244)=0,K244,0)+4)/3)))</f>
        <v>0</v>
      </c>
      <c r="L252" s="41">
        <f t="shared" si="620"/>
        <v>0</v>
      </c>
      <c r="M252" s="41">
        <f t="shared" si="620"/>
        <v>0</v>
      </c>
      <c r="N252" s="41">
        <f t="shared" si="620"/>
        <v>0</v>
      </c>
      <c r="O252" s="41">
        <f t="shared" si="620"/>
        <v>0</v>
      </c>
      <c r="P252" s="41">
        <f t="shared" si="620"/>
        <v>0</v>
      </c>
      <c r="Q252" s="41">
        <f t="shared" si="620"/>
        <v>0</v>
      </c>
      <c r="R252" s="41">
        <f t="shared" si="620"/>
        <v>0</v>
      </c>
      <c r="S252" s="41">
        <f t="shared" si="620"/>
        <v>0</v>
      </c>
      <c r="T252" s="41">
        <f t="shared" si="620"/>
        <v>0</v>
      </c>
      <c r="U252" s="41">
        <f t="shared" si="620"/>
        <v>0</v>
      </c>
      <c r="V252" s="41">
        <f t="shared" si="620"/>
        <v>0</v>
      </c>
      <c r="W252" s="41">
        <f t="shared" si="620"/>
        <v>0</v>
      </c>
      <c r="X252" s="41">
        <f t="shared" si="620"/>
        <v>0</v>
      </c>
      <c r="Y252" s="41">
        <f t="shared" si="620"/>
        <v>0</v>
      </c>
      <c r="Z252" s="41">
        <f t="shared" si="620"/>
        <v>0</v>
      </c>
      <c r="AA252" s="41">
        <f t="shared" si="620"/>
        <v>0</v>
      </c>
      <c r="AB252" s="41">
        <f t="shared" si="620"/>
        <v>0</v>
      </c>
      <c r="AC252" s="41">
        <f t="shared" si="620"/>
        <v>0</v>
      </c>
      <c r="AD252" s="41">
        <f t="shared" si="620"/>
        <v>0</v>
      </c>
      <c r="AE252" s="41">
        <f t="shared" si="620"/>
        <v>0</v>
      </c>
      <c r="AF252" s="41">
        <f t="shared" si="620"/>
        <v>0</v>
      </c>
      <c r="AG252" s="41">
        <f t="shared" si="620"/>
        <v>0</v>
      </c>
      <c r="AH252" s="41">
        <f t="shared" si="620"/>
        <v>0</v>
      </c>
      <c r="AI252" s="41">
        <f t="shared" si="620"/>
        <v>0</v>
      </c>
      <c r="AJ252" s="41">
        <f t="shared" si="620"/>
        <v>0</v>
      </c>
      <c r="AK252" s="41">
        <f t="shared" si="620"/>
        <v>0</v>
      </c>
      <c r="AL252" s="41">
        <f t="shared" si="620"/>
        <v>0</v>
      </c>
      <c r="AM252" s="41">
        <f t="shared" si="620"/>
        <v>0</v>
      </c>
      <c r="AN252" s="41">
        <f t="shared" si="620"/>
        <v>0</v>
      </c>
      <c r="AO252" s="41">
        <f t="shared" si="620"/>
        <v>0</v>
      </c>
      <c r="AP252" s="41">
        <f t="shared" si="620"/>
        <v>0</v>
      </c>
      <c r="AQ252" s="41">
        <f t="shared" si="620"/>
        <v>0</v>
      </c>
      <c r="AR252" s="41">
        <f t="shared" si="620"/>
        <v>0</v>
      </c>
      <c r="AS252" s="42">
        <f t="shared" si="620"/>
        <v>0</v>
      </c>
    </row>
    <row r="253" spans="5:45">
      <c r="G253" s="28"/>
      <c r="H253" s="38"/>
      <c r="I253" s="29" t="s">
        <v>48</v>
      </c>
      <c r="J253" s="29">
        <f>IF(MOD(J258,$H258)=0,J258,0)</f>
        <v>0</v>
      </c>
      <c r="K253" s="29">
        <f t="shared" ref="K253:AS253" si="621">IF(MOD(K258,$H258)=0,K258,0)</f>
        <v>0</v>
      </c>
      <c r="L253" s="29">
        <f t="shared" si="621"/>
        <v>0</v>
      </c>
      <c r="M253" s="29">
        <f t="shared" si="621"/>
        <v>0</v>
      </c>
      <c r="N253" s="29">
        <f t="shared" si="621"/>
        <v>0</v>
      </c>
      <c r="O253" s="29">
        <f t="shared" si="621"/>
        <v>0</v>
      </c>
      <c r="P253" s="29">
        <f t="shared" si="621"/>
        <v>0</v>
      </c>
      <c r="Q253" s="29">
        <f t="shared" si="621"/>
        <v>0</v>
      </c>
      <c r="R253" s="29">
        <f t="shared" si="621"/>
        <v>0</v>
      </c>
      <c r="S253" s="29">
        <f t="shared" si="621"/>
        <v>0</v>
      </c>
      <c r="T253" s="29">
        <f t="shared" si="621"/>
        <v>0</v>
      </c>
      <c r="U253" s="29">
        <f t="shared" si="621"/>
        <v>0</v>
      </c>
      <c r="V253" s="29">
        <f t="shared" si="621"/>
        <v>0</v>
      </c>
      <c r="W253" s="29">
        <f t="shared" si="621"/>
        <v>0</v>
      </c>
      <c r="X253" s="29">
        <f t="shared" si="621"/>
        <v>0</v>
      </c>
      <c r="Y253" s="29">
        <f t="shared" si="621"/>
        <v>0</v>
      </c>
      <c r="Z253" s="29">
        <f t="shared" si="621"/>
        <v>0</v>
      </c>
      <c r="AA253" s="29">
        <f t="shared" si="621"/>
        <v>0</v>
      </c>
      <c r="AB253" s="29">
        <f t="shared" si="621"/>
        <v>0</v>
      </c>
      <c r="AC253" s="29">
        <f t="shared" si="621"/>
        <v>0</v>
      </c>
      <c r="AD253" s="29">
        <f t="shared" si="621"/>
        <v>0</v>
      </c>
      <c r="AE253" s="29">
        <f t="shared" si="621"/>
        <v>0</v>
      </c>
      <c r="AF253" s="29">
        <f t="shared" si="621"/>
        <v>0</v>
      </c>
      <c r="AG253" s="29">
        <f t="shared" si="621"/>
        <v>0</v>
      </c>
      <c r="AH253" s="29">
        <f t="shared" si="621"/>
        <v>0</v>
      </c>
      <c r="AI253" s="29">
        <f t="shared" si="621"/>
        <v>0</v>
      </c>
      <c r="AJ253" s="29">
        <f t="shared" si="621"/>
        <v>0</v>
      </c>
      <c r="AK253" s="29">
        <f t="shared" si="621"/>
        <v>0</v>
      </c>
      <c r="AL253" s="29">
        <f t="shared" si="621"/>
        <v>0</v>
      </c>
      <c r="AM253" s="29">
        <f t="shared" si="621"/>
        <v>0</v>
      </c>
      <c r="AN253" s="29">
        <f t="shared" si="621"/>
        <v>0</v>
      </c>
      <c r="AO253" s="29">
        <f t="shared" si="621"/>
        <v>0</v>
      </c>
      <c r="AP253" s="29">
        <f t="shared" si="621"/>
        <v>0</v>
      </c>
      <c r="AQ253" s="29">
        <f t="shared" si="621"/>
        <v>0</v>
      </c>
      <c r="AR253" s="29">
        <f t="shared" si="621"/>
        <v>0</v>
      </c>
      <c r="AS253" s="30">
        <f t="shared" si="621"/>
        <v>0</v>
      </c>
    </row>
    <row r="254" spans="5:45">
      <c r="E254" s="27">
        <f>COUNTIF(J254:AS254,"&lt;&gt;"&amp;0)</f>
        <v>17</v>
      </c>
      <c r="G254" s="39">
        <v>5</v>
      </c>
      <c r="H254" s="40">
        <v>19</v>
      </c>
      <c r="I254" s="41" t="s">
        <v>47</v>
      </c>
      <c r="J254" s="41">
        <f>IF((J238+IF(MOD(J246,$H246)=0,J246,0)+IF(MOD(J250,$H250)=0,0,J250))=0,0,INT(((((J238+IF(MOD(J246,$H246)=0,J246,0)+IF(MOD(J250,$H250)=0,0,J250))*2)/3))))</f>
        <v>0</v>
      </c>
      <c r="K254" s="41">
        <f t="shared" ref="K254:AS254" si="622">IF((K238+IF(MOD(K246,$H246)=0,K246,0)+IF(MOD(K250,$H250)=0,0,K250))=0,0,INT(((((K238+IF(MOD(K246,$H246)=0,K246,0)+IF(MOD(K250,$H250)=0,0,K250))*2)/3))))</f>
        <v>2</v>
      </c>
      <c r="L254" s="41">
        <f t="shared" si="622"/>
        <v>2</v>
      </c>
      <c r="M254" s="41">
        <f t="shared" si="622"/>
        <v>2</v>
      </c>
      <c r="N254" s="41">
        <f t="shared" si="622"/>
        <v>2</v>
      </c>
      <c r="O254" s="41">
        <f t="shared" si="622"/>
        <v>0</v>
      </c>
      <c r="P254" s="41">
        <f t="shared" si="622"/>
        <v>2</v>
      </c>
      <c r="Q254" s="41">
        <f t="shared" si="622"/>
        <v>0</v>
      </c>
      <c r="R254" s="41">
        <f t="shared" si="622"/>
        <v>2</v>
      </c>
      <c r="S254" s="41">
        <f t="shared" si="622"/>
        <v>2</v>
      </c>
      <c r="T254" s="41">
        <f t="shared" si="622"/>
        <v>2</v>
      </c>
      <c r="U254" s="41">
        <f t="shared" si="622"/>
        <v>0</v>
      </c>
      <c r="V254" s="41">
        <f t="shared" si="622"/>
        <v>0</v>
      </c>
      <c r="W254" s="41">
        <f t="shared" si="622"/>
        <v>0</v>
      </c>
      <c r="X254" s="41">
        <f t="shared" si="622"/>
        <v>0</v>
      </c>
      <c r="Y254" s="41">
        <f t="shared" si="622"/>
        <v>0</v>
      </c>
      <c r="Z254" s="41">
        <f t="shared" si="622"/>
        <v>0</v>
      </c>
      <c r="AA254" s="41">
        <f t="shared" si="622"/>
        <v>0</v>
      </c>
      <c r="AB254" s="41">
        <f t="shared" si="622"/>
        <v>0</v>
      </c>
      <c r="AC254" s="41">
        <f t="shared" si="622"/>
        <v>2</v>
      </c>
      <c r="AD254" s="41">
        <f t="shared" si="622"/>
        <v>2</v>
      </c>
      <c r="AE254" s="41">
        <f t="shared" si="622"/>
        <v>2</v>
      </c>
      <c r="AF254" s="41">
        <f t="shared" si="622"/>
        <v>2</v>
      </c>
      <c r="AG254" s="41">
        <f t="shared" si="622"/>
        <v>2</v>
      </c>
      <c r="AH254" s="41">
        <f t="shared" si="622"/>
        <v>0</v>
      </c>
      <c r="AI254" s="41">
        <f t="shared" si="622"/>
        <v>0</v>
      </c>
      <c r="AJ254" s="41">
        <f t="shared" si="622"/>
        <v>0</v>
      </c>
      <c r="AK254" s="41">
        <f t="shared" si="622"/>
        <v>0</v>
      </c>
      <c r="AL254" s="41">
        <f t="shared" si="622"/>
        <v>0</v>
      </c>
      <c r="AM254" s="41">
        <f t="shared" si="622"/>
        <v>0</v>
      </c>
      <c r="AN254" s="41">
        <f t="shared" si="622"/>
        <v>2</v>
      </c>
      <c r="AO254" s="41">
        <f t="shared" si="622"/>
        <v>0</v>
      </c>
      <c r="AP254" s="41">
        <f t="shared" si="622"/>
        <v>23</v>
      </c>
      <c r="AQ254" s="41">
        <f t="shared" si="622"/>
        <v>0</v>
      </c>
      <c r="AR254" s="41">
        <f t="shared" si="622"/>
        <v>2</v>
      </c>
      <c r="AS254" s="42">
        <f t="shared" si="622"/>
        <v>2</v>
      </c>
    </row>
    <row r="255" spans="5:45">
      <c r="G255" s="28"/>
      <c r="H255" s="38"/>
      <c r="I255" s="29" t="s">
        <v>48</v>
      </c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  <c r="AF255" s="29"/>
      <c r="AG255" s="29"/>
      <c r="AH255" s="29"/>
      <c r="AI255" s="29"/>
      <c r="AJ255" s="29"/>
      <c r="AK255" s="29"/>
      <c r="AL255" s="29"/>
      <c r="AM255" s="29"/>
      <c r="AN255" s="29"/>
      <c r="AO255" s="29"/>
      <c r="AP255" s="29"/>
      <c r="AQ255" s="29"/>
      <c r="AR255" s="29"/>
      <c r="AS255" s="30"/>
    </row>
    <row r="256" spans="5:45" ht="15" customHeight="1">
      <c r="E256" s="27">
        <f>COUNTIF(J256:AS256,"&lt;&gt;"&amp;0)</f>
        <v>0</v>
      </c>
      <c r="G256" s="39">
        <v>6</v>
      </c>
      <c r="H256" s="40">
        <v>5</v>
      </c>
      <c r="I256" s="41" t="s">
        <v>47</v>
      </c>
      <c r="J256" s="41">
        <f>IF((J240+IF(MOD(J254,$H254)=0,J254,0)+IF(MOD(J246,$H246)=0,0,J246))=0,0,INT(((((J240+IF(MOD(J254,$H254)=0,J254,0)+IF(MOD(J246,$H246)=0,0,J246))*(J240+IF(MOD(J254,$H254)=0,J254,0)+IF(MOD(J246,$H246)=0,0,J246)))/3))))</f>
        <v>0</v>
      </c>
      <c r="K256" s="41">
        <f t="shared" ref="K256:AS256" si="623">IF((K240+IF(MOD(K254,$H254)=0,K254,0)+IF(MOD(K246,$H246)=0,0,K246))=0,0,INT(((((K240+IF(MOD(K254,$H254)=0,K254,0)+IF(MOD(K246,$H246)=0,0,K246))*(K240+IF(MOD(K254,$H254)=0,K254,0)+IF(MOD(K246,$H246)=0,0,K246)))/3))))</f>
        <v>0</v>
      </c>
      <c r="L256" s="41">
        <f t="shared" si="623"/>
        <v>0</v>
      </c>
      <c r="M256" s="41">
        <f t="shared" si="623"/>
        <v>0</v>
      </c>
      <c r="N256" s="41">
        <f t="shared" si="623"/>
        <v>0</v>
      </c>
      <c r="O256" s="41">
        <f t="shared" si="623"/>
        <v>0</v>
      </c>
      <c r="P256" s="41">
        <f t="shared" si="623"/>
        <v>0</v>
      </c>
      <c r="Q256" s="41">
        <f t="shared" si="623"/>
        <v>0</v>
      </c>
      <c r="R256" s="41">
        <f t="shared" si="623"/>
        <v>0</v>
      </c>
      <c r="S256" s="41">
        <f t="shared" si="623"/>
        <v>0</v>
      </c>
      <c r="T256" s="41">
        <f t="shared" si="623"/>
        <v>0</v>
      </c>
      <c r="U256" s="41">
        <f t="shared" si="623"/>
        <v>0</v>
      </c>
      <c r="V256" s="41">
        <f t="shared" si="623"/>
        <v>0</v>
      </c>
      <c r="W256" s="41">
        <f t="shared" si="623"/>
        <v>0</v>
      </c>
      <c r="X256" s="41">
        <f t="shared" si="623"/>
        <v>0</v>
      </c>
      <c r="Y256" s="41">
        <f t="shared" si="623"/>
        <v>0</v>
      </c>
      <c r="Z256" s="41">
        <f t="shared" si="623"/>
        <v>0</v>
      </c>
      <c r="AA256" s="41">
        <f t="shared" si="623"/>
        <v>0</v>
      </c>
      <c r="AB256" s="41">
        <f t="shared" si="623"/>
        <v>0</v>
      </c>
      <c r="AC256" s="41">
        <f t="shared" si="623"/>
        <v>0</v>
      </c>
      <c r="AD256" s="41">
        <f t="shared" si="623"/>
        <v>0</v>
      </c>
      <c r="AE256" s="41">
        <f t="shared" si="623"/>
        <v>0</v>
      </c>
      <c r="AF256" s="41">
        <f t="shared" si="623"/>
        <v>0</v>
      </c>
      <c r="AG256" s="41">
        <f t="shared" si="623"/>
        <v>0</v>
      </c>
      <c r="AH256" s="41">
        <f t="shared" si="623"/>
        <v>0</v>
      </c>
      <c r="AI256" s="41">
        <f t="shared" si="623"/>
        <v>0</v>
      </c>
      <c r="AJ256" s="41">
        <f t="shared" si="623"/>
        <v>0</v>
      </c>
      <c r="AK256" s="41">
        <f t="shared" si="623"/>
        <v>0</v>
      </c>
      <c r="AL256" s="41">
        <f t="shared" si="623"/>
        <v>0</v>
      </c>
      <c r="AM256" s="41">
        <f t="shared" si="623"/>
        <v>0</v>
      </c>
      <c r="AN256" s="41">
        <f t="shared" si="623"/>
        <v>0</v>
      </c>
      <c r="AO256" s="41">
        <f t="shared" si="623"/>
        <v>0</v>
      </c>
      <c r="AP256" s="41">
        <f t="shared" si="623"/>
        <v>0</v>
      </c>
      <c r="AQ256" s="41">
        <f t="shared" si="623"/>
        <v>0</v>
      </c>
      <c r="AR256" s="41">
        <f t="shared" si="623"/>
        <v>0</v>
      </c>
      <c r="AS256" s="42">
        <f t="shared" si="623"/>
        <v>0</v>
      </c>
    </row>
    <row r="257" spans="5:45">
      <c r="G257" s="28"/>
      <c r="H257" s="38"/>
      <c r="I257" s="29" t="s">
        <v>48</v>
      </c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  <c r="AC257" s="29"/>
      <c r="AD257" s="29"/>
      <c r="AE257" s="29"/>
      <c r="AF257" s="29"/>
      <c r="AG257" s="29"/>
      <c r="AH257" s="29"/>
      <c r="AI257" s="29"/>
      <c r="AJ257" s="29"/>
      <c r="AK257" s="29"/>
      <c r="AL257" s="29"/>
      <c r="AM257" s="29"/>
      <c r="AN257" s="29"/>
      <c r="AO257" s="29"/>
      <c r="AP257" s="29"/>
      <c r="AQ257" s="29"/>
      <c r="AR257" s="29"/>
      <c r="AS257" s="30"/>
    </row>
    <row r="258" spans="5:45">
      <c r="E258" s="27">
        <f>COUNTIF(J258:AS258,"&lt;&gt;"&amp;0)</f>
        <v>0</v>
      </c>
      <c r="G258" s="39">
        <v>7</v>
      </c>
      <c r="H258" s="40">
        <v>13</v>
      </c>
      <c r="I258" s="41" t="s">
        <v>47</v>
      </c>
      <c r="J258" s="41">
        <f>IF((J242+IF(MOD(J248,$H248)=0,J248,0)+IF(MOD(J256,$H256)=0,0,J256))=0,0,INT(((((J242+IF(MOD(J248,$H248)=0,J248,0)+IF(MOD(J256,$H256)=0,0,J256))+6)/3))))</f>
        <v>0</v>
      </c>
      <c r="K258" s="41">
        <f t="shared" ref="K258:AS258" si="624">IF((K242+IF(MOD(K248,$H248)=0,K248,0)+IF(MOD(K256,$H256)=0,0,K256))=0,0,INT(((((K242+IF(MOD(K248,$H248)=0,K248,0)+IF(MOD(K256,$H256)=0,0,K256))+6)/3))))</f>
        <v>0</v>
      </c>
      <c r="L258" s="41">
        <f t="shared" si="624"/>
        <v>0</v>
      </c>
      <c r="M258" s="41">
        <f t="shared" si="624"/>
        <v>0</v>
      </c>
      <c r="N258" s="41">
        <f t="shared" si="624"/>
        <v>0</v>
      </c>
      <c r="O258" s="41">
        <f t="shared" si="624"/>
        <v>0</v>
      </c>
      <c r="P258" s="41">
        <f t="shared" si="624"/>
        <v>0</v>
      </c>
      <c r="Q258" s="41">
        <f t="shared" si="624"/>
        <v>0</v>
      </c>
      <c r="R258" s="41">
        <f t="shared" si="624"/>
        <v>0</v>
      </c>
      <c r="S258" s="41">
        <f t="shared" si="624"/>
        <v>0</v>
      </c>
      <c r="T258" s="41">
        <f t="shared" si="624"/>
        <v>0</v>
      </c>
      <c r="U258" s="41">
        <f t="shared" si="624"/>
        <v>0</v>
      </c>
      <c r="V258" s="41">
        <f t="shared" si="624"/>
        <v>0</v>
      </c>
      <c r="W258" s="41">
        <f t="shared" si="624"/>
        <v>0</v>
      </c>
      <c r="X258" s="41">
        <f t="shared" si="624"/>
        <v>0</v>
      </c>
      <c r="Y258" s="41">
        <f t="shared" si="624"/>
        <v>0</v>
      </c>
      <c r="Z258" s="41">
        <f t="shared" si="624"/>
        <v>0</v>
      </c>
      <c r="AA258" s="41">
        <f t="shared" si="624"/>
        <v>0</v>
      </c>
      <c r="AB258" s="41">
        <f t="shared" si="624"/>
        <v>0</v>
      </c>
      <c r="AC258" s="41">
        <f t="shared" si="624"/>
        <v>0</v>
      </c>
      <c r="AD258" s="41">
        <f t="shared" si="624"/>
        <v>0</v>
      </c>
      <c r="AE258" s="41">
        <f t="shared" si="624"/>
        <v>0</v>
      </c>
      <c r="AF258" s="41">
        <f t="shared" si="624"/>
        <v>0</v>
      </c>
      <c r="AG258" s="41">
        <f t="shared" si="624"/>
        <v>0</v>
      </c>
      <c r="AH258" s="41">
        <f t="shared" si="624"/>
        <v>0</v>
      </c>
      <c r="AI258" s="41">
        <f t="shared" si="624"/>
        <v>0</v>
      </c>
      <c r="AJ258" s="41">
        <f t="shared" si="624"/>
        <v>0</v>
      </c>
      <c r="AK258" s="41">
        <f t="shared" si="624"/>
        <v>0</v>
      </c>
      <c r="AL258" s="41">
        <f t="shared" si="624"/>
        <v>0</v>
      </c>
      <c r="AM258" s="41">
        <f t="shared" si="624"/>
        <v>0</v>
      </c>
      <c r="AN258" s="41">
        <f t="shared" si="624"/>
        <v>0</v>
      </c>
      <c r="AO258" s="41">
        <f t="shared" si="624"/>
        <v>0</v>
      </c>
      <c r="AP258" s="41">
        <f t="shared" si="624"/>
        <v>0</v>
      </c>
      <c r="AQ258" s="41">
        <f t="shared" si="624"/>
        <v>0</v>
      </c>
      <c r="AR258" s="41">
        <f t="shared" si="624"/>
        <v>0</v>
      </c>
      <c r="AS258" s="42">
        <f t="shared" si="624"/>
        <v>0</v>
      </c>
    </row>
    <row r="259" spans="5:45">
      <c r="G259" s="31"/>
      <c r="H259" s="43"/>
      <c r="I259" s="32" t="s">
        <v>48</v>
      </c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32"/>
      <c r="AC259" s="32"/>
      <c r="AD259" s="32"/>
      <c r="AE259" s="32"/>
      <c r="AF259" s="32"/>
      <c r="AG259" s="32"/>
      <c r="AH259" s="32"/>
      <c r="AI259" s="32"/>
      <c r="AJ259" s="32"/>
      <c r="AK259" s="32"/>
      <c r="AL259" s="32"/>
      <c r="AM259" s="32"/>
      <c r="AN259" s="32"/>
      <c r="AO259" s="32"/>
      <c r="AP259" s="32"/>
      <c r="AQ259" s="32"/>
      <c r="AR259" s="32"/>
      <c r="AS259" s="33"/>
    </row>
    <row r="260" spans="5:45" ht="15" customHeight="1"/>
    <row r="261" spans="5:45">
      <c r="E261" s="27">
        <f>COUNTIF(J261:AS261,"&lt;&gt;"&amp;0)</f>
        <v>18</v>
      </c>
      <c r="G261" s="34">
        <v>0</v>
      </c>
      <c r="H261" s="35">
        <v>2</v>
      </c>
      <c r="I261" s="36" t="s">
        <v>47</v>
      </c>
      <c r="J261" s="36">
        <f>IF(J245=0,0,INT((J245*5)/3))</f>
        <v>3</v>
      </c>
      <c r="K261" s="36">
        <f t="shared" ref="K261:AS261" si="625">IF(K245=0,0,INT((K245*5)/3))</f>
        <v>0</v>
      </c>
      <c r="L261" s="36">
        <f t="shared" si="625"/>
        <v>0</v>
      </c>
      <c r="M261" s="36">
        <f t="shared" si="625"/>
        <v>0</v>
      </c>
      <c r="N261" s="36">
        <f t="shared" si="625"/>
        <v>0</v>
      </c>
      <c r="O261" s="36">
        <f t="shared" si="625"/>
        <v>3</v>
      </c>
      <c r="P261" s="36">
        <f t="shared" si="625"/>
        <v>0</v>
      </c>
      <c r="Q261" s="36">
        <f t="shared" si="625"/>
        <v>3</v>
      </c>
      <c r="R261" s="36">
        <f t="shared" si="625"/>
        <v>0</v>
      </c>
      <c r="S261" s="36">
        <f t="shared" si="625"/>
        <v>0</v>
      </c>
      <c r="T261" s="36">
        <f t="shared" si="625"/>
        <v>0</v>
      </c>
      <c r="U261" s="36">
        <f t="shared" si="625"/>
        <v>3</v>
      </c>
      <c r="V261" s="36">
        <f t="shared" si="625"/>
        <v>3</v>
      </c>
      <c r="W261" s="36">
        <f t="shared" si="625"/>
        <v>3</v>
      </c>
      <c r="X261" s="36">
        <f t="shared" si="625"/>
        <v>3</v>
      </c>
      <c r="Y261" s="36">
        <f t="shared" si="625"/>
        <v>3</v>
      </c>
      <c r="Z261" s="36">
        <f t="shared" si="625"/>
        <v>3</v>
      </c>
      <c r="AA261" s="36">
        <f t="shared" si="625"/>
        <v>3</v>
      </c>
      <c r="AB261" s="36">
        <f t="shared" si="625"/>
        <v>3</v>
      </c>
      <c r="AC261" s="36">
        <f t="shared" si="625"/>
        <v>0</v>
      </c>
      <c r="AD261" s="36">
        <f t="shared" si="625"/>
        <v>0</v>
      </c>
      <c r="AE261" s="36">
        <f t="shared" si="625"/>
        <v>0</v>
      </c>
      <c r="AF261" s="36">
        <f t="shared" si="625"/>
        <v>0</v>
      </c>
      <c r="AG261" s="36">
        <f t="shared" si="625"/>
        <v>0</v>
      </c>
      <c r="AH261" s="36">
        <f t="shared" si="625"/>
        <v>3</v>
      </c>
      <c r="AI261" s="36">
        <f t="shared" si="625"/>
        <v>3</v>
      </c>
      <c r="AJ261" s="36">
        <f t="shared" si="625"/>
        <v>3</v>
      </c>
      <c r="AK261" s="36">
        <f t="shared" si="625"/>
        <v>3</v>
      </c>
      <c r="AL261" s="36">
        <f t="shared" si="625"/>
        <v>3</v>
      </c>
      <c r="AM261" s="36">
        <f t="shared" si="625"/>
        <v>3</v>
      </c>
      <c r="AN261" s="36">
        <f t="shared" si="625"/>
        <v>0</v>
      </c>
      <c r="AO261" s="36">
        <f t="shared" si="625"/>
        <v>0</v>
      </c>
      <c r="AP261" s="36">
        <f t="shared" si="625"/>
        <v>0</v>
      </c>
      <c r="AQ261" s="36">
        <f t="shared" si="625"/>
        <v>3</v>
      </c>
      <c r="AR261" s="36">
        <f t="shared" si="625"/>
        <v>0</v>
      </c>
      <c r="AS261" s="37">
        <f t="shared" si="625"/>
        <v>0</v>
      </c>
    </row>
    <row r="262" spans="5:45">
      <c r="G262" s="28"/>
      <c r="H262" s="38"/>
      <c r="I262" s="29" t="s">
        <v>48</v>
      </c>
      <c r="J262" s="29">
        <f>IF(MOD(J265,$H265)=0,0,J265)+IF(MOD(J275,$H275)=0,0,J275)</f>
        <v>0</v>
      </c>
      <c r="K262" s="29">
        <f t="shared" ref="K262:AS262" si="626">IF(MOD(K265,$H265)=0,0,K265)+IF(MOD(K275,$H275)=0,0,K275)</f>
        <v>2</v>
      </c>
      <c r="L262" s="29">
        <f t="shared" si="626"/>
        <v>2</v>
      </c>
      <c r="M262" s="29">
        <f t="shared" si="626"/>
        <v>2</v>
      </c>
      <c r="N262" s="29">
        <f t="shared" si="626"/>
        <v>2</v>
      </c>
      <c r="O262" s="29">
        <f t="shared" si="626"/>
        <v>0</v>
      </c>
      <c r="P262" s="29">
        <f t="shared" si="626"/>
        <v>2</v>
      </c>
      <c r="Q262" s="29">
        <f t="shared" si="626"/>
        <v>0</v>
      </c>
      <c r="R262" s="29">
        <f t="shared" si="626"/>
        <v>2</v>
      </c>
      <c r="S262" s="29">
        <f t="shared" si="626"/>
        <v>2</v>
      </c>
      <c r="T262" s="29">
        <f t="shared" si="626"/>
        <v>2</v>
      </c>
      <c r="U262" s="29">
        <f t="shared" si="626"/>
        <v>0</v>
      </c>
      <c r="V262" s="29">
        <f t="shared" si="626"/>
        <v>0</v>
      </c>
      <c r="W262" s="29">
        <f t="shared" si="626"/>
        <v>0</v>
      </c>
      <c r="X262" s="29">
        <f t="shared" si="626"/>
        <v>0</v>
      </c>
      <c r="Y262" s="29">
        <f t="shared" si="626"/>
        <v>0</v>
      </c>
      <c r="Z262" s="29">
        <f t="shared" si="626"/>
        <v>0</v>
      </c>
      <c r="AA262" s="29">
        <f t="shared" si="626"/>
        <v>0</v>
      </c>
      <c r="AB262" s="29">
        <f t="shared" si="626"/>
        <v>0</v>
      </c>
      <c r="AC262" s="29">
        <f t="shared" si="626"/>
        <v>2</v>
      </c>
      <c r="AD262" s="29">
        <f t="shared" si="626"/>
        <v>2</v>
      </c>
      <c r="AE262" s="29">
        <f t="shared" si="626"/>
        <v>2</v>
      </c>
      <c r="AF262" s="29">
        <f t="shared" si="626"/>
        <v>2</v>
      </c>
      <c r="AG262" s="29">
        <f t="shared" si="626"/>
        <v>2</v>
      </c>
      <c r="AH262" s="29">
        <f t="shared" si="626"/>
        <v>0</v>
      </c>
      <c r="AI262" s="29">
        <f t="shared" si="626"/>
        <v>0</v>
      </c>
      <c r="AJ262" s="29">
        <f t="shared" si="626"/>
        <v>0</v>
      </c>
      <c r="AK262" s="29">
        <f t="shared" si="626"/>
        <v>0</v>
      </c>
      <c r="AL262" s="29">
        <f t="shared" si="626"/>
        <v>0</v>
      </c>
      <c r="AM262" s="29">
        <f t="shared" si="626"/>
        <v>0</v>
      </c>
      <c r="AN262" s="29">
        <f t="shared" si="626"/>
        <v>2</v>
      </c>
      <c r="AO262" s="29">
        <f t="shared" si="626"/>
        <v>35220</v>
      </c>
      <c r="AP262" s="29">
        <f t="shared" si="626"/>
        <v>5</v>
      </c>
      <c r="AQ262" s="29">
        <f t="shared" si="626"/>
        <v>0</v>
      </c>
      <c r="AR262" s="29">
        <f t="shared" si="626"/>
        <v>2</v>
      </c>
      <c r="AS262" s="30">
        <f t="shared" si="626"/>
        <v>2</v>
      </c>
    </row>
    <row r="263" spans="5:45">
      <c r="E263" s="27">
        <f>COUNTIF(J263:AS263,"&lt;&gt;"&amp;0)</f>
        <v>1</v>
      </c>
      <c r="G263" s="39">
        <v>1</v>
      </c>
      <c r="H263" s="40">
        <v>7</v>
      </c>
      <c r="I263" s="41" t="s">
        <v>47</v>
      </c>
      <c r="J263" s="41">
        <f>IF(J247=0,0,INT((J247+7)/3))</f>
        <v>0</v>
      </c>
      <c r="K263" s="41">
        <f t="shared" ref="K263:AS263" si="627">IF(K247=0,0,INT((K247+7)/3))</f>
        <v>0</v>
      </c>
      <c r="L263" s="41">
        <f t="shared" si="627"/>
        <v>0</v>
      </c>
      <c r="M263" s="41">
        <f t="shared" si="627"/>
        <v>0</v>
      </c>
      <c r="N263" s="41">
        <f t="shared" si="627"/>
        <v>0</v>
      </c>
      <c r="O263" s="41">
        <f t="shared" si="627"/>
        <v>0</v>
      </c>
      <c r="P263" s="41">
        <f t="shared" si="627"/>
        <v>0</v>
      </c>
      <c r="Q263" s="41">
        <f t="shared" si="627"/>
        <v>0</v>
      </c>
      <c r="R263" s="41">
        <f t="shared" si="627"/>
        <v>0</v>
      </c>
      <c r="S263" s="41">
        <f t="shared" si="627"/>
        <v>0</v>
      </c>
      <c r="T263" s="41">
        <f t="shared" si="627"/>
        <v>0</v>
      </c>
      <c r="U263" s="41">
        <f t="shared" si="627"/>
        <v>0</v>
      </c>
      <c r="V263" s="41">
        <f t="shared" si="627"/>
        <v>0</v>
      </c>
      <c r="W263" s="41">
        <f t="shared" si="627"/>
        <v>0</v>
      </c>
      <c r="X263" s="41">
        <f t="shared" si="627"/>
        <v>0</v>
      </c>
      <c r="Y263" s="41">
        <f t="shared" si="627"/>
        <v>0</v>
      </c>
      <c r="Z263" s="41">
        <f t="shared" si="627"/>
        <v>0</v>
      </c>
      <c r="AA263" s="41">
        <f t="shared" si="627"/>
        <v>0</v>
      </c>
      <c r="AB263" s="41">
        <f t="shared" si="627"/>
        <v>0</v>
      </c>
      <c r="AC263" s="41">
        <f t="shared" si="627"/>
        <v>0</v>
      </c>
      <c r="AD263" s="41">
        <f t="shared" si="627"/>
        <v>0</v>
      </c>
      <c r="AE263" s="41">
        <f t="shared" si="627"/>
        <v>0</v>
      </c>
      <c r="AF263" s="41">
        <f t="shared" si="627"/>
        <v>0</v>
      </c>
      <c r="AG263" s="41">
        <f t="shared" si="627"/>
        <v>0</v>
      </c>
      <c r="AH263" s="41">
        <f t="shared" si="627"/>
        <v>0</v>
      </c>
      <c r="AI263" s="41">
        <f t="shared" si="627"/>
        <v>0</v>
      </c>
      <c r="AJ263" s="41">
        <f t="shared" si="627"/>
        <v>0</v>
      </c>
      <c r="AK263" s="41">
        <f t="shared" si="627"/>
        <v>0</v>
      </c>
      <c r="AL263" s="41">
        <f t="shared" si="627"/>
        <v>0</v>
      </c>
      <c r="AM263" s="41">
        <f t="shared" si="627"/>
        <v>0</v>
      </c>
      <c r="AN263" s="41">
        <f t="shared" si="627"/>
        <v>0</v>
      </c>
      <c r="AO263" s="41">
        <f t="shared" si="627"/>
        <v>563</v>
      </c>
      <c r="AP263" s="41">
        <f t="shared" si="627"/>
        <v>0</v>
      </c>
      <c r="AQ263" s="41">
        <f t="shared" si="627"/>
        <v>0</v>
      </c>
      <c r="AR263" s="41">
        <f t="shared" si="627"/>
        <v>0</v>
      </c>
      <c r="AS263" s="42">
        <f t="shared" si="627"/>
        <v>0</v>
      </c>
    </row>
    <row r="264" spans="5:45" ht="15" customHeight="1">
      <c r="G264" s="28"/>
      <c r="H264" s="38"/>
      <c r="I264" s="29" t="s">
        <v>48</v>
      </c>
      <c r="J264" s="29">
        <f>IF(MOD(J267,$H267)=0,J267,0)+IF(MOD(J269,$H269)=0,0,J269)</f>
        <v>0</v>
      </c>
      <c r="K264" s="29">
        <f t="shared" ref="K264:AS264" si="628">IF(MOD(K267,$H267)=0,K267,0)+IF(MOD(K269,$H269)=0,0,K269)</f>
        <v>0</v>
      </c>
      <c r="L264" s="29">
        <f t="shared" si="628"/>
        <v>0</v>
      </c>
      <c r="M264" s="29">
        <f t="shared" si="628"/>
        <v>0</v>
      </c>
      <c r="N264" s="29">
        <f t="shared" si="628"/>
        <v>0</v>
      </c>
      <c r="O264" s="29">
        <f t="shared" si="628"/>
        <v>0</v>
      </c>
      <c r="P264" s="29">
        <f t="shared" si="628"/>
        <v>0</v>
      </c>
      <c r="Q264" s="29">
        <f t="shared" si="628"/>
        <v>0</v>
      </c>
      <c r="R264" s="29">
        <f t="shared" si="628"/>
        <v>0</v>
      </c>
      <c r="S264" s="29">
        <f t="shared" si="628"/>
        <v>0</v>
      </c>
      <c r="T264" s="29">
        <f t="shared" si="628"/>
        <v>0</v>
      </c>
      <c r="U264" s="29">
        <f t="shared" si="628"/>
        <v>0</v>
      </c>
      <c r="V264" s="29">
        <f t="shared" si="628"/>
        <v>0</v>
      </c>
      <c r="W264" s="29">
        <f t="shared" si="628"/>
        <v>0</v>
      </c>
      <c r="X264" s="29">
        <f t="shared" si="628"/>
        <v>0</v>
      </c>
      <c r="Y264" s="29">
        <f t="shared" si="628"/>
        <v>0</v>
      </c>
      <c r="Z264" s="29">
        <f t="shared" si="628"/>
        <v>0</v>
      </c>
      <c r="AA264" s="29">
        <f t="shared" si="628"/>
        <v>0</v>
      </c>
      <c r="AB264" s="29">
        <f t="shared" si="628"/>
        <v>0</v>
      </c>
      <c r="AC264" s="29">
        <f t="shared" si="628"/>
        <v>0</v>
      </c>
      <c r="AD264" s="29">
        <f t="shared" si="628"/>
        <v>0</v>
      </c>
      <c r="AE264" s="29">
        <f t="shared" si="628"/>
        <v>0</v>
      </c>
      <c r="AF264" s="29">
        <f t="shared" si="628"/>
        <v>0</v>
      </c>
      <c r="AG264" s="29">
        <f t="shared" si="628"/>
        <v>0</v>
      </c>
      <c r="AH264" s="29">
        <f t="shared" si="628"/>
        <v>0</v>
      </c>
      <c r="AI264" s="29">
        <f t="shared" si="628"/>
        <v>0</v>
      </c>
      <c r="AJ264" s="29">
        <f t="shared" si="628"/>
        <v>0</v>
      </c>
      <c r="AK264" s="29">
        <f t="shared" si="628"/>
        <v>0</v>
      </c>
      <c r="AL264" s="29">
        <f t="shared" si="628"/>
        <v>0</v>
      </c>
      <c r="AM264" s="29">
        <f t="shared" si="628"/>
        <v>0</v>
      </c>
      <c r="AN264" s="29">
        <f t="shared" si="628"/>
        <v>0</v>
      </c>
      <c r="AO264" s="29">
        <f t="shared" si="628"/>
        <v>0</v>
      </c>
      <c r="AP264" s="29">
        <f t="shared" si="628"/>
        <v>0</v>
      </c>
      <c r="AQ264" s="29">
        <f t="shared" si="628"/>
        <v>0</v>
      </c>
      <c r="AR264" s="29">
        <f t="shared" si="628"/>
        <v>0</v>
      </c>
      <c r="AS264" s="30">
        <f t="shared" si="628"/>
        <v>0</v>
      </c>
    </row>
    <row r="265" spans="5:45">
      <c r="E265" s="27">
        <f>COUNTIF(J265:AS265,"&lt;&gt;"&amp;0)</f>
        <v>17</v>
      </c>
      <c r="G265" s="39">
        <v>2</v>
      </c>
      <c r="H265" s="40">
        <v>3</v>
      </c>
      <c r="I265" s="41" t="s">
        <v>47</v>
      </c>
      <c r="J265" s="41">
        <f>IF(J249=0,0,INT((J249+5)/3))</f>
        <v>0</v>
      </c>
      <c r="K265" s="41">
        <f t="shared" ref="K265:AS265" si="629">IF(K249=0,0,INT((K249+5)/3))</f>
        <v>2</v>
      </c>
      <c r="L265" s="41">
        <f t="shared" si="629"/>
        <v>2</v>
      </c>
      <c r="M265" s="41">
        <f t="shared" si="629"/>
        <v>2</v>
      </c>
      <c r="N265" s="41">
        <f t="shared" si="629"/>
        <v>2</v>
      </c>
      <c r="O265" s="41">
        <f t="shared" si="629"/>
        <v>0</v>
      </c>
      <c r="P265" s="41">
        <f t="shared" si="629"/>
        <v>2</v>
      </c>
      <c r="Q265" s="41">
        <f t="shared" si="629"/>
        <v>0</v>
      </c>
      <c r="R265" s="41">
        <f t="shared" si="629"/>
        <v>2</v>
      </c>
      <c r="S265" s="41">
        <f t="shared" si="629"/>
        <v>2</v>
      </c>
      <c r="T265" s="41">
        <f t="shared" si="629"/>
        <v>2</v>
      </c>
      <c r="U265" s="41">
        <f t="shared" si="629"/>
        <v>0</v>
      </c>
      <c r="V265" s="41">
        <f t="shared" si="629"/>
        <v>0</v>
      </c>
      <c r="W265" s="41">
        <f t="shared" si="629"/>
        <v>0</v>
      </c>
      <c r="X265" s="41">
        <f t="shared" si="629"/>
        <v>0</v>
      </c>
      <c r="Y265" s="41">
        <f t="shared" si="629"/>
        <v>0</v>
      </c>
      <c r="Z265" s="41">
        <f t="shared" si="629"/>
        <v>0</v>
      </c>
      <c r="AA265" s="41">
        <f t="shared" si="629"/>
        <v>0</v>
      </c>
      <c r="AB265" s="41">
        <f t="shared" si="629"/>
        <v>0</v>
      </c>
      <c r="AC265" s="41">
        <f t="shared" si="629"/>
        <v>2</v>
      </c>
      <c r="AD265" s="41">
        <f t="shared" si="629"/>
        <v>2</v>
      </c>
      <c r="AE265" s="41">
        <f t="shared" si="629"/>
        <v>2</v>
      </c>
      <c r="AF265" s="41">
        <f t="shared" si="629"/>
        <v>2</v>
      </c>
      <c r="AG265" s="41">
        <f t="shared" si="629"/>
        <v>2</v>
      </c>
      <c r="AH265" s="41">
        <f t="shared" si="629"/>
        <v>0</v>
      </c>
      <c r="AI265" s="41">
        <f t="shared" si="629"/>
        <v>0</v>
      </c>
      <c r="AJ265" s="41">
        <f t="shared" si="629"/>
        <v>0</v>
      </c>
      <c r="AK265" s="41">
        <f t="shared" si="629"/>
        <v>0</v>
      </c>
      <c r="AL265" s="41">
        <f t="shared" si="629"/>
        <v>0</v>
      </c>
      <c r="AM265" s="41">
        <f t="shared" si="629"/>
        <v>0</v>
      </c>
      <c r="AN265" s="41">
        <f t="shared" si="629"/>
        <v>2</v>
      </c>
      <c r="AO265" s="41">
        <f t="shared" si="629"/>
        <v>0</v>
      </c>
      <c r="AP265" s="41">
        <f t="shared" si="629"/>
        <v>9</v>
      </c>
      <c r="AQ265" s="41">
        <f t="shared" si="629"/>
        <v>0</v>
      </c>
      <c r="AR265" s="41">
        <f t="shared" si="629"/>
        <v>2</v>
      </c>
      <c r="AS265" s="42">
        <f t="shared" si="629"/>
        <v>2</v>
      </c>
    </row>
    <row r="266" spans="5:45">
      <c r="G266" s="28"/>
      <c r="H266" s="38"/>
      <c r="I266" s="29" t="s">
        <v>48</v>
      </c>
      <c r="J266" s="29">
        <f>IF(MOD(J273,$H273)=0,J273,0)+IF(MOD(J271,$H271)=0,0,J271)</f>
        <v>2</v>
      </c>
      <c r="K266" s="29">
        <f t="shared" ref="K266:AS266" si="630">IF(MOD(K273,$H273)=0,K273,0)+IF(MOD(K271,$H271)=0,0,K271)</f>
        <v>0</v>
      </c>
      <c r="L266" s="29">
        <f t="shared" si="630"/>
        <v>0</v>
      </c>
      <c r="M266" s="29">
        <f t="shared" si="630"/>
        <v>0</v>
      </c>
      <c r="N266" s="29">
        <f t="shared" si="630"/>
        <v>0</v>
      </c>
      <c r="O266" s="29">
        <f t="shared" si="630"/>
        <v>2</v>
      </c>
      <c r="P266" s="29">
        <f t="shared" si="630"/>
        <v>0</v>
      </c>
      <c r="Q266" s="29">
        <f t="shared" si="630"/>
        <v>2</v>
      </c>
      <c r="R266" s="29">
        <f t="shared" si="630"/>
        <v>0</v>
      </c>
      <c r="S266" s="29">
        <f t="shared" si="630"/>
        <v>0</v>
      </c>
      <c r="T266" s="29">
        <f t="shared" si="630"/>
        <v>0</v>
      </c>
      <c r="U266" s="29">
        <f t="shared" si="630"/>
        <v>2</v>
      </c>
      <c r="V266" s="29">
        <f t="shared" si="630"/>
        <v>2</v>
      </c>
      <c r="W266" s="29">
        <f t="shared" si="630"/>
        <v>2</v>
      </c>
      <c r="X266" s="29">
        <f t="shared" si="630"/>
        <v>2</v>
      </c>
      <c r="Y266" s="29">
        <f t="shared" si="630"/>
        <v>2</v>
      </c>
      <c r="Z266" s="29">
        <f t="shared" si="630"/>
        <v>2</v>
      </c>
      <c r="AA266" s="29">
        <f t="shared" si="630"/>
        <v>2</v>
      </c>
      <c r="AB266" s="29">
        <f t="shared" si="630"/>
        <v>2</v>
      </c>
      <c r="AC266" s="29">
        <f t="shared" si="630"/>
        <v>0</v>
      </c>
      <c r="AD266" s="29">
        <f t="shared" si="630"/>
        <v>0</v>
      </c>
      <c r="AE266" s="29">
        <f t="shared" si="630"/>
        <v>0</v>
      </c>
      <c r="AF266" s="29">
        <f t="shared" si="630"/>
        <v>0</v>
      </c>
      <c r="AG266" s="29">
        <f t="shared" si="630"/>
        <v>0</v>
      </c>
      <c r="AH266" s="29">
        <f t="shared" si="630"/>
        <v>2</v>
      </c>
      <c r="AI266" s="29">
        <f t="shared" si="630"/>
        <v>2</v>
      </c>
      <c r="AJ266" s="29">
        <f t="shared" si="630"/>
        <v>2</v>
      </c>
      <c r="AK266" s="29">
        <f t="shared" si="630"/>
        <v>2</v>
      </c>
      <c r="AL266" s="29">
        <f t="shared" si="630"/>
        <v>2</v>
      </c>
      <c r="AM266" s="29">
        <f t="shared" si="630"/>
        <v>2</v>
      </c>
      <c r="AN266" s="29">
        <f t="shared" si="630"/>
        <v>0</v>
      </c>
      <c r="AO266" s="29">
        <f t="shared" si="630"/>
        <v>0</v>
      </c>
      <c r="AP266" s="29">
        <f t="shared" si="630"/>
        <v>0</v>
      </c>
      <c r="AQ266" s="29">
        <f t="shared" si="630"/>
        <v>2</v>
      </c>
      <c r="AR266" s="29">
        <f t="shared" si="630"/>
        <v>0</v>
      </c>
      <c r="AS266" s="30">
        <f t="shared" si="630"/>
        <v>0</v>
      </c>
    </row>
    <row r="267" spans="5:45">
      <c r="E267" s="27">
        <f>COUNTIF(J267:AS267,"&lt;&gt;"&amp;0)</f>
        <v>18</v>
      </c>
      <c r="G267" s="39">
        <v>3</v>
      </c>
      <c r="H267" s="40">
        <v>17</v>
      </c>
      <c r="I267" s="41" t="s">
        <v>47</v>
      </c>
      <c r="J267" s="41">
        <f>IF(J251+IF(MOD(J261,$H261)=0,0,J261)=0,0,INT(((J251+IF(MOD(J261,$H261)=0,0,J261)+8)/3)))</f>
        <v>3</v>
      </c>
      <c r="K267" s="41">
        <f t="shared" ref="K267:AS267" si="631">IF(K251+IF(MOD(K261,$H261)=0,0,K261)=0,0,INT(((K251+IF(MOD(K261,$H261)=0,0,K261)+8)/3)))</f>
        <v>0</v>
      </c>
      <c r="L267" s="41">
        <f t="shared" si="631"/>
        <v>0</v>
      </c>
      <c r="M267" s="41">
        <f t="shared" si="631"/>
        <v>0</v>
      </c>
      <c r="N267" s="41">
        <f t="shared" si="631"/>
        <v>0</v>
      </c>
      <c r="O267" s="41">
        <f t="shared" si="631"/>
        <v>3</v>
      </c>
      <c r="P267" s="41">
        <f t="shared" si="631"/>
        <v>0</v>
      </c>
      <c r="Q267" s="41">
        <f t="shared" si="631"/>
        <v>3</v>
      </c>
      <c r="R267" s="41">
        <f t="shared" si="631"/>
        <v>0</v>
      </c>
      <c r="S267" s="41">
        <f t="shared" si="631"/>
        <v>0</v>
      </c>
      <c r="T267" s="41">
        <f t="shared" si="631"/>
        <v>0</v>
      </c>
      <c r="U267" s="41">
        <f t="shared" si="631"/>
        <v>3</v>
      </c>
      <c r="V267" s="41">
        <f t="shared" si="631"/>
        <v>3</v>
      </c>
      <c r="W267" s="41">
        <f t="shared" si="631"/>
        <v>3</v>
      </c>
      <c r="X267" s="41">
        <f t="shared" si="631"/>
        <v>3</v>
      </c>
      <c r="Y267" s="41">
        <f t="shared" si="631"/>
        <v>3</v>
      </c>
      <c r="Z267" s="41">
        <f t="shared" si="631"/>
        <v>3</v>
      </c>
      <c r="AA267" s="41">
        <f t="shared" si="631"/>
        <v>3</v>
      </c>
      <c r="AB267" s="41">
        <f t="shared" si="631"/>
        <v>3</v>
      </c>
      <c r="AC267" s="41">
        <f t="shared" si="631"/>
        <v>0</v>
      </c>
      <c r="AD267" s="41">
        <f t="shared" si="631"/>
        <v>0</v>
      </c>
      <c r="AE267" s="41">
        <f t="shared" si="631"/>
        <v>0</v>
      </c>
      <c r="AF267" s="41">
        <f t="shared" si="631"/>
        <v>0</v>
      </c>
      <c r="AG267" s="41">
        <f t="shared" si="631"/>
        <v>0</v>
      </c>
      <c r="AH267" s="41">
        <f t="shared" si="631"/>
        <v>3</v>
      </c>
      <c r="AI267" s="41">
        <f t="shared" si="631"/>
        <v>3</v>
      </c>
      <c r="AJ267" s="41">
        <f t="shared" si="631"/>
        <v>3</v>
      </c>
      <c r="AK267" s="41">
        <f t="shared" si="631"/>
        <v>3</v>
      </c>
      <c r="AL267" s="41">
        <f t="shared" si="631"/>
        <v>3</v>
      </c>
      <c r="AM267" s="41">
        <f t="shared" si="631"/>
        <v>3</v>
      </c>
      <c r="AN267" s="41">
        <f t="shared" si="631"/>
        <v>0</v>
      </c>
      <c r="AO267" s="41">
        <f t="shared" si="631"/>
        <v>0</v>
      </c>
      <c r="AP267" s="41">
        <f t="shared" si="631"/>
        <v>0</v>
      </c>
      <c r="AQ267" s="41">
        <f t="shared" si="631"/>
        <v>3</v>
      </c>
      <c r="AR267" s="41">
        <f t="shared" si="631"/>
        <v>0</v>
      </c>
      <c r="AS267" s="42">
        <f t="shared" si="631"/>
        <v>0</v>
      </c>
    </row>
    <row r="268" spans="5:45" ht="15" customHeight="1">
      <c r="G268" s="28"/>
      <c r="H268" s="38"/>
      <c r="I268" s="29" t="s">
        <v>48</v>
      </c>
      <c r="J268" s="29">
        <f>IF(MOD(J269,$H269)=0,J269,0)</f>
        <v>0</v>
      </c>
      <c r="K268" s="29">
        <f t="shared" ref="K268" si="632">IF(MOD(K269,$H269)=0,K269,0)</f>
        <v>0</v>
      </c>
      <c r="L268" s="29">
        <f t="shared" ref="L268" si="633">IF(MOD(L269,$H269)=0,L269,0)</f>
        <v>0</v>
      </c>
      <c r="M268" s="29">
        <f t="shared" ref="M268" si="634">IF(MOD(M269,$H269)=0,M269,0)</f>
        <v>0</v>
      </c>
      <c r="N268" s="29">
        <f t="shared" ref="N268" si="635">IF(MOD(N269,$H269)=0,N269,0)</f>
        <v>0</v>
      </c>
      <c r="O268" s="29">
        <f t="shared" ref="O268" si="636">IF(MOD(O269,$H269)=0,O269,0)</f>
        <v>0</v>
      </c>
      <c r="P268" s="29">
        <f t="shared" ref="P268" si="637">IF(MOD(P269,$H269)=0,P269,0)</f>
        <v>0</v>
      </c>
      <c r="Q268" s="29">
        <f t="shared" ref="Q268" si="638">IF(MOD(Q269,$H269)=0,Q269,0)</f>
        <v>0</v>
      </c>
      <c r="R268" s="29">
        <f t="shared" ref="R268" si="639">IF(MOD(R269,$H269)=0,R269,0)</f>
        <v>0</v>
      </c>
      <c r="S268" s="29">
        <f t="shared" ref="S268" si="640">IF(MOD(S269,$H269)=0,S269,0)</f>
        <v>0</v>
      </c>
      <c r="T268" s="29">
        <f t="shared" ref="T268" si="641">IF(MOD(T269,$H269)=0,T269,0)</f>
        <v>0</v>
      </c>
      <c r="U268" s="29">
        <f t="shared" ref="U268" si="642">IF(MOD(U269,$H269)=0,U269,0)</f>
        <v>0</v>
      </c>
      <c r="V268" s="29">
        <f t="shared" ref="V268" si="643">IF(MOD(V269,$H269)=0,V269,0)</f>
        <v>0</v>
      </c>
      <c r="W268" s="29">
        <f t="shared" ref="W268" si="644">IF(MOD(W269,$H269)=0,W269,0)</f>
        <v>0</v>
      </c>
      <c r="X268" s="29">
        <f t="shared" ref="X268" si="645">IF(MOD(X269,$H269)=0,X269,0)</f>
        <v>0</v>
      </c>
      <c r="Y268" s="29">
        <f t="shared" ref="Y268" si="646">IF(MOD(Y269,$H269)=0,Y269,0)</f>
        <v>0</v>
      </c>
      <c r="Z268" s="29">
        <f t="shared" ref="Z268" si="647">IF(MOD(Z269,$H269)=0,Z269,0)</f>
        <v>0</v>
      </c>
      <c r="AA268" s="29">
        <f t="shared" ref="AA268" si="648">IF(MOD(AA269,$H269)=0,AA269,0)</f>
        <v>0</v>
      </c>
      <c r="AB268" s="29">
        <f t="shared" ref="AB268" si="649">IF(MOD(AB269,$H269)=0,AB269,0)</f>
        <v>0</v>
      </c>
      <c r="AC268" s="29">
        <f t="shared" ref="AC268" si="650">IF(MOD(AC269,$H269)=0,AC269,0)</f>
        <v>0</v>
      </c>
      <c r="AD268" s="29">
        <f t="shared" ref="AD268" si="651">IF(MOD(AD269,$H269)=0,AD269,0)</f>
        <v>0</v>
      </c>
      <c r="AE268" s="29">
        <f t="shared" ref="AE268" si="652">IF(MOD(AE269,$H269)=0,AE269,0)</f>
        <v>0</v>
      </c>
      <c r="AF268" s="29">
        <f t="shared" ref="AF268" si="653">IF(MOD(AF269,$H269)=0,AF269,0)</f>
        <v>0</v>
      </c>
      <c r="AG268" s="29">
        <f t="shared" ref="AG268" si="654">IF(MOD(AG269,$H269)=0,AG269,0)</f>
        <v>0</v>
      </c>
      <c r="AH268" s="29">
        <f t="shared" ref="AH268" si="655">IF(MOD(AH269,$H269)=0,AH269,0)</f>
        <v>0</v>
      </c>
      <c r="AI268" s="29">
        <f t="shared" ref="AI268" si="656">IF(MOD(AI269,$H269)=0,AI269,0)</f>
        <v>0</v>
      </c>
      <c r="AJ268" s="29">
        <f t="shared" ref="AJ268" si="657">IF(MOD(AJ269,$H269)=0,AJ269,0)</f>
        <v>0</v>
      </c>
      <c r="AK268" s="29">
        <f t="shared" ref="AK268" si="658">IF(MOD(AK269,$H269)=0,AK269,0)</f>
        <v>0</v>
      </c>
      <c r="AL268" s="29">
        <f t="shared" ref="AL268" si="659">IF(MOD(AL269,$H269)=0,AL269,0)</f>
        <v>0</v>
      </c>
      <c r="AM268" s="29">
        <f t="shared" ref="AM268" si="660">IF(MOD(AM269,$H269)=0,AM269,0)</f>
        <v>0</v>
      </c>
      <c r="AN268" s="29">
        <f t="shared" ref="AN268" si="661">IF(MOD(AN269,$H269)=0,AN269,0)</f>
        <v>0</v>
      </c>
      <c r="AO268" s="29">
        <f t="shared" ref="AO268" si="662">IF(MOD(AO269,$H269)=0,AO269,0)</f>
        <v>0</v>
      </c>
      <c r="AP268" s="29">
        <f t="shared" ref="AP268" si="663">IF(MOD(AP269,$H269)=0,AP269,0)</f>
        <v>0</v>
      </c>
      <c r="AQ268" s="29">
        <f t="shared" ref="AQ268" si="664">IF(MOD(AQ269,$H269)=0,AQ269,0)</f>
        <v>0</v>
      </c>
      <c r="AR268" s="29">
        <f t="shared" ref="AR268" si="665">IF(MOD(AR269,$H269)=0,AR269,0)</f>
        <v>0</v>
      </c>
      <c r="AS268" s="30">
        <f t="shared" ref="AS268" si="666">IF(MOD(AS269,$H269)=0,AS269,0)</f>
        <v>0</v>
      </c>
    </row>
    <row r="269" spans="5:45">
      <c r="E269" s="27">
        <f>COUNTIF(J269:AS269,"&lt;&gt;"&amp;0)</f>
        <v>0</v>
      </c>
      <c r="G269" s="39">
        <v>4</v>
      </c>
      <c r="H269" s="40">
        <v>11</v>
      </c>
      <c r="I269" s="41" t="s">
        <v>47</v>
      </c>
      <c r="J269" s="41">
        <f>IF(J253+IF(MOD(J261,$H261)=0,J261,0)=0,0,INT(((J253+IF(MOD(J261,$H261)=0,J261,0)+4)/3)))</f>
        <v>0</v>
      </c>
      <c r="K269" s="41">
        <f t="shared" ref="K269:AS269" si="667">IF(K253+IF(MOD(K261,$H261)=0,K261,0)=0,0,INT(((K253+IF(MOD(K261,$H261)=0,K261,0)+4)/3)))</f>
        <v>0</v>
      </c>
      <c r="L269" s="41">
        <f t="shared" si="667"/>
        <v>0</v>
      </c>
      <c r="M269" s="41">
        <f t="shared" si="667"/>
        <v>0</v>
      </c>
      <c r="N269" s="41">
        <f t="shared" si="667"/>
        <v>0</v>
      </c>
      <c r="O269" s="41">
        <f t="shared" si="667"/>
        <v>0</v>
      </c>
      <c r="P269" s="41">
        <f t="shared" si="667"/>
        <v>0</v>
      </c>
      <c r="Q269" s="41">
        <f t="shared" si="667"/>
        <v>0</v>
      </c>
      <c r="R269" s="41">
        <f t="shared" si="667"/>
        <v>0</v>
      </c>
      <c r="S269" s="41">
        <f t="shared" si="667"/>
        <v>0</v>
      </c>
      <c r="T269" s="41">
        <f t="shared" si="667"/>
        <v>0</v>
      </c>
      <c r="U269" s="41">
        <f t="shared" si="667"/>
        <v>0</v>
      </c>
      <c r="V269" s="41">
        <f t="shared" si="667"/>
        <v>0</v>
      </c>
      <c r="W269" s="41">
        <f t="shared" si="667"/>
        <v>0</v>
      </c>
      <c r="X269" s="41">
        <f t="shared" si="667"/>
        <v>0</v>
      </c>
      <c r="Y269" s="41">
        <f t="shared" si="667"/>
        <v>0</v>
      </c>
      <c r="Z269" s="41">
        <f t="shared" si="667"/>
        <v>0</v>
      </c>
      <c r="AA269" s="41">
        <f t="shared" si="667"/>
        <v>0</v>
      </c>
      <c r="AB269" s="41">
        <f t="shared" si="667"/>
        <v>0</v>
      </c>
      <c r="AC269" s="41">
        <f t="shared" si="667"/>
        <v>0</v>
      </c>
      <c r="AD269" s="41">
        <f t="shared" si="667"/>
        <v>0</v>
      </c>
      <c r="AE269" s="41">
        <f t="shared" si="667"/>
        <v>0</v>
      </c>
      <c r="AF269" s="41">
        <f t="shared" si="667"/>
        <v>0</v>
      </c>
      <c r="AG269" s="41">
        <f t="shared" si="667"/>
        <v>0</v>
      </c>
      <c r="AH269" s="41">
        <f t="shared" si="667"/>
        <v>0</v>
      </c>
      <c r="AI269" s="41">
        <f t="shared" si="667"/>
        <v>0</v>
      </c>
      <c r="AJ269" s="41">
        <f t="shared" si="667"/>
        <v>0</v>
      </c>
      <c r="AK269" s="41">
        <f t="shared" si="667"/>
        <v>0</v>
      </c>
      <c r="AL269" s="41">
        <f t="shared" si="667"/>
        <v>0</v>
      </c>
      <c r="AM269" s="41">
        <f t="shared" si="667"/>
        <v>0</v>
      </c>
      <c r="AN269" s="41">
        <f t="shared" si="667"/>
        <v>0</v>
      </c>
      <c r="AO269" s="41">
        <f t="shared" si="667"/>
        <v>0</v>
      </c>
      <c r="AP269" s="41">
        <f t="shared" si="667"/>
        <v>0</v>
      </c>
      <c r="AQ269" s="41">
        <f t="shared" si="667"/>
        <v>0</v>
      </c>
      <c r="AR269" s="41">
        <f t="shared" si="667"/>
        <v>0</v>
      </c>
      <c r="AS269" s="42">
        <f t="shared" si="667"/>
        <v>0</v>
      </c>
    </row>
    <row r="270" spans="5:45">
      <c r="G270" s="28"/>
      <c r="H270" s="38"/>
      <c r="I270" s="29" t="s">
        <v>48</v>
      </c>
      <c r="J270" s="29">
        <f>IF(MOD(J275,$H275)=0,J275,0)</f>
        <v>0</v>
      </c>
      <c r="K270" s="29">
        <f t="shared" ref="K270:AS270" si="668">IF(MOD(K275,$H275)=0,K275,0)</f>
        <v>0</v>
      </c>
      <c r="L270" s="29">
        <f t="shared" si="668"/>
        <v>0</v>
      </c>
      <c r="M270" s="29">
        <f t="shared" si="668"/>
        <v>0</v>
      </c>
      <c r="N270" s="29">
        <f t="shared" si="668"/>
        <v>0</v>
      </c>
      <c r="O270" s="29">
        <f t="shared" si="668"/>
        <v>0</v>
      </c>
      <c r="P270" s="29">
        <f t="shared" si="668"/>
        <v>0</v>
      </c>
      <c r="Q270" s="29">
        <f t="shared" si="668"/>
        <v>0</v>
      </c>
      <c r="R270" s="29">
        <f t="shared" si="668"/>
        <v>0</v>
      </c>
      <c r="S270" s="29">
        <f t="shared" si="668"/>
        <v>0</v>
      </c>
      <c r="T270" s="29">
        <f t="shared" si="668"/>
        <v>0</v>
      </c>
      <c r="U270" s="29">
        <f t="shared" si="668"/>
        <v>0</v>
      </c>
      <c r="V270" s="29">
        <f t="shared" si="668"/>
        <v>0</v>
      </c>
      <c r="W270" s="29">
        <f t="shared" si="668"/>
        <v>0</v>
      </c>
      <c r="X270" s="29">
        <f t="shared" si="668"/>
        <v>0</v>
      </c>
      <c r="Y270" s="29">
        <f t="shared" si="668"/>
        <v>0</v>
      </c>
      <c r="Z270" s="29">
        <f t="shared" si="668"/>
        <v>0</v>
      </c>
      <c r="AA270" s="29">
        <f t="shared" si="668"/>
        <v>0</v>
      </c>
      <c r="AB270" s="29">
        <f t="shared" si="668"/>
        <v>0</v>
      </c>
      <c r="AC270" s="29">
        <f t="shared" si="668"/>
        <v>0</v>
      </c>
      <c r="AD270" s="29">
        <f t="shared" si="668"/>
        <v>0</v>
      </c>
      <c r="AE270" s="29">
        <f t="shared" si="668"/>
        <v>0</v>
      </c>
      <c r="AF270" s="29">
        <f t="shared" si="668"/>
        <v>0</v>
      </c>
      <c r="AG270" s="29">
        <f t="shared" si="668"/>
        <v>0</v>
      </c>
      <c r="AH270" s="29">
        <f t="shared" si="668"/>
        <v>0</v>
      </c>
      <c r="AI270" s="29">
        <f t="shared" si="668"/>
        <v>0</v>
      </c>
      <c r="AJ270" s="29">
        <f t="shared" si="668"/>
        <v>0</v>
      </c>
      <c r="AK270" s="29">
        <f t="shared" si="668"/>
        <v>0</v>
      </c>
      <c r="AL270" s="29">
        <f t="shared" si="668"/>
        <v>0</v>
      </c>
      <c r="AM270" s="29">
        <f t="shared" si="668"/>
        <v>0</v>
      </c>
      <c r="AN270" s="29">
        <f t="shared" si="668"/>
        <v>0</v>
      </c>
      <c r="AO270" s="29">
        <f t="shared" si="668"/>
        <v>0</v>
      </c>
      <c r="AP270" s="29">
        <f t="shared" si="668"/>
        <v>0</v>
      </c>
      <c r="AQ270" s="29">
        <f t="shared" si="668"/>
        <v>0</v>
      </c>
      <c r="AR270" s="29">
        <f t="shared" si="668"/>
        <v>0</v>
      </c>
      <c r="AS270" s="30">
        <f t="shared" si="668"/>
        <v>0</v>
      </c>
    </row>
    <row r="271" spans="5:45">
      <c r="E271" s="27">
        <f>COUNTIF(J271:AS271,"&lt;&gt;"&amp;0)</f>
        <v>18</v>
      </c>
      <c r="G271" s="39">
        <v>5</v>
      </c>
      <c r="H271" s="40">
        <v>19</v>
      </c>
      <c r="I271" s="41" t="s">
        <v>47</v>
      </c>
      <c r="J271" s="41">
        <f>IF((J255+IF(MOD(J263,$H263)=0,J263,0)+IF(MOD(J267,$H267)=0,0,J267))=0,0,INT(((((J255+IF(MOD(J263,$H263)=0,J263,0)+IF(MOD(J267,$H267)=0,0,J267))*2)/3))))</f>
        <v>2</v>
      </c>
      <c r="K271" s="41">
        <f t="shared" ref="K271:AS271" si="669">IF((K255+IF(MOD(K263,$H263)=0,K263,0)+IF(MOD(K267,$H267)=0,0,K267))=0,0,INT(((((K255+IF(MOD(K263,$H263)=0,K263,0)+IF(MOD(K267,$H267)=0,0,K267))*2)/3))))</f>
        <v>0</v>
      </c>
      <c r="L271" s="41">
        <f t="shared" si="669"/>
        <v>0</v>
      </c>
      <c r="M271" s="41">
        <f t="shared" si="669"/>
        <v>0</v>
      </c>
      <c r="N271" s="41">
        <f t="shared" si="669"/>
        <v>0</v>
      </c>
      <c r="O271" s="41">
        <f t="shared" si="669"/>
        <v>2</v>
      </c>
      <c r="P271" s="41">
        <f t="shared" si="669"/>
        <v>0</v>
      </c>
      <c r="Q271" s="41">
        <f t="shared" si="669"/>
        <v>2</v>
      </c>
      <c r="R271" s="41">
        <f t="shared" si="669"/>
        <v>0</v>
      </c>
      <c r="S271" s="41">
        <f t="shared" si="669"/>
        <v>0</v>
      </c>
      <c r="T271" s="41">
        <f t="shared" si="669"/>
        <v>0</v>
      </c>
      <c r="U271" s="41">
        <f t="shared" si="669"/>
        <v>2</v>
      </c>
      <c r="V271" s="41">
        <f t="shared" si="669"/>
        <v>2</v>
      </c>
      <c r="W271" s="41">
        <f t="shared" si="669"/>
        <v>2</v>
      </c>
      <c r="X271" s="41">
        <f t="shared" si="669"/>
        <v>2</v>
      </c>
      <c r="Y271" s="41">
        <f t="shared" si="669"/>
        <v>2</v>
      </c>
      <c r="Z271" s="41">
        <f t="shared" si="669"/>
        <v>2</v>
      </c>
      <c r="AA271" s="41">
        <f t="shared" si="669"/>
        <v>2</v>
      </c>
      <c r="AB271" s="41">
        <f t="shared" si="669"/>
        <v>2</v>
      </c>
      <c r="AC271" s="41">
        <f t="shared" si="669"/>
        <v>0</v>
      </c>
      <c r="AD271" s="41">
        <f t="shared" si="669"/>
        <v>0</v>
      </c>
      <c r="AE271" s="41">
        <f t="shared" si="669"/>
        <v>0</v>
      </c>
      <c r="AF271" s="41">
        <f t="shared" si="669"/>
        <v>0</v>
      </c>
      <c r="AG271" s="41">
        <f t="shared" si="669"/>
        <v>0</v>
      </c>
      <c r="AH271" s="41">
        <f t="shared" si="669"/>
        <v>2</v>
      </c>
      <c r="AI271" s="41">
        <f t="shared" si="669"/>
        <v>2</v>
      </c>
      <c r="AJ271" s="41">
        <f t="shared" si="669"/>
        <v>2</v>
      </c>
      <c r="AK271" s="41">
        <f t="shared" si="669"/>
        <v>2</v>
      </c>
      <c r="AL271" s="41">
        <f t="shared" si="669"/>
        <v>2</v>
      </c>
      <c r="AM271" s="41">
        <f t="shared" si="669"/>
        <v>2</v>
      </c>
      <c r="AN271" s="41">
        <f t="shared" si="669"/>
        <v>0</v>
      </c>
      <c r="AO271" s="41">
        <f t="shared" si="669"/>
        <v>0</v>
      </c>
      <c r="AP271" s="41">
        <f t="shared" si="669"/>
        <v>0</v>
      </c>
      <c r="AQ271" s="41">
        <f t="shared" si="669"/>
        <v>2</v>
      </c>
      <c r="AR271" s="41">
        <f t="shared" si="669"/>
        <v>0</v>
      </c>
      <c r="AS271" s="42">
        <f t="shared" si="669"/>
        <v>0</v>
      </c>
    </row>
    <row r="272" spans="5:45" ht="15" customHeight="1">
      <c r="G272" s="28"/>
      <c r="H272" s="38"/>
      <c r="I272" s="29" t="s">
        <v>48</v>
      </c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  <c r="AD272" s="29"/>
      <c r="AE272" s="29"/>
      <c r="AF272" s="29"/>
      <c r="AG272" s="29"/>
      <c r="AH272" s="29"/>
      <c r="AI272" s="29"/>
      <c r="AJ272" s="29"/>
      <c r="AK272" s="29"/>
      <c r="AL272" s="29"/>
      <c r="AM272" s="29"/>
      <c r="AN272" s="29"/>
      <c r="AO272" s="29"/>
      <c r="AP272" s="29"/>
      <c r="AQ272" s="29"/>
      <c r="AR272" s="29"/>
      <c r="AS272" s="30"/>
    </row>
    <row r="273" spans="5:45">
      <c r="E273" s="27">
        <f>COUNTIF(J273:AS273,"&lt;&gt;"&amp;0)</f>
        <v>1</v>
      </c>
      <c r="G273" s="39">
        <v>6</v>
      </c>
      <c r="H273" s="40">
        <v>5</v>
      </c>
      <c r="I273" s="41" t="s">
        <v>47</v>
      </c>
      <c r="J273" s="41">
        <f>IF((J257+IF(MOD(J271,$H271)=0,J271,0)+IF(MOD(J263,$H263)=0,0,J263))=0,0,INT(((((J257+IF(MOD(J271,$H271)=0,J271,0)+IF(MOD(J263,$H263)=0,0,J263))*(J257+IF(MOD(J271,$H271)=0,J271,0)+IF(MOD(J263,$H263)=0,0,J263)))/3))))</f>
        <v>0</v>
      </c>
      <c r="K273" s="41">
        <f t="shared" ref="K273:AS273" si="670">IF((K257+IF(MOD(K271,$H271)=0,K271,0)+IF(MOD(K263,$H263)=0,0,K263))=0,0,INT(((((K257+IF(MOD(K271,$H271)=0,K271,0)+IF(MOD(K263,$H263)=0,0,K263))*(K257+IF(MOD(K271,$H271)=0,K271,0)+IF(MOD(K263,$H263)=0,0,K263)))/3))))</f>
        <v>0</v>
      </c>
      <c r="L273" s="41">
        <f t="shared" si="670"/>
        <v>0</v>
      </c>
      <c r="M273" s="41">
        <f t="shared" si="670"/>
        <v>0</v>
      </c>
      <c r="N273" s="41">
        <f t="shared" si="670"/>
        <v>0</v>
      </c>
      <c r="O273" s="41">
        <f t="shared" si="670"/>
        <v>0</v>
      </c>
      <c r="P273" s="41">
        <f t="shared" si="670"/>
        <v>0</v>
      </c>
      <c r="Q273" s="41">
        <f t="shared" si="670"/>
        <v>0</v>
      </c>
      <c r="R273" s="41">
        <f t="shared" si="670"/>
        <v>0</v>
      </c>
      <c r="S273" s="41">
        <f t="shared" si="670"/>
        <v>0</v>
      </c>
      <c r="T273" s="41">
        <f t="shared" si="670"/>
        <v>0</v>
      </c>
      <c r="U273" s="41">
        <f t="shared" si="670"/>
        <v>0</v>
      </c>
      <c r="V273" s="41">
        <f t="shared" si="670"/>
        <v>0</v>
      </c>
      <c r="W273" s="41">
        <f t="shared" si="670"/>
        <v>0</v>
      </c>
      <c r="X273" s="41">
        <f t="shared" si="670"/>
        <v>0</v>
      </c>
      <c r="Y273" s="41">
        <f t="shared" si="670"/>
        <v>0</v>
      </c>
      <c r="Z273" s="41">
        <f t="shared" si="670"/>
        <v>0</v>
      </c>
      <c r="AA273" s="41">
        <f t="shared" si="670"/>
        <v>0</v>
      </c>
      <c r="AB273" s="41">
        <f t="shared" si="670"/>
        <v>0</v>
      </c>
      <c r="AC273" s="41">
        <f t="shared" si="670"/>
        <v>0</v>
      </c>
      <c r="AD273" s="41">
        <f t="shared" si="670"/>
        <v>0</v>
      </c>
      <c r="AE273" s="41">
        <f t="shared" si="670"/>
        <v>0</v>
      </c>
      <c r="AF273" s="41">
        <f t="shared" si="670"/>
        <v>0</v>
      </c>
      <c r="AG273" s="41">
        <f t="shared" si="670"/>
        <v>0</v>
      </c>
      <c r="AH273" s="41">
        <f t="shared" si="670"/>
        <v>0</v>
      </c>
      <c r="AI273" s="41">
        <f t="shared" si="670"/>
        <v>0</v>
      </c>
      <c r="AJ273" s="41">
        <f t="shared" si="670"/>
        <v>0</v>
      </c>
      <c r="AK273" s="41">
        <f t="shared" si="670"/>
        <v>0</v>
      </c>
      <c r="AL273" s="41">
        <f t="shared" si="670"/>
        <v>0</v>
      </c>
      <c r="AM273" s="41">
        <f t="shared" si="670"/>
        <v>0</v>
      </c>
      <c r="AN273" s="41">
        <f t="shared" si="670"/>
        <v>0</v>
      </c>
      <c r="AO273" s="41">
        <f t="shared" si="670"/>
        <v>105656</v>
      </c>
      <c r="AP273" s="41">
        <f t="shared" si="670"/>
        <v>0</v>
      </c>
      <c r="AQ273" s="41">
        <f t="shared" si="670"/>
        <v>0</v>
      </c>
      <c r="AR273" s="41">
        <f t="shared" si="670"/>
        <v>0</v>
      </c>
      <c r="AS273" s="42">
        <f t="shared" si="670"/>
        <v>0</v>
      </c>
    </row>
    <row r="274" spans="5:45">
      <c r="G274" s="28"/>
      <c r="H274" s="38"/>
      <c r="I274" s="29" t="s">
        <v>48</v>
      </c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  <c r="AC274" s="29"/>
      <c r="AD274" s="29"/>
      <c r="AE274" s="29"/>
      <c r="AF274" s="29"/>
      <c r="AG274" s="29"/>
      <c r="AH274" s="29"/>
      <c r="AI274" s="29"/>
      <c r="AJ274" s="29"/>
      <c r="AK274" s="29"/>
      <c r="AL274" s="29"/>
      <c r="AM274" s="29"/>
      <c r="AN274" s="29"/>
      <c r="AO274" s="29"/>
      <c r="AP274" s="29"/>
      <c r="AQ274" s="29"/>
      <c r="AR274" s="29"/>
      <c r="AS274" s="30"/>
    </row>
    <row r="275" spans="5:45">
      <c r="E275" s="27">
        <f>COUNTIF(J275:AS275,"&lt;&gt;"&amp;0)</f>
        <v>2</v>
      </c>
      <c r="G275" s="39">
        <v>7</v>
      </c>
      <c r="H275" s="40">
        <v>13</v>
      </c>
      <c r="I275" s="41" t="s">
        <v>47</v>
      </c>
      <c r="J275" s="41">
        <f>IF((J259+IF(MOD(J265,$H265)=0,J265,0)+IF(MOD(J273,$H273)=0,0,J273))=0,0,INT(((((J259+IF(MOD(J265,$H265)=0,J265,0)+IF(MOD(J273,$H273)=0,0,J273))+6)/3))))</f>
        <v>0</v>
      </c>
      <c r="K275" s="41">
        <f t="shared" ref="K275:AS275" si="671">IF((K259+IF(MOD(K265,$H265)=0,K265,0)+IF(MOD(K273,$H273)=0,0,K273))=0,0,INT(((((K259+IF(MOD(K265,$H265)=0,K265,0)+IF(MOD(K273,$H273)=0,0,K273))+6)/3))))</f>
        <v>0</v>
      </c>
      <c r="L275" s="41">
        <f t="shared" si="671"/>
        <v>0</v>
      </c>
      <c r="M275" s="41">
        <f t="shared" si="671"/>
        <v>0</v>
      </c>
      <c r="N275" s="41">
        <f t="shared" si="671"/>
        <v>0</v>
      </c>
      <c r="O275" s="41">
        <f t="shared" si="671"/>
        <v>0</v>
      </c>
      <c r="P275" s="41">
        <f t="shared" si="671"/>
        <v>0</v>
      </c>
      <c r="Q275" s="41">
        <f t="shared" si="671"/>
        <v>0</v>
      </c>
      <c r="R275" s="41">
        <f t="shared" si="671"/>
        <v>0</v>
      </c>
      <c r="S275" s="41">
        <f t="shared" si="671"/>
        <v>0</v>
      </c>
      <c r="T275" s="41">
        <f t="shared" si="671"/>
        <v>0</v>
      </c>
      <c r="U275" s="41">
        <f t="shared" si="671"/>
        <v>0</v>
      </c>
      <c r="V275" s="41">
        <f t="shared" si="671"/>
        <v>0</v>
      </c>
      <c r="W275" s="41">
        <f t="shared" si="671"/>
        <v>0</v>
      </c>
      <c r="X275" s="41">
        <f t="shared" si="671"/>
        <v>0</v>
      </c>
      <c r="Y275" s="41">
        <f t="shared" si="671"/>
        <v>0</v>
      </c>
      <c r="Z275" s="41">
        <f t="shared" si="671"/>
        <v>0</v>
      </c>
      <c r="AA275" s="41">
        <f t="shared" si="671"/>
        <v>0</v>
      </c>
      <c r="AB275" s="41">
        <f t="shared" si="671"/>
        <v>0</v>
      </c>
      <c r="AC275" s="41">
        <f t="shared" si="671"/>
        <v>0</v>
      </c>
      <c r="AD275" s="41">
        <f t="shared" si="671"/>
        <v>0</v>
      </c>
      <c r="AE275" s="41">
        <f t="shared" si="671"/>
        <v>0</v>
      </c>
      <c r="AF275" s="41">
        <f t="shared" si="671"/>
        <v>0</v>
      </c>
      <c r="AG275" s="41">
        <f t="shared" si="671"/>
        <v>0</v>
      </c>
      <c r="AH275" s="41">
        <f t="shared" si="671"/>
        <v>0</v>
      </c>
      <c r="AI275" s="41">
        <f t="shared" si="671"/>
        <v>0</v>
      </c>
      <c r="AJ275" s="41">
        <f t="shared" si="671"/>
        <v>0</v>
      </c>
      <c r="AK275" s="41">
        <f t="shared" si="671"/>
        <v>0</v>
      </c>
      <c r="AL275" s="41">
        <f t="shared" si="671"/>
        <v>0</v>
      </c>
      <c r="AM275" s="41">
        <f t="shared" si="671"/>
        <v>0</v>
      </c>
      <c r="AN275" s="41">
        <f t="shared" si="671"/>
        <v>0</v>
      </c>
      <c r="AO275" s="41">
        <f t="shared" si="671"/>
        <v>35220</v>
      </c>
      <c r="AP275" s="41">
        <f t="shared" si="671"/>
        <v>5</v>
      </c>
      <c r="AQ275" s="41">
        <f t="shared" si="671"/>
        <v>0</v>
      </c>
      <c r="AR275" s="41">
        <f t="shared" si="671"/>
        <v>0</v>
      </c>
      <c r="AS275" s="42">
        <f t="shared" si="671"/>
        <v>0</v>
      </c>
    </row>
    <row r="276" spans="5:45" ht="15" customHeight="1">
      <c r="G276" s="31"/>
      <c r="H276" s="43"/>
      <c r="I276" s="32" t="s">
        <v>48</v>
      </c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  <c r="AA276" s="32"/>
      <c r="AB276" s="32"/>
      <c r="AC276" s="32"/>
      <c r="AD276" s="32"/>
      <c r="AE276" s="32"/>
      <c r="AF276" s="32"/>
      <c r="AG276" s="32"/>
      <c r="AH276" s="32"/>
      <c r="AI276" s="32"/>
      <c r="AJ276" s="32"/>
      <c r="AK276" s="32"/>
      <c r="AL276" s="32"/>
      <c r="AM276" s="32"/>
      <c r="AN276" s="32"/>
      <c r="AO276" s="32"/>
      <c r="AP276" s="32"/>
      <c r="AQ276" s="32"/>
      <c r="AR276" s="32"/>
      <c r="AS276" s="33"/>
    </row>
    <row r="278" spans="5:45">
      <c r="E278" s="27">
        <f>COUNTIF(J278:AS278,"&lt;&gt;"&amp;0)</f>
        <v>18</v>
      </c>
      <c r="G278" s="34">
        <v>0</v>
      </c>
      <c r="H278" s="35">
        <v>2</v>
      </c>
      <c r="I278" s="36" t="s">
        <v>47</v>
      </c>
      <c r="J278" s="36">
        <f>IF(J262=0,0,INT((J262*5)/3))</f>
        <v>0</v>
      </c>
      <c r="K278" s="36">
        <f t="shared" ref="K278:AS278" si="672">IF(K262=0,0,INT((K262*5)/3))</f>
        <v>3</v>
      </c>
      <c r="L278" s="36">
        <f t="shared" si="672"/>
        <v>3</v>
      </c>
      <c r="M278" s="36">
        <f t="shared" si="672"/>
        <v>3</v>
      </c>
      <c r="N278" s="36">
        <f t="shared" si="672"/>
        <v>3</v>
      </c>
      <c r="O278" s="36">
        <f t="shared" si="672"/>
        <v>0</v>
      </c>
      <c r="P278" s="36">
        <f t="shared" si="672"/>
        <v>3</v>
      </c>
      <c r="Q278" s="36">
        <f t="shared" si="672"/>
        <v>0</v>
      </c>
      <c r="R278" s="36">
        <f t="shared" si="672"/>
        <v>3</v>
      </c>
      <c r="S278" s="36">
        <f t="shared" si="672"/>
        <v>3</v>
      </c>
      <c r="T278" s="36">
        <f t="shared" si="672"/>
        <v>3</v>
      </c>
      <c r="U278" s="36">
        <f t="shared" si="672"/>
        <v>0</v>
      </c>
      <c r="V278" s="36">
        <f t="shared" si="672"/>
        <v>0</v>
      </c>
      <c r="W278" s="36">
        <f t="shared" si="672"/>
        <v>0</v>
      </c>
      <c r="X278" s="36">
        <f t="shared" si="672"/>
        <v>0</v>
      </c>
      <c r="Y278" s="36">
        <f t="shared" si="672"/>
        <v>0</v>
      </c>
      <c r="Z278" s="36">
        <f t="shared" si="672"/>
        <v>0</v>
      </c>
      <c r="AA278" s="36">
        <f t="shared" si="672"/>
        <v>0</v>
      </c>
      <c r="AB278" s="36">
        <f t="shared" si="672"/>
        <v>0</v>
      </c>
      <c r="AC278" s="36">
        <f t="shared" si="672"/>
        <v>3</v>
      </c>
      <c r="AD278" s="36">
        <f t="shared" si="672"/>
        <v>3</v>
      </c>
      <c r="AE278" s="36">
        <f t="shared" si="672"/>
        <v>3</v>
      </c>
      <c r="AF278" s="36">
        <f t="shared" si="672"/>
        <v>3</v>
      </c>
      <c r="AG278" s="36">
        <f t="shared" si="672"/>
        <v>3</v>
      </c>
      <c r="AH278" s="36">
        <f t="shared" si="672"/>
        <v>0</v>
      </c>
      <c r="AI278" s="36">
        <f t="shared" si="672"/>
        <v>0</v>
      </c>
      <c r="AJ278" s="36">
        <f t="shared" si="672"/>
        <v>0</v>
      </c>
      <c r="AK278" s="36">
        <f t="shared" si="672"/>
        <v>0</v>
      </c>
      <c r="AL278" s="36">
        <f t="shared" si="672"/>
        <v>0</v>
      </c>
      <c r="AM278" s="36">
        <f t="shared" si="672"/>
        <v>0</v>
      </c>
      <c r="AN278" s="36">
        <f t="shared" si="672"/>
        <v>3</v>
      </c>
      <c r="AO278" s="36">
        <f t="shared" si="672"/>
        <v>58700</v>
      </c>
      <c r="AP278" s="36">
        <f t="shared" si="672"/>
        <v>8</v>
      </c>
      <c r="AQ278" s="36">
        <f t="shared" si="672"/>
        <v>0</v>
      </c>
      <c r="AR278" s="36">
        <f t="shared" si="672"/>
        <v>3</v>
      </c>
      <c r="AS278" s="37">
        <f t="shared" si="672"/>
        <v>3</v>
      </c>
    </row>
    <row r="279" spans="5:45">
      <c r="G279" s="28"/>
      <c r="H279" s="38"/>
      <c r="I279" s="29" t="s">
        <v>48</v>
      </c>
      <c r="J279" s="29">
        <f>IF(MOD(J282,$H282)=0,0,J282)+IF(MOD(J292,$H292)=0,0,J292)</f>
        <v>2</v>
      </c>
      <c r="K279" s="29">
        <f t="shared" ref="K279:AS279" si="673">IF(MOD(K282,$H282)=0,0,K282)+IF(MOD(K292,$H292)=0,0,K292)</f>
        <v>0</v>
      </c>
      <c r="L279" s="29">
        <f t="shared" si="673"/>
        <v>0</v>
      </c>
      <c r="M279" s="29">
        <f t="shared" si="673"/>
        <v>0</v>
      </c>
      <c r="N279" s="29">
        <f t="shared" si="673"/>
        <v>0</v>
      </c>
      <c r="O279" s="29">
        <f t="shared" si="673"/>
        <v>2</v>
      </c>
      <c r="P279" s="29">
        <f t="shared" si="673"/>
        <v>0</v>
      </c>
      <c r="Q279" s="29">
        <f t="shared" si="673"/>
        <v>2</v>
      </c>
      <c r="R279" s="29">
        <f t="shared" si="673"/>
        <v>0</v>
      </c>
      <c r="S279" s="29">
        <f t="shared" si="673"/>
        <v>0</v>
      </c>
      <c r="T279" s="29">
        <f t="shared" si="673"/>
        <v>0</v>
      </c>
      <c r="U279" s="29">
        <f t="shared" si="673"/>
        <v>2</v>
      </c>
      <c r="V279" s="29">
        <f t="shared" si="673"/>
        <v>2</v>
      </c>
      <c r="W279" s="29">
        <f t="shared" si="673"/>
        <v>2</v>
      </c>
      <c r="X279" s="29">
        <f t="shared" si="673"/>
        <v>2</v>
      </c>
      <c r="Y279" s="29">
        <f t="shared" si="673"/>
        <v>2</v>
      </c>
      <c r="Z279" s="29">
        <f t="shared" si="673"/>
        <v>2</v>
      </c>
      <c r="AA279" s="29">
        <f t="shared" si="673"/>
        <v>2</v>
      </c>
      <c r="AB279" s="29">
        <f t="shared" si="673"/>
        <v>2</v>
      </c>
      <c r="AC279" s="29">
        <f t="shared" si="673"/>
        <v>0</v>
      </c>
      <c r="AD279" s="29">
        <f t="shared" si="673"/>
        <v>0</v>
      </c>
      <c r="AE279" s="29">
        <f t="shared" si="673"/>
        <v>0</v>
      </c>
      <c r="AF279" s="29">
        <f t="shared" si="673"/>
        <v>0</v>
      </c>
      <c r="AG279" s="29">
        <f t="shared" si="673"/>
        <v>0</v>
      </c>
      <c r="AH279" s="29">
        <f t="shared" si="673"/>
        <v>2</v>
      </c>
      <c r="AI279" s="29">
        <f t="shared" si="673"/>
        <v>2</v>
      </c>
      <c r="AJ279" s="29">
        <f t="shared" si="673"/>
        <v>2</v>
      </c>
      <c r="AK279" s="29">
        <f t="shared" si="673"/>
        <v>2</v>
      </c>
      <c r="AL279" s="29">
        <f t="shared" si="673"/>
        <v>2</v>
      </c>
      <c r="AM279" s="29">
        <f t="shared" si="673"/>
        <v>2</v>
      </c>
      <c r="AN279" s="29">
        <f t="shared" si="673"/>
        <v>0</v>
      </c>
      <c r="AO279" s="29">
        <f t="shared" si="673"/>
        <v>0</v>
      </c>
      <c r="AP279" s="29">
        <f t="shared" si="673"/>
        <v>0</v>
      </c>
      <c r="AQ279" s="29">
        <f t="shared" si="673"/>
        <v>2</v>
      </c>
      <c r="AR279" s="29">
        <f t="shared" si="673"/>
        <v>0</v>
      </c>
      <c r="AS279" s="30">
        <f t="shared" si="673"/>
        <v>0</v>
      </c>
    </row>
    <row r="280" spans="5:45" ht="15" customHeight="1">
      <c r="E280" s="27">
        <f>COUNTIF(J280:AS280,"&lt;&gt;"&amp;0)</f>
        <v>0</v>
      </c>
      <c r="G280" s="39">
        <v>1</v>
      </c>
      <c r="H280" s="40">
        <v>7</v>
      </c>
      <c r="I280" s="41" t="s">
        <v>47</v>
      </c>
      <c r="J280" s="41">
        <f>IF(J264=0,0,INT((J264+7)/3))</f>
        <v>0</v>
      </c>
      <c r="K280" s="41">
        <f t="shared" ref="K280:AS280" si="674">IF(K264=0,0,INT((K264+7)/3))</f>
        <v>0</v>
      </c>
      <c r="L280" s="41">
        <f t="shared" si="674"/>
        <v>0</v>
      </c>
      <c r="M280" s="41">
        <f t="shared" si="674"/>
        <v>0</v>
      </c>
      <c r="N280" s="41">
        <f t="shared" si="674"/>
        <v>0</v>
      </c>
      <c r="O280" s="41">
        <f t="shared" si="674"/>
        <v>0</v>
      </c>
      <c r="P280" s="41">
        <f t="shared" si="674"/>
        <v>0</v>
      </c>
      <c r="Q280" s="41">
        <f t="shared" si="674"/>
        <v>0</v>
      </c>
      <c r="R280" s="41">
        <f t="shared" si="674"/>
        <v>0</v>
      </c>
      <c r="S280" s="41">
        <f t="shared" si="674"/>
        <v>0</v>
      </c>
      <c r="T280" s="41">
        <f t="shared" si="674"/>
        <v>0</v>
      </c>
      <c r="U280" s="41">
        <f t="shared" si="674"/>
        <v>0</v>
      </c>
      <c r="V280" s="41">
        <f t="shared" si="674"/>
        <v>0</v>
      </c>
      <c r="W280" s="41">
        <f t="shared" si="674"/>
        <v>0</v>
      </c>
      <c r="X280" s="41">
        <f t="shared" si="674"/>
        <v>0</v>
      </c>
      <c r="Y280" s="41">
        <f t="shared" si="674"/>
        <v>0</v>
      </c>
      <c r="Z280" s="41">
        <f t="shared" si="674"/>
        <v>0</v>
      </c>
      <c r="AA280" s="41">
        <f t="shared" si="674"/>
        <v>0</v>
      </c>
      <c r="AB280" s="41">
        <f t="shared" si="674"/>
        <v>0</v>
      </c>
      <c r="AC280" s="41">
        <f t="shared" si="674"/>
        <v>0</v>
      </c>
      <c r="AD280" s="41">
        <f t="shared" si="674"/>
        <v>0</v>
      </c>
      <c r="AE280" s="41">
        <f t="shared" si="674"/>
        <v>0</v>
      </c>
      <c r="AF280" s="41">
        <f t="shared" si="674"/>
        <v>0</v>
      </c>
      <c r="AG280" s="41">
        <f t="shared" si="674"/>
        <v>0</v>
      </c>
      <c r="AH280" s="41">
        <f t="shared" si="674"/>
        <v>0</v>
      </c>
      <c r="AI280" s="41">
        <f t="shared" si="674"/>
        <v>0</v>
      </c>
      <c r="AJ280" s="41">
        <f t="shared" si="674"/>
        <v>0</v>
      </c>
      <c r="AK280" s="41">
        <f t="shared" si="674"/>
        <v>0</v>
      </c>
      <c r="AL280" s="41">
        <f t="shared" si="674"/>
        <v>0</v>
      </c>
      <c r="AM280" s="41">
        <f t="shared" si="674"/>
        <v>0</v>
      </c>
      <c r="AN280" s="41">
        <f t="shared" si="674"/>
        <v>0</v>
      </c>
      <c r="AO280" s="41">
        <f t="shared" si="674"/>
        <v>0</v>
      </c>
      <c r="AP280" s="41">
        <f t="shared" si="674"/>
        <v>0</v>
      </c>
      <c r="AQ280" s="41">
        <f t="shared" si="674"/>
        <v>0</v>
      </c>
      <c r="AR280" s="41">
        <f t="shared" si="674"/>
        <v>0</v>
      </c>
      <c r="AS280" s="42">
        <f t="shared" si="674"/>
        <v>0</v>
      </c>
    </row>
    <row r="281" spans="5:45">
      <c r="G281" s="28"/>
      <c r="H281" s="38"/>
      <c r="I281" s="29" t="s">
        <v>48</v>
      </c>
      <c r="J281" s="29">
        <f>IF(MOD(J284,$H284)=0,J284,0)+IF(MOD(J286,$H286)=0,0,J286)</f>
        <v>0</v>
      </c>
      <c r="K281" s="29">
        <f t="shared" ref="K281:AS281" si="675">IF(MOD(K284,$H284)=0,K284,0)+IF(MOD(K286,$H286)=0,0,K286)</f>
        <v>0</v>
      </c>
      <c r="L281" s="29">
        <f t="shared" si="675"/>
        <v>0</v>
      </c>
      <c r="M281" s="29">
        <f t="shared" si="675"/>
        <v>0</v>
      </c>
      <c r="N281" s="29">
        <f t="shared" si="675"/>
        <v>0</v>
      </c>
      <c r="O281" s="29">
        <f t="shared" si="675"/>
        <v>0</v>
      </c>
      <c r="P281" s="29">
        <f t="shared" si="675"/>
        <v>0</v>
      </c>
      <c r="Q281" s="29">
        <f t="shared" si="675"/>
        <v>0</v>
      </c>
      <c r="R281" s="29">
        <f t="shared" si="675"/>
        <v>0</v>
      </c>
      <c r="S281" s="29">
        <f t="shared" si="675"/>
        <v>0</v>
      </c>
      <c r="T281" s="29">
        <f t="shared" si="675"/>
        <v>0</v>
      </c>
      <c r="U281" s="29">
        <f t="shared" si="675"/>
        <v>0</v>
      </c>
      <c r="V281" s="29">
        <f t="shared" si="675"/>
        <v>0</v>
      </c>
      <c r="W281" s="29">
        <f t="shared" si="675"/>
        <v>0</v>
      </c>
      <c r="X281" s="29">
        <f t="shared" si="675"/>
        <v>0</v>
      </c>
      <c r="Y281" s="29">
        <f t="shared" si="675"/>
        <v>0</v>
      </c>
      <c r="Z281" s="29">
        <f t="shared" si="675"/>
        <v>0</v>
      </c>
      <c r="AA281" s="29">
        <f t="shared" si="675"/>
        <v>0</v>
      </c>
      <c r="AB281" s="29">
        <f t="shared" si="675"/>
        <v>0</v>
      </c>
      <c r="AC281" s="29">
        <f t="shared" si="675"/>
        <v>0</v>
      </c>
      <c r="AD281" s="29">
        <f t="shared" si="675"/>
        <v>0</v>
      </c>
      <c r="AE281" s="29">
        <f t="shared" si="675"/>
        <v>0</v>
      </c>
      <c r="AF281" s="29">
        <f t="shared" si="675"/>
        <v>0</v>
      </c>
      <c r="AG281" s="29">
        <f t="shared" si="675"/>
        <v>0</v>
      </c>
      <c r="AH281" s="29">
        <f t="shared" si="675"/>
        <v>0</v>
      </c>
      <c r="AI281" s="29">
        <f t="shared" si="675"/>
        <v>0</v>
      </c>
      <c r="AJ281" s="29">
        <f t="shared" si="675"/>
        <v>0</v>
      </c>
      <c r="AK281" s="29">
        <f t="shared" si="675"/>
        <v>0</v>
      </c>
      <c r="AL281" s="29">
        <f t="shared" si="675"/>
        <v>0</v>
      </c>
      <c r="AM281" s="29">
        <f t="shared" si="675"/>
        <v>0</v>
      </c>
      <c r="AN281" s="29">
        <f t="shared" si="675"/>
        <v>0</v>
      </c>
      <c r="AO281" s="29">
        <f t="shared" si="675"/>
        <v>19568</v>
      </c>
      <c r="AP281" s="29">
        <f t="shared" si="675"/>
        <v>4</v>
      </c>
      <c r="AQ281" s="29">
        <f t="shared" si="675"/>
        <v>0</v>
      </c>
      <c r="AR281" s="29">
        <f t="shared" si="675"/>
        <v>0</v>
      </c>
      <c r="AS281" s="30">
        <f t="shared" si="675"/>
        <v>0</v>
      </c>
    </row>
    <row r="282" spans="5:45">
      <c r="E282" s="27">
        <f>COUNTIF(J282:AS282,"&lt;&gt;"&amp;0)</f>
        <v>18</v>
      </c>
      <c r="G282" s="39">
        <v>2</v>
      </c>
      <c r="H282" s="40">
        <v>3</v>
      </c>
      <c r="I282" s="41" t="s">
        <v>47</v>
      </c>
      <c r="J282" s="41">
        <f>IF(J266=0,0,INT((J266+5)/3))</f>
        <v>2</v>
      </c>
      <c r="K282" s="41">
        <f t="shared" ref="K282:AS282" si="676">IF(K266=0,0,INT((K266+5)/3))</f>
        <v>0</v>
      </c>
      <c r="L282" s="41">
        <f t="shared" si="676"/>
        <v>0</v>
      </c>
      <c r="M282" s="41">
        <f t="shared" si="676"/>
        <v>0</v>
      </c>
      <c r="N282" s="41">
        <f t="shared" si="676"/>
        <v>0</v>
      </c>
      <c r="O282" s="41">
        <f t="shared" si="676"/>
        <v>2</v>
      </c>
      <c r="P282" s="41">
        <f t="shared" si="676"/>
        <v>0</v>
      </c>
      <c r="Q282" s="41">
        <f t="shared" si="676"/>
        <v>2</v>
      </c>
      <c r="R282" s="41">
        <f t="shared" si="676"/>
        <v>0</v>
      </c>
      <c r="S282" s="41">
        <f t="shared" si="676"/>
        <v>0</v>
      </c>
      <c r="T282" s="41">
        <f t="shared" si="676"/>
        <v>0</v>
      </c>
      <c r="U282" s="41">
        <f t="shared" si="676"/>
        <v>2</v>
      </c>
      <c r="V282" s="41">
        <f t="shared" si="676"/>
        <v>2</v>
      </c>
      <c r="W282" s="41">
        <f t="shared" si="676"/>
        <v>2</v>
      </c>
      <c r="X282" s="41">
        <f t="shared" si="676"/>
        <v>2</v>
      </c>
      <c r="Y282" s="41">
        <f t="shared" si="676"/>
        <v>2</v>
      </c>
      <c r="Z282" s="41">
        <f t="shared" si="676"/>
        <v>2</v>
      </c>
      <c r="AA282" s="41">
        <f t="shared" si="676"/>
        <v>2</v>
      </c>
      <c r="AB282" s="41">
        <f t="shared" si="676"/>
        <v>2</v>
      </c>
      <c r="AC282" s="41">
        <f t="shared" si="676"/>
        <v>0</v>
      </c>
      <c r="AD282" s="41">
        <f t="shared" si="676"/>
        <v>0</v>
      </c>
      <c r="AE282" s="41">
        <f t="shared" si="676"/>
        <v>0</v>
      </c>
      <c r="AF282" s="41">
        <f t="shared" si="676"/>
        <v>0</v>
      </c>
      <c r="AG282" s="41">
        <f t="shared" si="676"/>
        <v>0</v>
      </c>
      <c r="AH282" s="41">
        <f t="shared" si="676"/>
        <v>2</v>
      </c>
      <c r="AI282" s="41">
        <f t="shared" si="676"/>
        <v>2</v>
      </c>
      <c r="AJ282" s="41">
        <f t="shared" si="676"/>
        <v>2</v>
      </c>
      <c r="AK282" s="41">
        <f t="shared" si="676"/>
        <v>2</v>
      </c>
      <c r="AL282" s="41">
        <f t="shared" si="676"/>
        <v>2</v>
      </c>
      <c r="AM282" s="41">
        <f t="shared" si="676"/>
        <v>2</v>
      </c>
      <c r="AN282" s="41">
        <f t="shared" si="676"/>
        <v>0</v>
      </c>
      <c r="AO282" s="41">
        <f t="shared" si="676"/>
        <v>0</v>
      </c>
      <c r="AP282" s="41">
        <f t="shared" si="676"/>
        <v>0</v>
      </c>
      <c r="AQ282" s="41">
        <f t="shared" si="676"/>
        <v>2</v>
      </c>
      <c r="AR282" s="41">
        <f t="shared" si="676"/>
        <v>0</v>
      </c>
      <c r="AS282" s="42">
        <f t="shared" si="676"/>
        <v>0</v>
      </c>
    </row>
    <row r="283" spans="5:45">
      <c r="G283" s="28"/>
      <c r="H283" s="38"/>
      <c r="I283" s="29" t="s">
        <v>48</v>
      </c>
      <c r="J283" s="29">
        <f>IF(MOD(J290,$H290)=0,J290,0)+IF(MOD(J288,$H288)=0,0,J288)</f>
        <v>0</v>
      </c>
      <c r="K283" s="29">
        <f t="shared" ref="K283:AS283" si="677">IF(MOD(K290,$H290)=0,K290,0)+IF(MOD(K288,$H288)=0,0,K288)</f>
        <v>2</v>
      </c>
      <c r="L283" s="29">
        <f t="shared" si="677"/>
        <v>2</v>
      </c>
      <c r="M283" s="29">
        <f t="shared" si="677"/>
        <v>2</v>
      </c>
      <c r="N283" s="29">
        <f t="shared" si="677"/>
        <v>2</v>
      </c>
      <c r="O283" s="29">
        <f t="shared" si="677"/>
        <v>0</v>
      </c>
      <c r="P283" s="29">
        <f t="shared" si="677"/>
        <v>2</v>
      </c>
      <c r="Q283" s="29">
        <f t="shared" si="677"/>
        <v>0</v>
      </c>
      <c r="R283" s="29">
        <f t="shared" si="677"/>
        <v>2</v>
      </c>
      <c r="S283" s="29">
        <f t="shared" si="677"/>
        <v>2</v>
      </c>
      <c r="T283" s="29">
        <f t="shared" si="677"/>
        <v>2</v>
      </c>
      <c r="U283" s="29">
        <f t="shared" si="677"/>
        <v>0</v>
      </c>
      <c r="V283" s="29">
        <f t="shared" si="677"/>
        <v>0</v>
      </c>
      <c r="W283" s="29">
        <f t="shared" si="677"/>
        <v>0</v>
      </c>
      <c r="X283" s="29">
        <f t="shared" si="677"/>
        <v>0</v>
      </c>
      <c r="Y283" s="29">
        <f t="shared" si="677"/>
        <v>0</v>
      </c>
      <c r="Z283" s="29">
        <f t="shared" si="677"/>
        <v>0</v>
      </c>
      <c r="AA283" s="29">
        <f t="shared" si="677"/>
        <v>0</v>
      </c>
      <c r="AB283" s="29">
        <f t="shared" si="677"/>
        <v>0</v>
      </c>
      <c r="AC283" s="29">
        <f t="shared" si="677"/>
        <v>2</v>
      </c>
      <c r="AD283" s="29">
        <f t="shared" si="677"/>
        <v>2</v>
      </c>
      <c r="AE283" s="29">
        <f t="shared" si="677"/>
        <v>2</v>
      </c>
      <c r="AF283" s="29">
        <f t="shared" si="677"/>
        <v>2</v>
      </c>
      <c r="AG283" s="29">
        <f t="shared" si="677"/>
        <v>2</v>
      </c>
      <c r="AH283" s="29">
        <f t="shared" si="677"/>
        <v>0</v>
      </c>
      <c r="AI283" s="29">
        <f t="shared" si="677"/>
        <v>0</v>
      </c>
      <c r="AJ283" s="29">
        <f t="shared" si="677"/>
        <v>0</v>
      </c>
      <c r="AK283" s="29">
        <f t="shared" si="677"/>
        <v>0</v>
      </c>
      <c r="AL283" s="29">
        <f t="shared" si="677"/>
        <v>0</v>
      </c>
      <c r="AM283" s="29">
        <f t="shared" si="677"/>
        <v>0</v>
      </c>
      <c r="AN283" s="29">
        <f t="shared" si="677"/>
        <v>2</v>
      </c>
      <c r="AO283" s="29">
        <f t="shared" si="677"/>
        <v>0</v>
      </c>
      <c r="AP283" s="29">
        <f t="shared" si="677"/>
        <v>0</v>
      </c>
      <c r="AQ283" s="29">
        <f t="shared" si="677"/>
        <v>0</v>
      </c>
      <c r="AR283" s="29">
        <f t="shared" si="677"/>
        <v>2</v>
      </c>
      <c r="AS283" s="30">
        <f t="shared" si="677"/>
        <v>2</v>
      </c>
    </row>
    <row r="284" spans="5:45" ht="15" customHeight="1">
      <c r="E284" s="27">
        <f>COUNTIF(J284:AS284,"&lt;&gt;"&amp;0)</f>
        <v>16</v>
      </c>
      <c r="G284" s="39">
        <v>3</v>
      </c>
      <c r="H284" s="40">
        <v>17</v>
      </c>
      <c r="I284" s="41" t="s">
        <v>47</v>
      </c>
      <c r="J284" s="41">
        <f>IF(J268+IF(MOD(J278,$H278)=0,0,J278)=0,0,INT(((J268+IF(MOD(J278,$H278)=0,0,J278)+8)/3)))</f>
        <v>0</v>
      </c>
      <c r="K284" s="41">
        <f t="shared" ref="K284:AS284" si="678">IF(K268+IF(MOD(K278,$H278)=0,0,K278)=0,0,INT(((K268+IF(MOD(K278,$H278)=0,0,K278)+8)/3)))</f>
        <v>3</v>
      </c>
      <c r="L284" s="41">
        <f t="shared" si="678"/>
        <v>3</v>
      </c>
      <c r="M284" s="41">
        <f t="shared" si="678"/>
        <v>3</v>
      </c>
      <c r="N284" s="41">
        <f t="shared" si="678"/>
        <v>3</v>
      </c>
      <c r="O284" s="41">
        <f t="shared" si="678"/>
        <v>0</v>
      </c>
      <c r="P284" s="41">
        <f t="shared" si="678"/>
        <v>3</v>
      </c>
      <c r="Q284" s="41">
        <f t="shared" si="678"/>
        <v>0</v>
      </c>
      <c r="R284" s="41">
        <f t="shared" si="678"/>
        <v>3</v>
      </c>
      <c r="S284" s="41">
        <f t="shared" si="678"/>
        <v>3</v>
      </c>
      <c r="T284" s="41">
        <f t="shared" si="678"/>
        <v>3</v>
      </c>
      <c r="U284" s="41">
        <f t="shared" si="678"/>
        <v>0</v>
      </c>
      <c r="V284" s="41">
        <f t="shared" si="678"/>
        <v>0</v>
      </c>
      <c r="W284" s="41">
        <f t="shared" si="678"/>
        <v>0</v>
      </c>
      <c r="X284" s="41">
        <f t="shared" si="678"/>
        <v>0</v>
      </c>
      <c r="Y284" s="41">
        <f t="shared" si="678"/>
        <v>0</v>
      </c>
      <c r="Z284" s="41">
        <f t="shared" si="678"/>
        <v>0</v>
      </c>
      <c r="AA284" s="41">
        <f t="shared" si="678"/>
        <v>0</v>
      </c>
      <c r="AB284" s="41">
        <f t="shared" si="678"/>
        <v>0</v>
      </c>
      <c r="AC284" s="41">
        <f t="shared" si="678"/>
        <v>3</v>
      </c>
      <c r="AD284" s="41">
        <f t="shared" si="678"/>
        <v>3</v>
      </c>
      <c r="AE284" s="41">
        <f t="shared" si="678"/>
        <v>3</v>
      </c>
      <c r="AF284" s="41">
        <f t="shared" si="678"/>
        <v>3</v>
      </c>
      <c r="AG284" s="41">
        <f t="shared" si="678"/>
        <v>3</v>
      </c>
      <c r="AH284" s="41">
        <f t="shared" si="678"/>
        <v>0</v>
      </c>
      <c r="AI284" s="41">
        <f t="shared" si="678"/>
        <v>0</v>
      </c>
      <c r="AJ284" s="41">
        <f t="shared" si="678"/>
        <v>0</v>
      </c>
      <c r="AK284" s="41">
        <f t="shared" si="678"/>
        <v>0</v>
      </c>
      <c r="AL284" s="41">
        <f t="shared" si="678"/>
        <v>0</v>
      </c>
      <c r="AM284" s="41">
        <f t="shared" si="678"/>
        <v>0</v>
      </c>
      <c r="AN284" s="41">
        <f t="shared" si="678"/>
        <v>3</v>
      </c>
      <c r="AO284" s="41">
        <f t="shared" si="678"/>
        <v>0</v>
      </c>
      <c r="AP284" s="41">
        <f t="shared" si="678"/>
        <v>0</v>
      </c>
      <c r="AQ284" s="41">
        <f t="shared" si="678"/>
        <v>0</v>
      </c>
      <c r="AR284" s="41">
        <f t="shared" si="678"/>
        <v>3</v>
      </c>
      <c r="AS284" s="42">
        <f t="shared" si="678"/>
        <v>3</v>
      </c>
    </row>
    <row r="285" spans="5:45">
      <c r="G285" s="28"/>
      <c r="H285" s="38"/>
      <c r="I285" s="29" t="s">
        <v>48</v>
      </c>
      <c r="J285" s="29">
        <f>IF(MOD(J286,$H286)=0,J286,0)</f>
        <v>0</v>
      </c>
      <c r="K285" s="29">
        <f t="shared" ref="K285" si="679">IF(MOD(K286,$H286)=0,K286,0)</f>
        <v>0</v>
      </c>
      <c r="L285" s="29">
        <f t="shared" ref="L285" si="680">IF(MOD(L286,$H286)=0,L286,0)</f>
        <v>0</v>
      </c>
      <c r="M285" s="29">
        <f t="shared" ref="M285" si="681">IF(MOD(M286,$H286)=0,M286,0)</f>
        <v>0</v>
      </c>
      <c r="N285" s="29">
        <f t="shared" ref="N285" si="682">IF(MOD(N286,$H286)=0,N286,0)</f>
        <v>0</v>
      </c>
      <c r="O285" s="29">
        <f t="shared" ref="O285" si="683">IF(MOD(O286,$H286)=0,O286,0)</f>
        <v>0</v>
      </c>
      <c r="P285" s="29">
        <f t="shared" ref="P285" si="684">IF(MOD(P286,$H286)=0,P286,0)</f>
        <v>0</v>
      </c>
      <c r="Q285" s="29">
        <f t="shared" ref="Q285" si="685">IF(MOD(Q286,$H286)=0,Q286,0)</f>
        <v>0</v>
      </c>
      <c r="R285" s="29">
        <f t="shared" ref="R285" si="686">IF(MOD(R286,$H286)=0,R286,0)</f>
        <v>0</v>
      </c>
      <c r="S285" s="29">
        <f t="shared" ref="S285" si="687">IF(MOD(S286,$H286)=0,S286,0)</f>
        <v>0</v>
      </c>
      <c r="T285" s="29">
        <f t="shared" ref="T285" si="688">IF(MOD(T286,$H286)=0,T286,0)</f>
        <v>0</v>
      </c>
      <c r="U285" s="29">
        <f t="shared" ref="U285" si="689">IF(MOD(U286,$H286)=0,U286,0)</f>
        <v>0</v>
      </c>
      <c r="V285" s="29">
        <f t="shared" ref="V285" si="690">IF(MOD(V286,$H286)=0,V286,0)</f>
        <v>0</v>
      </c>
      <c r="W285" s="29">
        <f t="shared" ref="W285" si="691">IF(MOD(W286,$H286)=0,W286,0)</f>
        <v>0</v>
      </c>
      <c r="X285" s="29">
        <f t="shared" ref="X285" si="692">IF(MOD(X286,$H286)=0,X286,0)</f>
        <v>0</v>
      </c>
      <c r="Y285" s="29">
        <f t="shared" ref="Y285" si="693">IF(MOD(Y286,$H286)=0,Y286,0)</f>
        <v>0</v>
      </c>
      <c r="Z285" s="29">
        <f t="shared" ref="Z285" si="694">IF(MOD(Z286,$H286)=0,Z286,0)</f>
        <v>0</v>
      </c>
      <c r="AA285" s="29">
        <f t="shared" ref="AA285" si="695">IF(MOD(AA286,$H286)=0,AA286,0)</f>
        <v>0</v>
      </c>
      <c r="AB285" s="29">
        <f t="shared" ref="AB285" si="696">IF(MOD(AB286,$H286)=0,AB286,0)</f>
        <v>0</v>
      </c>
      <c r="AC285" s="29">
        <f t="shared" ref="AC285" si="697">IF(MOD(AC286,$H286)=0,AC286,0)</f>
        <v>0</v>
      </c>
      <c r="AD285" s="29">
        <f t="shared" ref="AD285" si="698">IF(MOD(AD286,$H286)=0,AD286,0)</f>
        <v>0</v>
      </c>
      <c r="AE285" s="29">
        <f t="shared" ref="AE285" si="699">IF(MOD(AE286,$H286)=0,AE286,0)</f>
        <v>0</v>
      </c>
      <c r="AF285" s="29">
        <f t="shared" ref="AF285" si="700">IF(MOD(AF286,$H286)=0,AF286,0)</f>
        <v>0</v>
      </c>
      <c r="AG285" s="29">
        <f t="shared" ref="AG285" si="701">IF(MOD(AG286,$H286)=0,AG286,0)</f>
        <v>0</v>
      </c>
      <c r="AH285" s="29">
        <f t="shared" ref="AH285" si="702">IF(MOD(AH286,$H286)=0,AH286,0)</f>
        <v>0</v>
      </c>
      <c r="AI285" s="29">
        <f t="shared" ref="AI285" si="703">IF(MOD(AI286,$H286)=0,AI286,0)</f>
        <v>0</v>
      </c>
      <c r="AJ285" s="29">
        <f t="shared" ref="AJ285" si="704">IF(MOD(AJ286,$H286)=0,AJ286,0)</f>
        <v>0</v>
      </c>
      <c r="AK285" s="29">
        <f t="shared" ref="AK285" si="705">IF(MOD(AK286,$H286)=0,AK286,0)</f>
        <v>0</v>
      </c>
      <c r="AL285" s="29">
        <f t="shared" ref="AL285" si="706">IF(MOD(AL286,$H286)=0,AL286,0)</f>
        <v>0</v>
      </c>
      <c r="AM285" s="29">
        <f t="shared" ref="AM285" si="707">IF(MOD(AM286,$H286)=0,AM286,0)</f>
        <v>0</v>
      </c>
      <c r="AN285" s="29">
        <f t="shared" ref="AN285" si="708">IF(MOD(AN286,$H286)=0,AN286,0)</f>
        <v>0</v>
      </c>
      <c r="AO285" s="29">
        <f t="shared" ref="AO285" si="709">IF(MOD(AO286,$H286)=0,AO286,0)</f>
        <v>0</v>
      </c>
      <c r="AP285" s="29">
        <f t="shared" ref="AP285" si="710">IF(MOD(AP286,$H286)=0,AP286,0)</f>
        <v>0</v>
      </c>
      <c r="AQ285" s="29">
        <f t="shared" ref="AQ285" si="711">IF(MOD(AQ286,$H286)=0,AQ286,0)</f>
        <v>0</v>
      </c>
      <c r="AR285" s="29">
        <f t="shared" ref="AR285" si="712">IF(MOD(AR286,$H286)=0,AR286,0)</f>
        <v>0</v>
      </c>
      <c r="AS285" s="30">
        <f t="shared" ref="AS285" si="713">IF(MOD(AS286,$H286)=0,AS286,0)</f>
        <v>0</v>
      </c>
    </row>
    <row r="286" spans="5:45">
      <c r="E286" s="27">
        <f>COUNTIF(J286:AS286,"&lt;&gt;"&amp;0)</f>
        <v>2</v>
      </c>
      <c r="G286" s="39">
        <v>4</v>
      </c>
      <c r="H286" s="40">
        <v>11</v>
      </c>
      <c r="I286" s="41" t="s">
        <v>47</v>
      </c>
      <c r="J286" s="41">
        <f>IF(J270+IF(MOD(J278,$H278)=0,J278,0)=0,0,INT(((J270+IF(MOD(J278,$H278)=0,J278,0)+4)/3)))</f>
        <v>0</v>
      </c>
      <c r="K286" s="41">
        <f t="shared" ref="K286:AS286" si="714">IF(K270+IF(MOD(K278,$H278)=0,K278,0)=0,0,INT(((K270+IF(MOD(K278,$H278)=0,K278,0)+4)/3)))</f>
        <v>0</v>
      </c>
      <c r="L286" s="41">
        <f t="shared" si="714"/>
        <v>0</v>
      </c>
      <c r="M286" s="41">
        <f t="shared" si="714"/>
        <v>0</v>
      </c>
      <c r="N286" s="41">
        <f t="shared" si="714"/>
        <v>0</v>
      </c>
      <c r="O286" s="41">
        <f t="shared" si="714"/>
        <v>0</v>
      </c>
      <c r="P286" s="41">
        <f t="shared" si="714"/>
        <v>0</v>
      </c>
      <c r="Q286" s="41">
        <f t="shared" si="714"/>
        <v>0</v>
      </c>
      <c r="R286" s="41">
        <f t="shared" si="714"/>
        <v>0</v>
      </c>
      <c r="S286" s="41">
        <f t="shared" si="714"/>
        <v>0</v>
      </c>
      <c r="T286" s="41">
        <f t="shared" si="714"/>
        <v>0</v>
      </c>
      <c r="U286" s="41">
        <f t="shared" si="714"/>
        <v>0</v>
      </c>
      <c r="V286" s="41">
        <f t="shared" si="714"/>
        <v>0</v>
      </c>
      <c r="W286" s="41">
        <f t="shared" si="714"/>
        <v>0</v>
      </c>
      <c r="X286" s="41">
        <f t="shared" si="714"/>
        <v>0</v>
      </c>
      <c r="Y286" s="41">
        <f t="shared" si="714"/>
        <v>0</v>
      </c>
      <c r="Z286" s="41">
        <f t="shared" si="714"/>
        <v>0</v>
      </c>
      <c r="AA286" s="41">
        <f t="shared" si="714"/>
        <v>0</v>
      </c>
      <c r="AB286" s="41">
        <f t="shared" si="714"/>
        <v>0</v>
      </c>
      <c r="AC286" s="41">
        <f t="shared" si="714"/>
        <v>0</v>
      </c>
      <c r="AD286" s="41">
        <f t="shared" si="714"/>
        <v>0</v>
      </c>
      <c r="AE286" s="41">
        <f t="shared" si="714"/>
        <v>0</v>
      </c>
      <c r="AF286" s="41">
        <f t="shared" si="714"/>
        <v>0</v>
      </c>
      <c r="AG286" s="41">
        <f t="shared" si="714"/>
        <v>0</v>
      </c>
      <c r="AH286" s="41">
        <f t="shared" si="714"/>
        <v>0</v>
      </c>
      <c r="AI286" s="41">
        <f t="shared" si="714"/>
        <v>0</v>
      </c>
      <c r="AJ286" s="41">
        <f t="shared" si="714"/>
        <v>0</v>
      </c>
      <c r="AK286" s="41">
        <f t="shared" si="714"/>
        <v>0</v>
      </c>
      <c r="AL286" s="41">
        <f t="shared" si="714"/>
        <v>0</v>
      </c>
      <c r="AM286" s="41">
        <f t="shared" si="714"/>
        <v>0</v>
      </c>
      <c r="AN286" s="41">
        <f t="shared" si="714"/>
        <v>0</v>
      </c>
      <c r="AO286" s="41">
        <f t="shared" si="714"/>
        <v>19568</v>
      </c>
      <c r="AP286" s="41">
        <f t="shared" si="714"/>
        <v>4</v>
      </c>
      <c r="AQ286" s="41">
        <f t="shared" si="714"/>
        <v>0</v>
      </c>
      <c r="AR286" s="41">
        <f t="shared" si="714"/>
        <v>0</v>
      </c>
      <c r="AS286" s="42">
        <f t="shared" si="714"/>
        <v>0</v>
      </c>
    </row>
    <row r="287" spans="5:45">
      <c r="G287" s="28"/>
      <c r="H287" s="38"/>
      <c r="I287" s="29" t="s">
        <v>48</v>
      </c>
      <c r="J287" s="29">
        <f>IF(MOD(J292,$H292)=0,J292,0)</f>
        <v>0</v>
      </c>
      <c r="K287" s="29">
        <f t="shared" ref="K287:AS287" si="715">IF(MOD(K292,$H292)=0,K292,0)</f>
        <v>0</v>
      </c>
      <c r="L287" s="29">
        <f t="shared" si="715"/>
        <v>0</v>
      </c>
      <c r="M287" s="29">
        <f t="shared" si="715"/>
        <v>0</v>
      </c>
      <c r="N287" s="29">
        <f t="shared" si="715"/>
        <v>0</v>
      </c>
      <c r="O287" s="29">
        <f t="shared" si="715"/>
        <v>0</v>
      </c>
      <c r="P287" s="29">
        <f t="shared" si="715"/>
        <v>0</v>
      </c>
      <c r="Q287" s="29">
        <f t="shared" si="715"/>
        <v>0</v>
      </c>
      <c r="R287" s="29">
        <f t="shared" si="715"/>
        <v>0</v>
      </c>
      <c r="S287" s="29">
        <f t="shared" si="715"/>
        <v>0</v>
      </c>
      <c r="T287" s="29">
        <f t="shared" si="715"/>
        <v>0</v>
      </c>
      <c r="U287" s="29">
        <f t="shared" si="715"/>
        <v>0</v>
      </c>
      <c r="V287" s="29">
        <f t="shared" si="715"/>
        <v>0</v>
      </c>
      <c r="W287" s="29">
        <f t="shared" si="715"/>
        <v>0</v>
      </c>
      <c r="X287" s="29">
        <f t="shared" si="715"/>
        <v>0</v>
      </c>
      <c r="Y287" s="29">
        <f t="shared" si="715"/>
        <v>0</v>
      </c>
      <c r="Z287" s="29">
        <f t="shared" si="715"/>
        <v>0</v>
      </c>
      <c r="AA287" s="29">
        <f t="shared" si="715"/>
        <v>0</v>
      </c>
      <c r="AB287" s="29">
        <f t="shared" si="715"/>
        <v>0</v>
      </c>
      <c r="AC287" s="29">
        <f t="shared" si="715"/>
        <v>0</v>
      </c>
      <c r="AD287" s="29">
        <f t="shared" si="715"/>
        <v>0</v>
      </c>
      <c r="AE287" s="29">
        <f t="shared" si="715"/>
        <v>0</v>
      </c>
      <c r="AF287" s="29">
        <f t="shared" si="715"/>
        <v>0</v>
      </c>
      <c r="AG287" s="29">
        <f t="shared" si="715"/>
        <v>0</v>
      </c>
      <c r="AH287" s="29">
        <f t="shared" si="715"/>
        <v>0</v>
      </c>
      <c r="AI287" s="29">
        <f t="shared" si="715"/>
        <v>0</v>
      </c>
      <c r="AJ287" s="29">
        <f t="shared" si="715"/>
        <v>0</v>
      </c>
      <c r="AK287" s="29">
        <f t="shared" si="715"/>
        <v>0</v>
      </c>
      <c r="AL287" s="29">
        <f t="shared" si="715"/>
        <v>0</v>
      </c>
      <c r="AM287" s="29">
        <f t="shared" si="715"/>
        <v>0</v>
      </c>
      <c r="AN287" s="29">
        <f t="shared" si="715"/>
        <v>0</v>
      </c>
      <c r="AO287" s="29">
        <f t="shared" si="715"/>
        <v>0</v>
      </c>
      <c r="AP287" s="29">
        <f t="shared" si="715"/>
        <v>0</v>
      </c>
      <c r="AQ287" s="29">
        <f t="shared" si="715"/>
        <v>0</v>
      </c>
      <c r="AR287" s="29">
        <f t="shared" si="715"/>
        <v>0</v>
      </c>
      <c r="AS287" s="30">
        <f t="shared" si="715"/>
        <v>0</v>
      </c>
    </row>
    <row r="288" spans="5:45" ht="15" customHeight="1">
      <c r="E288" s="27">
        <f>COUNTIF(J288:AS288,"&lt;&gt;"&amp;0)</f>
        <v>16</v>
      </c>
      <c r="G288" s="39">
        <v>5</v>
      </c>
      <c r="H288" s="40">
        <v>19</v>
      </c>
      <c r="I288" s="41" t="s">
        <v>47</v>
      </c>
      <c r="J288" s="41">
        <f>IF((J272+IF(MOD(J280,$H280)=0,J280,0)+IF(MOD(J284,$H284)=0,0,J284))=0,0,INT(((((J272+IF(MOD(J280,$H280)=0,J280,0)+IF(MOD(J284,$H284)=0,0,J284))*2)/3))))</f>
        <v>0</v>
      </c>
      <c r="K288" s="41">
        <f t="shared" ref="K288:AS288" si="716">IF((K272+IF(MOD(K280,$H280)=0,K280,0)+IF(MOD(K284,$H284)=0,0,K284))=0,0,INT(((((K272+IF(MOD(K280,$H280)=0,K280,0)+IF(MOD(K284,$H284)=0,0,K284))*2)/3))))</f>
        <v>2</v>
      </c>
      <c r="L288" s="41">
        <f t="shared" si="716"/>
        <v>2</v>
      </c>
      <c r="M288" s="41">
        <f t="shared" si="716"/>
        <v>2</v>
      </c>
      <c r="N288" s="41">
        <f t="shared" si="716"/>
        <v>2</v>
      </c>
      <c r="O288" s="41">
        <f t="shared" si="716"/>
        <v>0</v>
      </c>
      <c r="P288" s="41">
        <f t="shared" si="716"/>
        <v>2</v>
      </c>
      <c r="Q288" s="41">
        <f t="shared" si="716"/>
        <v>0</v>
      </c>
      <c r="R288" s="41">
        <f t="shared" si="716"/>
        <v>2</v>
      </c>
      <c r="S288" s="41">
        <f t="shared" si="716"/>
        <v>2</v>
      </c>
      <c r="T288" s="41">
        <f t="shared" si="716"/>
        <v>2</v>
      </c>
      <c r="U288" s="41">
        <f t="shared" si="716"/>
        <v>0</v>
      </c>
      <c r="V288" s="41">
        <f t="shared" si="716"/>
        <v>0</v>
      </c>
      <c r="W288" s="41">
        <f t="shared" si="716"/>
        <v>0</v>
      </c>
      <c r="X288" s="41">
        <f t="shared" si="716"/>
        <v>0</v>
      </c>
      <c r="Y288" s="41">
        <f t="shared" si="716"/>
        <v>0</v>
      </c>
      <c r="Z288" s="41">
        <f t="shared" si="716"/>
        <v>0</v>
      </c>
      <c r="AA288" s="41">
        <f t="shared" si="716"/>
        <v>0</v>
      </c>
      <c r="AB288" s="41">
        <f t="shared" si="716"/>
        <v>0</v>
      </c>
      <c r="AC288" s="41">
        <f t="shared" si="716"/>
        <v>2</v>
      </c>
      <c r="AD288" s="41">
        <f t="shared" si="716"/>
        <v>2</v>
      </c>
      <c r="AE288" s="41">
        <f t="shared" si="716"/>
        <v>2</v>
      </c>
      <c r="AF288" s="41">
        <f t="shared" si="716"/>
        <v>2</v>
      </c>
      <c r="AG288" s="41">
        <f t="shared" si="716"/>
        <v>2</v>
      </c>
      <c r="AH288" s="41">
        <f t="shared" si="716"/>
        <v>0</v>
      </c>
      <c r="AI288" s="41">
        <f t="shared" si="716"/>
        <v>0</v>
      </c>
      <c r="AJ288" s="41">
        <f t="shared" si="716"/>
        <v>0</v>
      </c>
      <c r="AK288" s="41">
        <f t="shared" si="716"/>
        <v>0</v>
      </c>
      <c r="AL288" s="41">
        <f t="shared" si="716"/>
        <v>0</v>
      </c>
      <c r="AM288" s="41">
        <f t="shared" si="716"/>
        <v>0</v>
      </c>
      <c r="AN288" s="41">
        <f t="shared" si="716"/>
        <v>2</v>
      </c>
      <c r="AO288" s="41">
        <f t="shared" si="716"/>
        <v>0</v>
      </c>
      <c r="AP288" s="41">
        <f t="shared" si="716"/>
        <v>0</v>
      </c>
      <c r="AQ288" s="41">
        <f t="shared" si="716"/>
        <v>0</v>
      </c>
      <c r="AR288" s="41">
        <f t="shared" si="716"/>
        <v>2</v>
      </c>
      <c r="AS288" s="42">
        <f t="shared" si="716"/>
        <v>2</v>
      </c>
    </row>
    <row r="289" spans="5:45">
      <c r="G289" s="28"/>
      <c r="H289" s="38"/>
      <c r="I289" s="29" t="s">
        <v>48</v>
      </c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  <c r="AI289" s="29"/>
      <c r="AJ289" s="29"/>
      <c r="AK289" s="29"/>
      <c r="AL289" s="29"/>
      <c r="AM289" s="29"/>
      <c r="AN289" s="29"/>
      <c r="AO289" s="29"/>
      <c r="AP289" s="29"/>
      <c r="AQ289" s="29"/>
      <c r="AR289" s="29"/>
      <c r="AS289" s="30"/>
    </row>
    <row r="290" spans="5:45">
      <c r="E290" s="27">
        <f>COUNTIF(J290:AS290,"&lt;&gt;"&amp;0)</f>
        <v>0</v>
      </c>
      <c r="G290" s="39">
        <v>6</v>
      </c>
      <c r="H290" s="40">
        <v>5</v>
      </c>
      <c r="I290" s="41" t="s">
        <v>47</v>
      </c>
      <c r="J290" s="41">
        <f>IF((J274+IF(MOD(J288,$H288)=0,J288,0)+IF(MOD(J280,$H280)=0,0,J280))=0,0,INT(((((J274+IF(MOD(J288,$H288)=0,J288,0)+IF(MOD(J280,$H280)=0,0,J280))*(J274+IF(MOD(J288,$H288)=0,J288,0)+IF(MOD(J280,$H280)=0,0,J280)))/3))))</f>
        <v>0</v>
      </c>
      <c r="K290" s="41">
        <f t="shared" ref="K290:AS290" si="717">IF((K274+IF(MOD(K288,$H288)=0,K288,0)+IF(MOD(K280,$H280)=0,0,K280))=0,0,INT(((((K274+IF(MOD(K288,$H288)=0,K288,0)+IF(MOD(K280,$H280)=0,0,K280))*(K274+IF(MOD(K288,$H288)=0,K288,0)+IF(MOD(K280,$H280)=0,0,K280)))/3))))</f>
        <v>0</v>
      </c>
      <c r="L290" s="41">
        <f t="shared" si="717"/>
        <v>0</v>
      </c>
      <c r="M290" s="41">
        <f t="shared" si="717"/>
        <v>0</v>
      </c>
      <c r="N290" s="41">
        <f t="shared" si="717"/>
        <v>0</v>
      </c>
      <c r="O290" s="41">
        <f t="shared" si="717"/>
        <v>0</v>
      </c>
      <c r="P290" s="41">
        <f t="shared" si="717"/>
        <v>0</v>
      </c>
      <c r="Q290" s="41">
        <f t="shared" si="717"/>
        <v>0</v>
      </c>
      <c r="R290" s="41">
        <f t="shared" si="717"/>
        <v>0</v>
      </c>
      <c r="S290" s="41">
        <f t="shared" si="717"/>
        <v>0</v>
      </c>
      <c r="T290" s="41">
        <f t="shared" si="717"/>
        <v>0</v>
      </c>
      <c r="U290" s="41">
        <f t="shared" si="717"/>
        <v>0</v>
      </c>
      <c r="V290" s="41">
        <f t="shared" si="717"/>
        <v>0</v>
      </c>
      <c r="W290" s="41">
        <f t="shared" si="717"/>
        <v>0</v>
      </c>
      <c r="X290" s="41">
        <f t="shared" si="717"/>
        <v>0</v>
      </c>
      <c r="Y290" s="41">
        <f t="shared" si="717"/>
        <v>0</v>
      </c>
      <c r="Z290" s="41">
        <f t="shared" si="717"/>
        <v>0</v>
      </c>
      <c r="AA290" s="41">
        <f t="shared" si="717"/>
        <v>0</v>
      </c>
      <c r="AB290" s="41">
        <f t="shared" si="717"/>
        <v>0</v>
      </c>
      <c r="AC290" s="41">
        <f t="shared" si="717"/>
        <v>0</v>
      </c>
      <c r="AD290" s="41">
        <f t="shared" si="717"/>
        <v>0</v>
      </c>
      <c r="AE290" s="41">
        <f t="shared" si="717"/>
        <v>0</v>
      </c>
      <c r="AF290" s="41">
        <f t="shared" si="717"/>
        <v>0</v>
      </c>
      <c r="AG290" s="41">
        <f t="shared" si="717"/>
        <v>0</v>
      </c>
      <c r="AH290" s="41">
        <f t="shared" si="717"/>
        <v>0</v>
      </c>
      <c r="AI290" s="41">
        <f t="shared" si="717"/>
        <v>0</v>
      </c>
      <c r="AJ290" s="41">
        <f t="shared" si="717"/>
        <v>0</v>
      </c>
      <c r="AK290" s="41">
        <f t="shared" si="717"/>
        <v>0</v>
      </c>
      <c r="AL290" s="41">
        <f t="shared" si="717"/>
        <v>0</v>
      </c>
      <c r="AM290" s="41">
        <f t="shared" si="717"/>
        <v>0</v>
      </c>
      <c r="AN290" s="41">
        <f t="shared" si="717"/>
        <v>0</v>
      </c>
      <c r="AO290" s="41">
        <f t="shared" si="717"/>
        <v>0</v>
      </c>
      <c r="AP290" s="41">
        <f t="shared" si="717"/>
        <v>0</v>
      </c>
      <c r="AQ290" s="41">
        <f t="shared" si="717"/>
        <v>0</v>
      </c>
      <c r="AR290" s="41">
        <f t="shared" si="717"/>
        <v>0</v>
      </c>
      <c r="AS290" s="42">
        <f t="shared" si="717"/>
        <v>0</v>
      </c>
    </row>
    <row r="291" spans="5:45">
      <c r="G291" s="28"/>
      <c r="H291" s="38"/>
      <c r="I291" s="29" t="s">
        <v>48</v>
      </c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  <c r="AF291" s="29"/>
      <c r="AG291" s="29"/>
      <c r="AH291" s="29"/>
      <c r="AI291" s="29"/>
      <c r="AJ291" s="29"/>
      <c r="AK291" s="29"/>
      <c r="AL291" s="29"/>
      <c r="AM291" s="29"/>
      <c r="AN291" s="29"/>
      <c r="AO291" s="29"/>
      <c r="AP291" s="29"/>
      <c r="AQ291" s="29"/>
      <c r="AR291" s="29"/>
      <c r="AS291" s="30"/>
    </row>
    <row r="292" spans="5:45" ht="15" customHeight="1">
      <c r="E292" s="27">
        <f>COUNTIF(J292:AS292,"&lt;&gt;"&amp;0)</f>
        <v>0</v>
      </c>
      <c r="G292" s="39">
        <v>7</v>
      </c>
      <c r="H292" s="40">
        <v>13</v>
      </c>
      <c r="I292" s="41" t="s">
        <v>47</v>
      </c>
      <c r="J292" s="41">
        <f>IF((J276+IF(MOD(J282,$H282)=0,J282,0)+IF(MOD(J290,$H290)=0,0,J290))=0,0,INT(((((J276+IF(MOD(J282,$H282)=0,J282,0)+IF(MOD(J290,$H290)=0,0,J290))+6)/3))))</f>
        <v>0</v>
      </c>
      <c r="K292" s="41">
        <f t="shared" ref="K292:AS292" si="718">IF((K276+IF(MOD(K282,$H282)=0,K282,0)+IF(MOD(K290,$H290)=0,0,K290))=0,0,INT(((((K276+IF(MOD(K282,$H282)=0,K282,0)+IF(MOD(K290,$H290)=0,0,K290))+6)/3))))</f>
        <v>0</v>
      </c>
      <c r="L292" s="41">
        <f t="shared" si="718"/>
        <v>0</v>
      </c>
      <c r="M292" s="41">
        <f t="shared" si="718"/>
        <v>0</v>
      </c>
      <c r="N292" s="41">
        <f t="shared" si="718"/>
        <v>0</v>
      </c>
      <c r="O292" s="41">
        <f t="shared" si="718"/>
        <v>0</v>
      </c>
      <c r="P292" s="41">
        <f t="shared" si="718"/>
        <v>0</v>
      </c>
      <c r="Q292" s="41">
        <f t="shared" si="718"/>
        <v>0</v>
      </c>
      <c r="R292" s="41">
        <f t="shared" si="718"/>
        <v>0</v>
      </c>
      <c r="S292" s="41">
        <f t="shared" si="718"/>
        <v>0</v>
      </c>
      <c r="T292" s="41">
        <f t="shared" si="718"/>
        <v>0</v>
      </c>
      <c r="U292" s="41">
        <f t="shared" si="718"/>
        <v>0</v>
      </c>
      <c r="V292" s="41">
        <f t="shared" si="718"/>
        <v>0</v>
      </c>
      <c r="W292" s="41">
        <f t="shared" si="718"/>
        <v>0</v>
      </c>
      <c r="X292" s="41">
        <f t="shared" si="718"/>
        <v>0</v>
      </c>
      <c r="Y292" s="41">
        <f t="shared" si="718"/>
        <v>0</v>
      </c>
      <c r="Z292" s="41">
        <f t="shared" si="718"/>
        <v>0</v>
      </c>
      <c r="AA292" s="41">
        <f t="shared" si="718"/>
        <v>0</v>
      </c>
      <c r="AB292" s="41">
        <f t="shared" si="718"/>
        <v>0</v>
      </c>
      <c r="AC292" s="41">
        <f t="shared" si="718"/>
        <v>0</v>
      </c>
      <c r="AD292" s="41">
        <f t="shared" si="718"/>
        <v>0</v>
      </c>
      <c r="AE292" s="41">
        <f t="shared" si="718"/>
        <v>0</v>
      </c>
      <c r="AF292" s="41">
        <f t="shared" si="718"/>
        <v>0</v>
      </c>
      <c r="AG292" s="41">
        <f t="shared" si="718"/>
        <v>0</v>
      </c>
      <c r="AH292" s="41">
        <f t="shared" si="718"/>
        <v>0</v>
      </c>
      <c r="AI292" s="41">
        <f t="shared" si="718"/>
        <v>0</v>
      </c>
      <c r="AJ292" s="41">
        <f t="shared" si="718"/>
        <v>0</v>
      </c>
      <c r="AK292" s="41">
        <f t="shared" si="718"/>
        <v>0</v>
      </c>
      <c r="AL292" s="41">
        <f t="shared" si="718"/>
        <v>0</v>
      </c>
      <c r="AM292" s="41">
        <f t="shared" si="718"/>
        <v>0</v>
      </c>
      <c r="AN292" s="41">
        <f t="shared" si="718"/>
        <v>0</v>
      </c>
      <c r="AO292" s="41">
        <f t="shared" si="718"/>
        <v>0</v>
      </c>
      <c r="AP292" s="41">
        <f t="shared" si="718"/>
        <v>0</v>
      </c>
      <c r="AQ292" s="41">
        <f t="shared" si="718"/>
        <v>0</v>
      </c>
      <c r="AR292" s="41">
        <f t="shared" si="718"/>
        <v>0</v>
      </c>
      <c r="AS292" s="42">
        <f t="shared" si="718"/>
        <v>0</v>
      </c>
    </row>
    <row r="293" spans="5:45">
      <c r="G293" s="31"/>
      <c r="H293" s="43"/>
      <c r="I293" s="32" t="s">
        <v>48</v>
      </c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  <c r="AD293" s="32"/>
      <c r="AE293" s="32"/>
      <c r="AF293" s="32"/>
      <c r="AG293" s="32"/>
      <c r="AH293" s="32"/>
      <c r="AI293" s="32"/>
      <c r="AJ293" s="32"/>
      <c r="AK293" s="32"/>
      <c r="AL293" s="32"/>
      <c r="AM293" s="32"/>
      <c r="AN293" s="32"/>
      <c r="AO293" s="32"/>
      <c r="AP293" s="32"/>
      <c r="AQ293" s="32"/>
      <c r="AR293" s="32"/>
      <c r="AS293" s="33"/>
    </row>
    <row r="295" spans="5:45">
      <c r="E295" s="27">
        <f>COUNTIF(J295:AS295,"&lt;&gt;"&amp;0)</f>
        <v>18</v>
      </c>
      <c r="G295" s="34">
        <v>0</v>
      </c>
      <c r="H295" s="35">
        <v>2</v>
      </c>
      <c r="I295" s="36" t="s">
        <v>47</v>
      </c>
      <c r="J295" s="36">
        <f>IF(J279=0,0,INT((J279*5)/3))</f>
        <v>3</v>
      </c>
      <c r="K295" s="36">
        <f t="shared" ref="K295:AS295" si="719">IF(K279=0,0,INT((K279*5)/3))</f>
        <v>0</v>
      </c>
      <c r="L295" s="36">
        <f t="shared" si="719"/>
        <v>0</v>
      </c>
      <c r="M295" s="36">
        <f t="shared" si="719"/>
        <v>0</v>
      </c>
      <c r="N295" s="36">
        <f t="shared" si="719"/>
        <v>0</v>
      </c>
      <c r="O295" s="36">
        <f t="shared" si="719"/>
        <v>3</v>
      </c>
      <c r="P295" s="36">
        <f t="shared" si="719"/>
        <v>0</v>
      </c>
      <c r="Q295" s="36">
        <f t="shared" si="719"/>
        <v>3</v>
      </c>
      <c r="R295" s="36">
        <f t="shared" si="719"/>
        <v>0</v>
      </c>
      <c r="S295" s="36">
        <f t="shared" si="719"/>
        <v>0</v>
      </c>
      <c r="T295" s="36">
        <f t="shared" si="719"/>
        <v>0</v>
      </c>
      <c r="U295" s="36">
        <f t="shared" si="719"/>
        <v>3</v>
      </c>
      <c r="V295" s="36">
        <f t="shared" si="719"/>
        <v>3</v>
      </c>
      <c r="W295" s="36">
        <f t="shared" si="719"/>
        <v>3</v>
      </c>
      <c r="X295" s="36">
        <f t="shared" si="719"/>
        <v>3</v>
      </c>
      <c r="Y295" s="36">
        <f t="shared" si="719"/>
        <v>3</v>
      </c>
      <c r="Z295" s="36">
        <f t="shared" si="719"/>
        <v>3</v>
      </c>
      <c r="AA295" s="36">
        <f t="shared" si="719"/>
        <v>3</v>
      </c>
      <c r="AB295" s="36">
        <f t="shared" si="719"/>
        <v>3</v>
      </c>
      <c r="AC295" s="36">
        <f t="shared" si="719"/>
        <v>0</v>
      </c>
      <c r="AD295" s="36">
        <f t="shared" si="719"/>
        <v>0</v>
      </c>
      <c r="AE295" s="36">
        <f t="shared" si="719"/>
        <v>0</v>
      </c>
      <c r="AF295" s="36">
        <f t="shared" si="719"/>
        <v>0</v>
      </c>
      <c r="AG295" s="36">
        <f t="shared" si="719"/>
        <v>0</v>
      </c>
      <c r="AH295" s="36">
        <f t="shared" si="719"/>
        <v>3</v>
      </c>
      <c r="AI295" s="36">
        <f t="shared" si="719"/>
        <v>3</v>
      </c>
      <c r="AJ295" s="36">
        <f t="shared" si="719"/>
        <v>3</v>
      </c>
      <c r="AK295" s="36">
        <f t="shared" si="719"/>
        <v>3</v>
      </c>
      <c r="AL295" s="36">
        <f t="shared" si="719"/>
        <v>3</v>
      </c>
      <c r="AM295" s="36">
        <f t="shared" si="719"/>
        <v>3</v>
      </c>
      <c r="AN295" s="36">
        <f t="shared" si="719"/>
        <v>0</v>
      </c>
      <c r="AO295" s="36">
        <f t="shared" si="719"/>
        <v>0</v>
      </c>
      <c r="AP295" s="36">
        <f t="shared" si="719"/>
        <v>0</v>
      </c>
      <c r="AQ295" s="36">
        <f t="shared" si="719"/>
        <v>3</v>
      </c>
      <c r="AR295" s="36">
        <f t="shared" si="719"/>
        <v>0</v>
      </c>
      <c r="AS295" s="37">
        <f t="shared" si="719"/>
        <v>0</v>
      </c>
    </row>
    <row r="296" spans="5:45" ht="15" customHeight="1">
      <c r="G296" s="28"/>
      <c r="H296" s="38"/>
      <c r="I296" s="29" t="s">
        <v>48</v>
      </c>
      <c r="J296" s="29">
        <f>IF(MOD(J299,$H299)=0,0,J299)+IF(MOD(J309,$H309)=0,0,J309)</f>
        <v>0</v>
      </c>
      <c r="K296" s="29">
        <f t="shared" ref="K296:AS296" si="720">IF(MOD(K299,$H299)=0,0,K299)+IF(MOD(K309,$H309)=0,0,K309)</f>
        <v>2</v>
      </c>
      <c r="L296" s="29">
        <f t="shared" si="720"/>
        <v>2</v>
      </c>
      <c r="M296" s="29">
        <f t="shared" si="720"/>
        <v>2</v>
      </c>
      <c r="N296" s="29">
        <f t="shared" si="720"/>
        <v>2</v>
      </c>
      <c r="O296" s="29">
        <f t="shared" si="720"/>
        <v>0</v>
      </c>
      <c r="P296" s="29">
        <f t="shared" si="720"/>
        <v>2</v>
      </c>
      <c r="Q296" s="29">
        <f t="shared" si="720"/>
        <v>0</v>
      </c>
      <c r="R296" s="29">
        <f t="shared" si="720"/>
        <v>2</v>
      </c>
      <c r="S296" s="29">
        <f t="shared" si="720"/>
        <v>2</v>
      </c>
      <c r="T296" s="29">
        <f t="shared" si="720"/>
        <v>2</v>
      </c>
      <c r="U296" s="29">
        <f t="shared" si="720"/>
        <v>0</v>
      </c>
      <c r="V296" s="29">
        <f t="shared" si="720"/>
        <v>0</v>
      </c>
      <c r="W296" s="29">
        <f t="shared" si="720"/>
        <v>0</v>
      </c>
      <c r="X296" s="29">
        <f t="shared" si="720"/>
        <v>0</v>
      </c>
      <c r="Y296" s="29">
        <f t="shared" si="720"/>
        <v>0</v>
      </c>
      <c r="Z296" s="29">
        <f t="shared" si="720"/>
        <v>0</v>
      </c>
      <c r="AA296" s="29">
        <f t="shared" si="720"/>
        <v>0</v>
      </c>
      <c r="AB296" s="29">
        <f t="shared" si="720"/>
        <v>0</v>
      </c>
      <c r="AC296" s="29">
        <f t="shared" si="720"/>
        <v>2</v>
      </c>
      <c r="AD296" s="29">
        <f t="shared" si="720"/>
        <v>2</v>
      </c>
      <c r="AE296" s="29">
        <f t="shared" si="720"/>
        <v>2</v>
      </c>
      <c r="AF296" s="29">
        <f t="shared" si="720"/>
        <v>2</v>
      </c>
      <c r="AG296" s="29">
        <f t="shared" si="720"/>
        <v>2</v>
      </c>
      <c r="AH296" s="29">
        <f t="shared" si="720"/>
        <v>0</v>
      </c>
      <c r="AI296" s="29">
        <f t="shared" si="720"/>
        <v>0</v>
      </c>
      <c r="AJ296" s="29">
        <f t="shared" si="720"/>
        <v>0</v>
      </c>
      <c r="AK296" s="29">
        <f t="shared" si="720"/>
        <v>0</v>
      </c>
      <c r="AL296" s="29">
        <f t="shared" si="720"/>
        <v>0</v>
      </c>
      <c r="AM296" s="29">
        <f t="shared" si="720"/>
        <v>0</v>
      </c>
      <c r="AN296" s="29">
        <f t="shared" si="720"/>
        <v>2</v>
      </c>
      <c r="AO296" s="29">
        <f t="shared" si="720"/>
        <v>0</v>
      </c>
      <c r="AP296" s="29">
        <f t="shared" si="720"/>
        <v>3</v>
      </c>
      <c r="AQ296" s="29">
        <f t="shared" si="720"/>
        <v>0</v>
      </c>
      <c r="AR296" s="29">
        <f t="shared" si="720"/>
        <v>2</v>
      </c>
      <c r="AS296" s="30">
        <f t="shared" si="720"/>
        <v>2</v>
      </c>
    </row>
    <row r="297" spans="5:45">
      <c r="E297" s="27">
        <f>COUNTIF(J297:AS297,"&lt;&gt;"&amp;0)</f>
        <v>2</v>
      </c>
      <c r="G297" s="39">
        <v>1</v>
      </c>
      <c r="H297" s="40">
        <v>7</v>
      </c>
      <c r="I297" s="41" t="s">
        <v>47</v>
      </c>
      <c r="J297" s="41">
        <f>IF(J281=0,0,INT((J281+7)/3))</f>
        <v>0</v>
      </c>
      <c r="K297" s="41">
        <f t="shared" ref="K297:AS297" si="721">IF(K281=0,0,INT((K281+7)/3))</f>
        <v>0</v>
      </c>
      <c r="L297" s="41">
        <f t="shared" si="721"/>
        <v>0</v>
      </c>
      <c r="M297" s="41">
        <f t="shared" si="721"/>
        <v>0</v>
      </c>
      <c r="N297" s="41">
        <f t="shared" si="721"/>
        <v>0</v>
      </c>
      <c r="O297" s="41">
        <f t="shared" si="721"/>
        <v>0</v>
      </c>
      <c r="P297" s="41">
        <f t="shared" si="721"/>
        <v>0</v>
      </c>
      <c r="Q297" s="41">
        <f t="shared" si="721"/>
        <v>0</v>
      </c>
      <c r="R297" s="41">
        <f t="shared" si="721"/>
        <v>0</v>
      </c>
      <c r="S297" s="41">
        <f t="shared" si="721"/>
        <v>0</v>
      </c>
      <c r="T297" s="41">
        <f t="shared" si="721"/>
        <v>0</v>
      </c>
      <c r="U297" s="41">
        <f t="shared" si="721"/>
        <v>0</v>
      </c>
      <c r="V297" s="41">
        <f t="shared" si="721"/>
        <v>0</v>
      </c>
      <c r="W297" s="41">
        <f t="shared" si="721"/>
        <v>0</v>
      </c>
      <c r="X297" s="41">
        <f t="shared" si="721"/>
        <v>0</v>
      </c>
      <c r="Y297" s="41">
        <f t="shared" si="721"/>
        <v>0</v>
      </c>
      <c r="Z297" s="41">
        <f t="shared" si="721"/>
        <v>0</v>
      </c>
      <c r="AA297" s="41">
        <f t="shared" si="721"/>
        <v>0</v>
      </c>
      <c r="AB297" s="41">
        <f t="shared" si="721"/>
        <v>0</v>
      </c>
      <c r="AC297" s="41">
        <f t="shared" si="721"/>
        <v>0</v>
      </c>
      <c r="AD297" s="41">
        <f t="shared" si="721"/>
        <v>0</v>
      </c>
      <c r="AE297" s="41">
        <f t="shared" si="721"/>
        <v>0</v>
      </c>
      <c r="AF297" s="41">
        <f t="shared" si="721"/>
        <v>0</v>
      </c>
      <c r="AG297" s="41">
        <f t="shared" si="721"/>
        <v>0</v>
      </c>
      <c r="AH297" s="41">
        <f t="shared" si="721"/>
        <v>0</v>
      </c>
      <c r="AI297" s="41">
        <f t="shared" si="721"/>
        <v>0</v>
      </c>
      <c r="AJ297" s="41">
        <f t="shared" si="721"/>
        <v>0</v>
      </c>
      <c r="AK297" s="41">
        <f t="shared" si="721"/>
        <v>0</v>
      </c>
      <c r="AL297" s="41">
        <f t="shared" si="721"/>
        <v>0</v>
      </c>
      <c r="AM297" s="41">
        <f t="shared" si="721"/>
        <v>0</v>
      </c>
      <c r="AN297" s="41">
        <f t="shared" si="721"/>
        <v>0</v>
      </c>
      <c r="AO297" s="41">
        <f t="shared" si="721"/>
        <v>6525</v>
      </c>
      <c r="AP297" s="41">
        <f t="shared" si="721"/>
        <v>3</v>
      </c>
      <c r="AQ297" s="41">
        <f t="shared" si="721"/>
        <v>0</v>
      </c>
      <c r="AR297" s="41">
        <f t="shared" si="721"/>
        <v>0</v>
      </c>
      <c r="AS297" s="42">
        <f t="shared" si="721"/>
        <v>0</v>
      </c>
    </row>
    <row r="298" spans="5:45">
      <c r="G298" s="28"/>
      <c r="H298" s="38"/>
      <c r="I298" s="29" t="s">
        <v>48</v>
      </c>
      <c r="J298" s="29">
        <f>IF(MOD(J301,$H301)=0,J301,0)+IF(MOD(J303,$H303)=0,0,J303)</f>
        <v>0</v>
      </c>
      <c r="K298" s="29">
        <f t="shared" ref="K298:AS298" si="722">IF(MOD(K301,$H301)=0,K301,0)+IF(MOD(K303,$H303)=0,0,K303)</f>
        <v>0</v>
      </c>
      <c r="L298" s="29">
        <f t="shared" si="722"/>
        <v>0</v>
      </c>
      <c r="M298" s="29">
        <f t="shared" si="722"/>
        <v>0</v>
      </c>
      <c r="N298" s="29">
        <f t="shared" si="722"/>
        <v>0</v>
      </c>
      <c r="O298" s="29">
        <f t="shared" si="722"/>
        <v>0</v>
      </c>
      <c r="P298" s="29">
        <f t="shared" si="722"/>
        <v>0</v>
      </c>
      <c r="Q298" s="29">
        <f t="shared" si="722"/>
        <v>0</v>
      </c>
      <c r="R298" s="29">
        <f t="shared" si="722"/>
        <v>0</v>
      </c>
      <c r="S298" s="29">
        <f t="shared" si="722"/>
        <v>0</v>
      </c>
      <c r="T298" s="29">
        <f t="shared" si="722"/>
        <v>0</v>
      </c>
      <c r="U298" s="29">
        <f t="shared" si="722"/>
        <v>0</v>
      </c>
      <c r="V298" s="29">
        <f t="shared" si="722"/>
        <v>0</v>
      </c>
      <c r="W298" s="29">
        <f t="shared" si="722"/>
        <v>0</v>
      </c>
      <c r="X298" s="29">
        <f t="shared" si="722"/>
        <v>0</v>
      </c>
      <c r="Y298" s="29">
        <f t="shared" si="722"/>
        <v>0</v>
      </c>
      <c r="Z298" s="29">
        <f t="shared" si="722"/>
        <v>0</v>
      </c>
      <c r="AA298" s="29">
        <f t="shared" si="722"/>
        <v>0</v>
      </c>
      <c r="AB298" s="29">
        <f t="shared" si="722"/>
        <v>0</v>
      </c>
      <c r="AC298" s="29">
        <f t="shared" si="722"/>
        <v>0</v>
      </c>
      <c r="AD298" s="29">
        <f t="shared" si="722"/>
        <v>0</v>
      </c>
      <c r="AE298" s="29">
        <f t="shared" si="722"/>
        <v>0</v>
      </c>
      <c r="AF298" s="29">
        <f t="shared" si="722"/>
        <v>0</v>
      </c>
      <c r="AG298" s="29">
        <f t="shared" si="722"/>
        <v>0</v>
      </c>
      <c r="AH298" s="29">
        <f t="shared" si="722"/>
        <v>0</v>
      </c>
      <c r="AI298" s="29">
        <f t="shared" si="722"/>
        <v>0</v>
      </c>
      <c r="AJ298" s="29">
        <f t="shared" si="722"/>
        <v>0</v>
      </c>
      <c r="AK298" s="29">
        <f t="shared" si="722"/>
        <v>0</v>
      </c>
      <c r="AL298" s="29">
        <f t="shared" si="722"/>
        <v>0</v>
      </c>
      <c r="AM298" s="29">
        <f t="shared" si="722"/>
        <v>0</v>
      </c>
      <c r="AN298" s="29">
        <f t="shared" si="722"/>
        <v>0</v>
      </c>
      <c r="AO298" s="29">
        <f t="shared" si="722"/>
        <v>0</v>
      </c>
      <c r="AP298" s="29">
        <f t="shared" si="722"/>
        <v>0</v>
      </c>
      <c r="AQ298" s="29">
        <f t="shared" si="722"/>
        <v>0</v>
      </c>
      <c r="AR298" s="29">
        <f t="shared" si="722"/>
        <v>0</v>
      </c>
      <c r="AS298" s="30">
        <f t="shared" si="722"/>
        <v>0</v>
      </c>
    </row>
    <row r="299" spans="5:45">
      <c r="E299" s="27">
        <f>COUNTIF(J299:AS299,"&lt;&gt;"&amp;0)</f>
        <v>16</v>
      </c>
      <c r="G299" s="39">
        <v>2</v>
      </c>
      <c r="H299" s="40">
        <v>3</v>
      </c>
      <c r="I299" s="41" t="s">
        <v>47</v>
      </c>
      <c r="J299" s="41">
        <f>IF(J283=0,0,INT((J283+5)/3))</f>
        <v>0</v>
      </c>
      <c r="K299" s="41">
        <f t="shared" ref="K299:AS299" si="723">IF(K283=0,0,INT((K283+5)/3))</f>
        <v>2</v>
      </c>
      <c r="L299" s="41">
        <f t="shared" si="723"/>
        <v>2</v>
      </c>
      <c r="M299" s="41">
        <f t="shared" si="723"/>
        <v>2</v>
      </c>
      <c r="N299" s="41">
        <f t="shared" si="723"/>
        <v>2</v>
      </c>
      <c r="O299" s="41">
        <f t="shared" si="723"/>
        <v>0</v>
      </c>
      <c r="P299" s="41">
        <f t="shared" si="723"/>
        <v>2</v>
      </c>
      <c r="Q299" s="41">
        <f t="shared" si="723"/>
        <v>0</v>
      </c>
      <c r="R299" s="41">
        <f t="shared" si="723"/>
        <v>2</v>
      </c>
      <c r="S299" s="41">
        <f t="shared" si="723"/>
        <v>2</v>
      </c>
      <c r="T299" s="41">
        <f t="shared" si="723"/>
        <v>2</v>
      </c>
      <c r="U299" s="41">
        <f t="shared" si="723"/>
        <v>0</v>
      </c>
      <c r="V299" s="41">
        <f t="shared" si="723"/>
        <v>0</v>
      </c>
      <c r="W299" s="41">
        <f t="shared" si="723"/>
        <v>0</v>
      </c>
      <c r="X299" s="41">
        <f t="shared" si="723"/>
        <v>0</v>
      </c>
      <c r="Y299" s="41">
        <f t="shared" si="723"/>
        <v>0</v>
      </c>
      <c r="Z299" s="41">
        <f t="shared" si="723"/>
        <v>0</v>
      </c>
      <c r="AA299" s="41">
        <f t="shared" si="723"/>
        <v>0</v>
      </c>
      <c r="AB299" s="41">
        <f t="shared" si="723"/>
        <v>0</v>
      </c>
      <c r="AC299" s="41">
        <f t="shared" si="723"/>
        <v>2</v>
      </c>
      <c r="AD299" s="41">
        <f t="shared" si="723"/>
        <v>2</v>
      </c>
      <c r="AE299" s="41">
        <f t="shared" si="723"/>
        <v>2</v>
      </c>
      <c r="AF299" s="41">
        <f t="shared" si="723"/>
        <v>2</v>
      </c>
      <c r="AG299" s="41">
        <f t="shared" si="723"/>
        <v>2</v>
      </c>
      <c r="AH299" s="41">
        <f t="shared" si="723"/>
        <v>0</v>
      </c>
      <c r="AI299" s="41">
        <f t="shared" si="723"/>
        <v>0</v>
      </c>
      <c r="AJ299" s="41">
        <f t="shared" si="723"/>
        <v>0</v>
      </c>
      <c r="AK299" s="41">
        <f t="shared" si="723"/>
        <v>0</v>
      </c>
      <c r="AL299" s="41">
        <f t="shared" si="723"/>
        <v>0</v>
      </c>
      <c r="AM299" s="41">
        <f t="shared" si="723"/>
        <v>0</v>
      </c>
      <c r="AN299" s="41">
        <f t="shared" si="723"/>
        <v>2</v>
      </c>
      <c r="AO299" s="41">
        <f t="shared" si="723"/>
        <v>0</v>
      </c>
      <c r="AP299" s="41">
        <f t="shared" si="723"/>
        <v>0</v>
      </c>
      <c r="AQ299" s="41">
        <f t="shared" si="723"/>
        <v>0</v>
      </c>
      <c r="AR299" s="41">
        <f t="shared" si="723"/>
        <v>2</v>
      </c>
      <c r="AS299" s="42">
        <f t="shared" si="723"/>
        <v>2</v>
      </c>
    </row>
    <row r="300" spans="5:45" ht="15" customHeight="1">
      <c r="G300" s="28"/>
      <c r="H300" s="38"/>
      <c r="I300" s="29" t="s">
        <v>48</v>
      </c>
      <c r="J300" s="29">
        <f>IF(MOD(J307,$H307)=0,J307,0)+IF(MOD(J305,$H305)=0,0,J305)</f>
        <v>2</v>
      </c>
      <c r="K300" s="29">
        <f t="shared" ref="K300:AS300" si="724">IF(MOD(K307,$H307)=0,K307,0)+IF(MOD(K305,$H305)=0,0,K305)</f>
        <v>0</v>
      </c>
      <c r="L300" s="29">
        <f t="shared" si="724"/>
        <v>0</v>
      </c>
      <c r="M300" s="29">
        <f t="shared" si="724"/>
        <v>0</v>
      </c>
      <c r="N300" s="29">
        <f t="shared" si="724"/>
        <v>0</v>
      </c>
      <c r="O300" s="29">
        <f t="shared" si="724"/>
        <v>2</v>
      </c>
      <c r="P300" s="29">
        <f t="shared" si="724"/>
        <v>0</v>
      </c>
      <c r="Q300" s="29">
        <f t="shared" si="724"/>
        <v>2</v>
      </c>
      <c r="R300" s="29">
        <f t="shared" si="724"/>
        <v>0</v>
      </c>
      <c r="S300" s="29">
        <f t="shared" si="724"/>
        <v>0</v>
      </c>
      <c r="T300" s="29">
        <f t="shared" si="724"/>
        <v>0</v>
      </c>
      <c r="U300" s="29">
        <f t="shared" si="724"/>
        <v>2</v>
      </c>
      <c r="V300" s="29">
        <f t="shared" si="724"/>
        <v>2</v>
      </c>
      <c r="W300" s="29">
        <f t="shared" si="724"/>
        <v>2</v>
      </c>
      <c r="X300" s="29">
        <f t="shared" si="724"/>
        <v>2</v>
      </c>
      <c r="Y300" s="29">
        <f t="shared" si="724"/>
        <v>2</v>
      </c>
      <c r="Z300" s="29">
        <f t="shared" si="724"/>
        <v>2</v>
      </c>
      <c r="AA300" s="29">
        <f t="shared" si="724"/>
        <v>2</v>
      </c>
      <c r="AB300" s="29">
        <f t="shared" si="724"/>
        <v>2</v>
      </c>
      <c r="AC300" s="29">
        <f t="shared" si="724"/>
        <v>0</v>
      </c>
      <c r="AD300" s="29">
        <f t="shared" si="724"/>
        <v>0</v>
      </c>
      <c r="AE300" s="29">
        <f t="shared" si="724"/>
        <v>0</v>
      </c>
      <c r="AF300" s="29">
        <f t="shared" si="724"/>
        <v>0</v>
      </c>
      <c r="AG300" s="29">
        <f t="shared" si="724"/>
        <v>0</v>
      </c>
      <c r="AH300" s="29">
        <f t="shared" si="724"/>
        <v>2</v>
      </c>
      <c r="AI300" s="29">
        <f t="shared" si="724"/>
        <v>2</v>
      </c>
      <c r="AJ300" s="29">
        <f t="shared" si="724"/>
        <v>2</v>
      </c>
      <c r="AK300" s="29">
        <f t="shared" si="724"/>
        <v>2</v>
      </c>
      <c r="AL300" s="29">
        <f t="shared" si="724"/>
        <v>2</v>
      </c>
      <c r="AM300" s="29">
        <f t="shared" si="724"/>
        <v>2</v>
      </c>
      <c r="AN300" s="29">
        <f t="shared" si="724"/>
        <v>0</v>
      </c>
      <c r="AO300" s="29">
        <f t="shared" si="724"/>
        <v>14191875</v>
      </c>
      <c r="AP300" s="29">
        <f t="shared" si="724"/>
        <v>0</v>
      </c>
      <c r="AQ300" s="29">
        <f t="shared" si="724"/>
        <v>2</v>
      </c>
      <c r="AR300" s="29">
        <f t="shared" si="724"/>
        <v>0</v>
      </c>
      <c r="AS300" s="30">
        <f t="shared" si="724"/>
        <v>0</v>
      </c>
    </row>
    <row r="301" spans="5:45">
      <c r="E301" s="27">
        <f>COUNTIF(J301:AS301,"&lt;&gt;"&amp;0)</f>
        <v>18</v>
      </c>
      <c r="G301" s="39">
        <v>3</v>
      </c>
      <c r="H301" s="40">
        <v>17</v>
      </c>
      <c r="I301" s="41" t="s">
        <v>47</v>
      </c>
      <c r="J301" s="41">
        <f>IF(J285+IF(MOD(J295,$H295)=0,0,J295)=0,0,INT(((J285+IF(MOD(J295,$H295)=0,0,J295)+8)/3)))</f>
        <v>3</v>
      </c>
      <c r="K301" s="41">
        <f t="shared" ref="K301:AS301" si="725">IF(K285+IF(MOD(K295,$H295)=0,0,K295)=0,0,INT(((K285+IF(MOD(K295,$H295)=0,0,K295)+8)/3)))</f>
        <v>0</v>
      </c>
      <c r="L301" s="41">
        <f t="shared" si="725"/>
        <v>0</v>
      </c>
      <c r="M301" s="41">
        <f t="shared" si="725"/>
        <v>0</v>
      </c>
      <c r="N301" s="41">
        <f t="shared" si="725"/>
        <v>0</v>
      </c>
      <c r="O301" s="41">
        <f t="shared" si="725"/>
        <v>3</v>
      </c>
      <c r="P301" s="41">
        <f t="shared" si="725"/>
        <v>0</v>
      </c>
      <c r="Q301" s="41">
        <f t="shared" si="725"/>
        <v>3</v>
      </c>
      <c r="R301" s="41">
        <f t="shared" si="725"/>
        <v>0</v>
      </c>
      <c r="S301" s="41">
        <f t="shared" si="725"/>
        <v>0</v>
      </c>
      <c r="T301" s="41">
        <f t="shared" si="725"/>
        <v>0</v>
      </c>
      <c r="U301" s="41">
        <f t="shared" si="725"/>
        <v>3</v>
      </c>
      <c r="V301" s="41">
        <f t="shared" si="725"/>
        <v>3</v>
      </c>
      <c r="W301" s="41">
        <f t="shared" si="725"/>
        <v>3</v>
      </c>
      <c r="X301" s="41">
        <f t="shared" si="725"/>
        <v>3</v>
      </c>
      <c r="Y301" s="41">
        <f t="shared" si="725"/>
        <v>3</v>
      </c>
      <c r="Z301" s="41">
        <f t="shared" si="725"/>
        <v>3</v>
      </c>
      <c r="AA301" s="41">
        <f t="shared" si="725"/>
        <v>3</v>
      </c>
      <c r="AB301" s="41">
        <f t="shared" si="725"/>
        <v>3</v>
      </c>
      <c r="AC301" s="41">
        <f t="shared" si="725"/>
        <v>0</v>
      </c>
      <c r="AD301" s="41">
        <f t="shared" si="725"/>
        <v>0</v>
      </c>
      <c r="AE301" s="41">
        <f t="shared" si="725"/>
        <v>0</v>
      </c>
      <c r="AF301" s="41">
        <f t="shared" si="725"/>
        <v>0</v>
      </c>
      <c r="AG301" s="41">
        <f t="shared" si="725"/>
        <v>0</v>
      </c>
      <c r="AH301" s="41">
        <f t="shared" si="725"/>
        <v>3</v>
      </c>
      <c r="AI301" s="41">
        <f t="shared" si="725"/>
        <v>3</v>
      </c>
      <c r="AJ301" s="41">
        <f t="shared" si="725"/>
        <v>3</v>
      </c>
      <c r="AK301" s="41">
        <f t="shared" si="725"/>
        <v>3</v>
      </c>
      <c r="AL301" s="41">
        <f t="shared" si="725"/>
        <v>3</v>
      </c>
      <c r="AM301" s="41">
        <f t="shared" si="725"/>
        <v>3</v>
      </c>
      <c r="AN301" s="41">
        <f t="shared" si="725"/>
        <v>0</v>
      </c>
      <c r="AO301" s="41">
        <f t="shared" si="725"/>
        <v>0</v>
      </c>
      <c r="AP301" s="41">
        <f t="shared" si="725"/>
        <v>0</v>
      </c>
      <c r="AQ301" s="41">
        <f t="shared" si="725"/>
        <v>3</v>
      </c>
      <c r="AR301" s="41">
        <f t="shared" si="725"/>
        <v>0</v>
      </c>
      <c r="AS301" s="42">
        <f t="shared" si="725"/>
        <v>0</v>
      </c>
    </row>
    <row r="302" spans="5:45">
      <c r="G302" s="28"/>
      <c r="H302" s="38"/>
      <c r="I302" s="29" t="s">
        <v>48</v>
      </c>
      <c r="J302" s="29">
        <f>IF(MOD(J303,$H303)=0,J303,0)</f>
        <v>0</v>
      </c>
      <c r="K302" s="29">
        <f t="shared" ref="K302" si="726">IF(MOD(K303,$H303)=0,K303,0)</f>
        <v>0</v>
      </c>
      <c r="L302" s="29">
        <f t="shared" ref="L302" si="727">IF(MOD(L303,$H303)=0,L303,0)</f>
        <v>0</v>
      </c>
      <c r="M302" s="29">
        <f t="shared" ref="M302" si="728">IF(MOD(M303,$H303)=0,M303,0)</f>
        <v>0</v>
      </c>
      <c r="N302" s="29">
        <f t="shared" ref="N302" si="729">IF(MOD(N303,$H303)=0,N303,0)</f>
        <v>0</v>
      </c>
      <c r="O302" s="29">
        <f t="shared" ref="O302" si="730">IF(MOD(O303,$H303)=0,O303,0)</f>
        <v>0</v>
      </c>
      <c r="P302" s="29">
        <f t="shared" ref="P302" si="731">IF(MOD(P303,$H303)=0,P303,0)</f>
        <v>0</v>
      </c>
      <c r="Q302" s="29">
        <f t="shared" ref="Q302" si="732">IF(MOD(Q303,$H303)=0,Q303,0)</f>
        <v>0</v>
      </c>
      <c r="R302" s="29">
        <f t="shared" ref="R302" si="733">IF(MOD(R303,$H303)=0,R303,0)</f>
        <v>0</v>
      </c>
      <c r="S302" s="29">
        <f t="shared" ref="S302" si="734">IF(MOD(S303,$H303)=0,S303,0)</f>
        <v>0</v>
      </c>
      <c r="T302" s="29">
        <f t="shared" ref="T302" si="735">IF(MOD(T303,$H303)=0,T303,0)</f>
        <v>0</v>
      </c>
      <c r="U302" s="29">
        <f t="shared" ref="U302" si="736">IF(MOD(U303,$H303)=0,U303,0)</f>
        <v>0</v>
      </c>
      <c r="V302" s="29">
        <f t="shared" ref="V302" si="737">IF(MOD(V303,$H303)=0,V303,0)</f>
        <v>0</v>
      </c>
      <c r="W302" s="29">
        <f t="shared" ref="W302" si="738">IF(MOD(W303,$H303)=0,W303,0)</f>
        <v>0</v>
      </c>
      <c r="X302" s="29">
        <f t="shared" ref="X302" si="739">IF(MOD(X303,$H303)=0,X303,0)</f>
        <v>0</v>
      </c>
      <c r="Y302" s="29">
        <f t="shared" ref="Y302" si="740">IF(MOD(Y303,$H303)=0,Y303,0)</f>
        <v>0</v>
      </c>
      <c r="Z302" s="29">
        <f t="shared" ref="Z302" si="741">IF(MOD(Z303,$H303)=0,Z303,0)</f>
        <v>0</v>
      </c>
      <c r="AA302" s="29">
        <f t="shared" ref="AA302" si="742">IF(MOD(AA303,$H303)=0,AA303,0)</f>
        <v>0</v>
      </c>
      <c r="AB302" s="29">
        <f t="shared" ref="AB302" si="743">IF(MOD(AB303,$H303)=0,AB303,0)</f>
        <v>0</v>
      </c>
      <c r="AC302" s="29">
        <f t="shared" ref="AC302" si="744">IF(MOD(AC303,$H303)=0,AC303,0)</f>
        <v>0</v>
      </c>
      <c r="AD302" s="29">
        <f t="shared" ref="AD302" si="745">IF(MOD(AD303,$H303)=0,AD303,0)</f>
        <v>0</v>
      </c>
      <c r="AE302" s="29">
        <f t="shared" ref="AE302" si="746">IF(MOD(AE303,$H303)=0,AE303,0)</f>
        <v>0</v>
      </c>
      <c r="AF302" s="29">
        <f t="shared" ref="AF302" si="747">IF(MOD(AF303,$H303)=0,AF303,0)</f>
        <v>0</v>
      </c>
      <c r="AG302" s="29">
        <f t="shared" ref="AG302" si="748">IF(MOD(AG303,$H303)=0,AG303,0)</f>
        <v>0</v>
      </c>
      <c r="AH302" s="29">
        <f t="shared" ref="AH302" si="749">IF(MOD(AH303,$H303)=0,AH303,0)</f>
        <v>0</v>
      </c>
      <c r="AI302" s="29">
        <f t="shared" ref="AI302" si="750">IF(MOD(AI303,$H303)=0,AI303,0)</f>
        <v>0</v>
      </c>
      <c r="AJ302" s="29">
        <f t="shared" ref="AJ302" si="751">IF(MOD(AJ303,$H303)=0,AJ303,0)</f>
        <v>0</v>
      </c>
      <c r="AK302" s="29">
        <f t="shared" ref="AK302" si="752">IF(MOD(AK303,$H303)=0,AK303,0)</f>
        <v>0</v>
      </c>
      <c r="AL302" s="29">
        <f t="shared" ref="AL302" si="753">IF(MOD(AL303,$H303)=0,AL303,0)</f>
        <v>0</v>
      </c>
      <c r="AM302" s="29">
        <f t="shared" ref="AM302" si="754">IF(MOD(AM303,$H303)=0,AM303,0)</f>
        <v>0</v>
      </c>
      <c r="AN302" s="29">
        <f t="shared" ref="AN302" si="755">IF(MOD(AN303,$H303)=0,AN303,0)</f>
        <v>0</v>
      </c>
      <c r="AO302" s="29">
        <f t="shared" ref="AO302" si="756">IF(MOD(AO303,$H303)=0,AO303,0)</f>
        <v>0</v>
      </c>
      <c r="AP302" s="29">
        <f t="shared" ref="AP302" si="757">IF(MOD(AP303,$H303)=0,AP303,0)</f>
        <v>0</v>
      </c>
      <c r="AQ302" s="29">
        <f t="shared" ref="AQ302" si="758">IF(MOD(AQ303,$H303)=0,AQ303,0)</f>
        <v>0</v>
      </c>
      <c r="AR302" s="29">
        <f t="shared" ref="AR302" si="759">IF(MOD(AR303,$H303)=0,AR303,0)</f>
        <v>0</v>
      </c>
      <c r="AS302" s="30">
        <f t="shared" ref="AS302" si="760">IF(MOD(AS303,$H303)=0,AS303,0)</f>
        <v>0</v>
      </c>
    </row>
    <row r="303" spans="5:45">
      <c r="E303" s="27">
        <f>COUNTIF(J303:AS303,"&lt;&gt;"&amp;0)</f>
        <v>0</v>
      </c>
      <c r="G303" s="39">
        <v>4</v>
      </c>
      <c r="H303" s="40">
        <v>11</v>
      </c>
      <c r="I303" s="41" t="s">
        <v>47</v>
      </c>
      <c r="J303" s="41">
        <f>IF(J287+IF(MOD(J295,$H295)=0,J295,0)=0,0,INT(((J287+IF(MOD(J295,$H295)=0,J295,0)+4)/3)))</f>
        <v>0</v>
      </c>
      <c r="K303" s="41">
        <f t="shared" ref="K303:AS303" si="761">IF(K287+IF(MOD(K295,$H295)=0,K295,0)=0,0,INT(((K287+IF(MOD(K295,$H295)=0,K295,0)+4)/3)))</f>
        <v>0</v>
      </c>
      <c r="L303" s="41">
        <f t="shared" si="761"/>
        <v>0</v>
      </c>
      <c r="M303" s="41">
        <f t="shared" si="761"/>
        <v>0</v>
      </c>
      <c r="N303" s="41">
        <f t="shared" si="761"/>
        <v>0</v>
      </c>
      <c r="O303" s="41">
        <f t="shared" si="761"/>
        <v>0</v>
      </c>
      <c r="P303" s="41">
        <f t="shared" si="761"/>
        <v>0</v>
      </c>
      <c r="Q303" s="41">
        <f t="shared" si="761"/>
        <v>0</v>
      </c>
      <c r="R303" s="41">
        <f t="shared" si="761"/>
        <v>0</v>
      </c>
      <c r="S303" s="41">
        <f t="shared" si="761"/>
        <v>0</v>
      </c>
      <c r="T303" s="41">
        <f t="shared" si="761"/>
        <v>0</v>
      </c>
      <c r="U303" s="41">
        <f t="shared" si="761"/>
        <v>0</v>
      </c>
      <c r="V303" s="41">
        <f t="shared" si="761"/>
        <v>0</v>
      </c>
      <c r="W303" s="41">
        <f t="shared" si="761"/>
        <v>0</v>
      </c>
      <c r="X303" s="41">
        <f t="shared" si="761"/>
        <v>0</v>
      </c>
      <c r="Y303" s="41">
        <f t="shared" si="761"/>
        <v>0</v>
      </c>
      <c r="Z303" s="41">
        <f t="shared" si="761"/>
        <v>0</v>
      </c>
      <c r="AA303" s="41">
        <f t="shared" si="761"/>
        <v>0</v>
      </c>
      <c r="AB303" s="41">
        <f t="shared" si="761"/>
        <v>0</v>
      </c>
      <c r="AC303" s="41">
        <f t="shared" si="761"/>
        <v>0</v>
      </c>
      <c r="AD303" s="41">
        <f t="shared" si="761"/>
        <v>0</v>
      </c>
      <c r="AE303" s="41">
        <f t="shared" si="761"/>
        <v>0</v>
      </c>
      <c r="AF303" s="41">
        <f t="shared" si="761"/>
        <v>0</v>
      </c>
      <c r="AG303" s="41">
        <f t="shared" si="761"/>
        <v>0</v>
      </c>
      <c r="AH303" s="41">
        <f t="shared" si="761"/>
        <v>0</v>
      </c>
      <c r="AI303" s="41">
        <f t="shared" si="761"/>
        <v>0</v>
      </c>
      <c r="AJ303" s="41">
        <f t="shared" si="761"/>
        <v>0</v>
      </c>
      <c r="AK303" s="41">
        <f t="shared" si="761"/>
        <v>0</v>
      </c>
      <c r="AL303" s="41">
        <f t="shared" si="761"/>
        <v>0</v>
      </c>
      <c r="AM303" s="41">
        <f t="shared" si="761"/>
        <v>0</v>
      </c>
      <c r="AN303" s="41">
        <f t="shared" si="761"/>
        <v>0</v>
      </c>
      <c r="AO303" s="41">
        <f t="shared" si="761"/>
        <v>0</v>
      </c>
      <c r="AP303" s="41">
        <f t="shared" si="761"/>
        <v>0</v>
      </c>
      <c r="AQ303" s="41">
        <f t="shared" si="761"/>
        <v>0</v>
      </c>
      <c r="AR303" s="41">
        <f t="shared" si="761"/>
        <v>0</v>
      </c>
      <c r="AS303" s="42">
        <f t="shared" si="761"/>
        <v>0</v>
      </c>
    </row>
    <row r="304" spans="5:45" ht="15" customHeight="1">
      <c r="G304" s="28"/>
      <c r="H304" s="38"/>
      <c r="I304" s="29" t="s">
        <v>48</v>
      </c>
      <c r="J304" s="29">
        <f>IF(MOD(J309,$H309)=0,J309,0)</f>
        <v>0</v>
      </c>
      <c r="K304" s="29">
        <f t="shared" ref="K304:AS304" si="762">IF(MOD(K309,$H309)=0,K309,0)</f>
        <v>0</v>
      </c>
      <c r="L304" s="29">
        <f t="shared" si="762"/>
        <v>0</v>
      </c>
      <c r="M304" s="29">
        <f t="shared" si="762"/>
        <v>0</v>
      </c>
      <c r="N304" s="29">
        <f t="shared" si="762"/>
        <v>0</v>
      </c>
      <c r="O304" s="29">
        <f t="shared" si="762"/>
        <v>0</v>
      </c>
      <c r="P304" s="29">
        <f t="shared" si="762"/>
        <v>0</v>
      </c>
      <c r="Q304" s="29">
        <f t="shared" si="762"/>
        <v>0</v>
      </c>
      <c r="R304" s="29">
        <f t="shared" si="762"/>
        <v>0</v>
      </c>
      <c r="S304" s="29">
        <f t="shared" si="762"/>
        <v>0</v>
      </c>
      <c r="T304" s="29">
        <f t="shared" si="762"/>
        <v>0</v>
      </c>
      <c r="U304" s="29">
        <f t="shared" si="762"/>
        <v>0</v>
      </c>
      <c r="V304" s="29">
        <f t="shared" si="762"/>
        <v>0</v>
      </c>
      <c r="W304" s="29">
        <f t="shared" si="762"/>
        <v>0</v>
      </c>
      <c r="X304" s="29">
        <f t="shared" si="762"/>
        <v>0</v>
      </c>
      <c r="Y304" s="29">
        <f t="shared" si="762"/>
        <v>0</v>
      </c>
      <c r="Z304" s="29">
        <f t="shared" si="762"/>
        <v>0</v>
      </c>
      <c r="AA304" s="29">
        <f t="shared" si="762"/>
        <v>0</v>
      </c>
      <c r="AB304" s="29">
        <f t="shared" si="762"/>
        <v>0</v>
      </c>
      <c r="AC304" s="29">
        <f t="shared" si="762"/>
        <v>0</v>
      </c>
      <c r="AD304" s="29">
        <f t="shared" si="762"/>
        <v>0</v>
      </c>
      <c r="AE304" s="29">
        <f t="shared" si="762"/>
        <v>0</v>
      </c>
      <c r="AF304" s="29">
        <f t="shared" si="762"/>
        <v>0</v>
      </c>
      <c r="AG304" s="29">
        <f t="shared" si="762"/>
        <v>0</v>
      </c>
      <c r="AH304" s="29">
        <f t="shared" si="762"/>
        <v>0</v>
      </c>
      <c r="AI304" s="29">
        <f t="shared" si="762"/>
        <v>0</v>
      </c>
      <c r="AJ304" s="29">
        <f t="shared" si="762"/>
        <v>0</v>
      </c>
      <c r="AK304" s="29">
        <f t="shared" si="762"/>
        <v>0</v>
      </c>
      <c r="AL304" s="29">
        <f t="shared" si="762"/>
        <v>0</v>
      </c>
      <c r="AM304" s="29">
        <f t="shared" si="762"/>
        <v>0</v>
      </c>
      <c r="AN304" s="29">
        <f t="shared" si="762"/>
        <v>0</v>
      </c>
      <c r="AO304" s="29">
        <f t="shared" si="762"/>
        <v>0</v>
      </c>
      <c r="AP304" s="29">
        <f t="shared" si="762"/>
        <v>0</v>
      </c>
      <c r="AQ304" s="29">
        <f t="shared" si="762"/>
        <v>0</v>
      </c>
      <c r="AR304" s="29">
        <f t="shared" si="762"/>
        <v>0</v>
      </c>
      <c r="AS304" s="30">
        <f t="shared" si="762"/>
        <v>0</v>
      </c>
    </row>
    <row r="305" spans="5:45">
      <c r="E305" s="27">
        <f>COUNTIF(J305:AS305,"&lt;&gt;"&amp;0)</f>
        <v>18</v>
      </c>
      <c r="G305" s="39">
        <v>5</v>
      </c>
      <c r="H305" s="40">
        <v>19</v>
      </c>
      <c r="I305" s="41" t="s">
        <v>47</v>
      </c>
      <c r="J305" s="41">
        <f>IF((J289+IF(MOD(J297,$H297)=0,J297,0)+IF(MOD(J301,$H301)=0,0,J301))=0,0,INT(((((J289+IF(MOD(J297,$H297)=0,J297,0)+IF(MOD(J301,$H301)=0,0,J301))*2)/3))))</f>
        <v>2</v>
      </c>
      <c r="K305" s="41">
        <f t="shared" ref="K305:AS305" si="763">IF((K289+IF(MOD(K297,$H297)=0,K297,0)+IF(MOD(K301,$H301)=0,0,K301))=0,0,INT(((((K289+IF(MOD(K297,$H297)=0,K297,0)+IF(MOD(K301,$H301)=0,0,K301))*2)/3))))</f>
        <v>0</v>
      </c>
      <c r="L305" s="41">
        <f t="shared" si="763"/>
        <v>0</v>
      </c>
      <c r="M305" s="41">
        <f t="shared" si="763"/>
        <v>0</v>
      </c>
      <c r="N305" s="41">
        <f t="shared" si="763"/>
        <v>0</v>
      </c>
      <c r="O305" s="41">
        <f t="shared" si="763"/>
        <v>2</v>
      </c>
      <c r="P305" s="41">
        <f t="shared" si="763"/>
        <v>0</v>
      </c>
      <c r="Q305" s="41">
        <f t="shared" si="763"/>
        <v>2</v>
      </c>
      <c r="R305" s="41">
        <f t="shared" si="763"/>
        <v>0</v>
      </c>
      <c r="S305" s="41">
        <f t="shared" si="763"/>
        <v>0</v>
      </c>
      <c r="T305" s="41">
        <f t="shared" si="763"/>
        <v>0</v>
      </c>
      <c r="U305" s="41">
        <f t="shared" si="763"/>
        <v>2</v>
      </c>
      <c r="V305" s="41">
        <f t="shared" si="763"/>
        <v>2</v>
      </c>
      <c r="W305" s="41">
        <f t="shared" si="763"/>
        <v>2</v>
      </c>
      <c r="X305" s="41">
        <f t="shared" si="763"/>
        <v>2</v>
      </c>
      <c r="Y305" s="41">
        <f t="shared" si="763"/>
        <v>2</v>
      </c>
      <c r="Z305" s="41">
        <f t="shared" si="763"/>
        <v>2</v>
      </c>
      <c r="AA305" s="41">
        <f t="shared" si="763"/>
        <v>2</v>
      </c>
      <c r="AB305" s="41">
        <f t="shared" si="763"/>
        <v>2</v>
      </c>
      <c r="AC305" s="41">
        <f t="shared" si="763"/>
        <v>0</v>
      </c>
      <c r="AD305" s="41">
        <f t="shared" si="763"/>
        <v>0</v>
      </c>
      <c r="AE305" s="41">
        <f t="shared" si="763"/>
        <v>0</v>
      </c>
      <c r="AF305" s="41">
        <f t="shared" si="763"/>
        <v>0</v>
      </c>
      <c r="AG305" s="41">
        <f t="shared" si="763"/>
        <v>0</v>
      </c>
      <c r="AH305" s="41">
        <f t="shared" si="763"/>
        <v>2</v>
      </c>
      <c r="AI305" s="41">
        <f t="shared" si="763"/>
        <v>2</v>
      </c>
      <c r="AJ305" s="41">
        <f t="shared" si="763"/>
        <v>2</v>
      </c>
      <c r="AK305" s="41">
        <f t="shared" si="763"/>
        <v>2</v>
      </c>
      <c r="AL305" s="41">
        <f t="shared" si="763"/>
        <v>2</v>
      </c>
      <c r="AM305" s="41">
        <f t="shared" si="763"/>
        <v>2</v>
      </c>
      <c r="AN305" s="41">
        <f t="shared" si="763"/>
        <v>0</v>
      </c>
      <c r="AO305" s="41">
        <f t="shared" si="763"/>
        <v>0</v>
      </c>
      <c r="AP305" s="41">
        <f t="shared" si="763"/>
        <v>0</v>
      </c>
      <c r="AQ305" s="41">
        <f t="shared" si="763"/>
        <v>2</v>
      </c>
      <c r="AR305" s="41">
        <f t="shared" si="763"/>
        <v>0</v>
      </c>
      <c r="AS305" s="42">
        <f t="shared" si="763"/>
        <v>0</v>
      </c>
    </row>
    <row r="306" spans="5:45">
      <c r="G306" s="28"/>
      <c r="H306" s="38"/>
      <c r="I306" s="29" t="s">
        <v>48</v>
      </c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  <c r="AD306" s="29"/>
      <c r="AE306" s="29"/>
      <c r="AF306" s="29"/>
      <c r="AG306" s="29"/>
      <c r="AH306" s="29"/>
      <c r="AI306" s="29"/>
      <c r="AJ306" s="29"/>
      <c r="AK306" s="29"/>
      <c r="AL306" s="29"/>
      <c r="AM306" s="29"/>
      <c r="AN306" s="29"/>
      <c r="AO306" s="29"/>
      <c r="AP306" s="29"/>
      <c r="AQ306" s="29"/>
      <c r="AR306" s="29"/>
      <c r="AS306" s="30"/>
    </row>
    <row r="307" spans="5:45">
      <c r="E307" s="27">
        <f>COUNTIF(J307:AS307,"&lt;&gt;"&amp;0)</f>
        <v>2</v>
      </c>
      <c r="G307" s="39">
        <v>6</v>
      </c>
      <c r="H307" s="40">
        <v>5</v>
      </c>
      <c r="I307" s="41" t="s">
        <v>47</v>
      </c>
      <c r="J307" s="41">
        <f>IF((J291+IF(MOD(J305,$H305)=0,J305,0)+IF(MOD(J297,$H297)=0,0,J297))=0,0,INT(((((J291+IF(MOD(J305,$H305)=0,J305,0)+IF(MOD(J297,$H297)=0,0,J297))*(J291+IF(MOD(J305,$H305)=0,J305,0)+IF(MOD(J297,$H297)=0,0,J297)))/3))))</f>
        <v>0</v>
      </c>
      <c r="K307" s="41">
        <f t="shared" ref="K307:AS307" si="764">IF((K291+IF(MOD(K305,$H305)=0,K305,0)+IF(MOD(K297,$H297)=0,0,K297))=0,0,INT(((((K291+IF(MOD(K305,$H305)=0,K305,0)+IF(MOD(K297,$H297)=0,0,K297))*(K291+IF(MOD(K305,$H305)=0,K305,0)+IF(MOD(K297,$H297)=0,0,K297)))/3))))</f>
        <v>0</v>
      </c>
      <c r="L307" s="41">
        <f t="shared" si="764"/>
        <v>0</v>
      </c>
      <c r="M307" s="41">
        <f t="shared" si="764"/>
        <v>0</v>
      </c>
      <c r="N307" s="41">
        <f t="shared" si="764"/>
        <v>0</v>
      </c>
      <c r="O307" s="41">
        <f t="shared" si="764"/>
        <v>0</v>
      </c>
      <c r="P307" s="41">
        <f t="shared" si="764"/>
        <v>0</v>
      </c>
      <c r="Q307" s="41">
        <f t="shared" si="764"/>
        <v>0</v>
      </c>
      <c r="R307" s="41">
        <f t="shared" si="764"/>
        <v>0</v>
      </c>
      <c r="S307" s="41">
        <f t="shared" si="764"/>
        <v>0</v>
      </c>
      <c r="T307" s="41">
        <f t="shared" si="764"/>
        <v>0</v>
      </c>
      <c r="U307" s="41">
        <f t="shared" si="764"/>
        <v>0</v>
      </c>
      <c r="V307" s="41">
        <f t="shared" si="764"/>
        <v>0</v>
      </c>
      <c r="W307" s="41">
        <f t="shared" si="764"/>
        <v>0</v>
      </c>
      <c r="X307" s="41">
        <f t="shared" si="764"/>
        <v>0</v>
      </c>
      <c r="Y307" s="41">
        <f t="shared" si="764"/>
        <v>0</v>
      </c>
      <c r="Z307" s="41">
        <f t="shared" si="764"/>
        <v>0</v>
      </c>
      <c r="AA307" s="41">
        <f t="shared" si="764"/>
        <v>0</v>
      </c>
      <c r="AB307" s="41">
        <f t="shared" si="764"/>
        <v>0</v>
      </c>
      <c r="AC307" s="41">
        <f t="shared" si="764"/>
        <v>0</v>
      </c>
      <c r="AD307" s="41">
        <f t="shared" si="764"/>
        <v>0</v>
      </c>
      <c r="AE307" s="41">
        <f t="shared" si="764"/>
        <v>0</v>
      </c>
      <c r="AF307" s="41">
        <f t="shared" si="764"/>
        <v>0</v>
      </c>
      <c r="AG307" s="41">
        <f t="shared" si="764"/>
        <v>0</v>
      </c>
      <c r="AH307" s="41">
        <f t="shared" si="764"/>
        <v>0</v>
      </c>
      <c r="AI307" s="41">
        <f t="shared" si="764"/>
        <v>0</v>
      </c>
      <c r="AJ307" s="41">
        <f t="shared" si="764"/>
        <v>0</v>
      </c>
      <c r="AK307" s="41">
        <f t="shared" si="764"/>
        <v>0</v>
      </c>
      <c r="AL307" s="41">
        <f t="shared" si="764"/>
        <v>0</v>
      </c>
      <c r="AM307" s="41">
        <f t="shared" si="764"/>
        <v>0</v>
      </c>
      <c r="AN307" s="41">
        <f t="shared" si="764"/>
        <v>0</v>
      </c>
      <c r="AO307" s="41">
        <f t="shared" si="764"/>
        <v>14191875</v>
      </c>
      <c r="AP307" s="41">
        <f t="shared" si="764"/>
        <v>3</v>
      </c>
      <c r="AQ307" s="41">
        <f t="shared" si="764"/>
        <v>0</v>
      </c>
      <c r="AR307" s="41">
        <f t="shared" si="764"/>
        <v>0</v>
      </c>
      <c r="AS307" s="42">
        <f t="shared" si="764"/>
        <v>0</v>
      </c>
    </row>
    <row r="308" spans="5:45" ht="15" customHeight="1">
      <c r="G308" s="28"/>
      <c r="H308" s="38"/>
      <c r="I308" s="29" t="s">
        <v>48</v>
      </c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  <c r="AF308" s="29"/>
      <c r="AG308" s="29"/>
      <c r="AH308" s="29"/>
      <c r="AI308" s="29"/>
      <c r="AJ308" s="29"/>
      <c r="AK308" s="29"/>
      <c r="AL308" s="29"/>
      <c r="AM308" s="29"/>
      <c r="AN308" s="29"/>
      <c r="AO308" s="29"/>
      <c r="AP308" s="29"/>
      <c r="AQ308" s="29"/>
      <c r="AR308" s="29"/>
      <c r="AS308" s="30"/>
    </row>
    <row r="309" spans="5:45">
      <c r="E309" s="27">
        <f>COUNTIF(J309:AS309,"&lt;&gt;"&amp;0)</f>
        <v>1</v>
      </c>
      <c r="G309" s="39">
        <v>7</v>
      </c>
      <c r="H309" s="40">
        <v>13</v>
      </c>
      <c r="I309" s="41" t="s">
        <v>47</v>
      </c>
      <c r="J309" s="41">
        <f>IF((J293+IF(MOD(J299,$H299)=0,J299,0)+IF(MOD(J307,$H307)=0,0,J307))=0,0,INT(((((J293+IF(MOD(J299,$H299)=0,J299,0)+IF(MOD(J307,$H307)=0,0,J307))+6)/3))))</f>
        <v>0</v>
      </c>
      <c r="K309" s="41">
        <f t="shared" ref="K309:AS309" si="765">IF((K293+IF(MOD(K299,$H299)=0,K299,0)+IF(MOD(K307,$H307)=0,0,K307))=0,0,INT(((((K293+IF(MOD(K299,$H299)=0,K299,0)+IF(MOD(K307,$H307)=0,0,K307))+6)/3))))</f>
        <v>0</v>
      </c>
      <c r="L309" s="41">
        <f t="shared" si="765"/>
        <v>0</v>
      </c>
      <c r="M309" s="41">
        <f t="shared" si="765"/>
        <v>0</v>
      </c>
      <c r="N309" s="41">
        <f t="shared" si="765"/>
        <v>0</v>
      </c>
      <c r="O309" s="41">
        <f t="shared" si="765"/>
        <v>0</v>
      </c>
      <c r="P309" s="41">
        <f t="shared" si="765"/>
        <v>0</v>
      </c>
      <c r="Q309" s="41">
        <f t="shared" si="765"/>
        <v>0</v>
      </c>
      <c r="R309" s="41">
        <f t="shared" si="765"/>
        <v>0</v>
      </c>
      <c r="S309" s="41">
        <f t="shared" si="765"/>
        <v>0</v>
      </c>
      <c r="T309" s="41">
        <f t="shared" si="765"/>
        <v>0</v>
      </c>
      <c r="U309" s="41">
        <f t="shared" si="765"/>
        <v>0</v>
      </c>
      <c r="V309" s="41">
        <f t="shared" si="765"/>
        <v>0</v>
      </c>
      <c r="W309" s="41">
        <f t="shared" si="765"/>
        <v>0</v>
      </c>
      <c r="X309" s="41">
        <f t="shared" si="765"/>
        <v>0</v>
      </c>
      <c r="Y309" s="41">
        <f t="shared" si="765"/>
        <v>0</v>
      </c>
      <c r="Z309" s="41">
        <f t="shared" si="765"/>
        <v>0</v>
      </c>
      <c r="AA309" s="41">
        <f t="shared" si="765"/>
        <v>0</v>
      </c>
      <c r="AB309" s="41">
        <f t="shared" si="765"/>
        <v>0</v>
      </c>
      <c r="AC309" s="41">
        <f t="shared" si="765"/>
        <v>0</v>
      </c>
      <c r="AD309" s="41">
        <f t="shared" si="765"/>
        <v>0</v>
      </c>
      <c r="AE309" s="41">
        <f t="shared" si="765"/>
        <v>0</v>
      </c>
      <c r="AF309" s="41">
        <f t="shared" si="765"/>
        <v>0</v>
      </c>
      <c r="AG309" s="41">
        <f t="shared" si="765"/>
        <v>0</v>
      </c>
      <c r="AH309" s="41">
        <f t="shared" si="765"/>
        <v>0</v>
      </c>
      <c r="AI309" s="41">
        <f t="shared" si="765"/>
        <v>0</v>
      </c>
      <c r="AJ309" s="41">
        <f t="shared" si="765"/>
        <v>0</v>
      </c>
      <c r="AK309" s="41">
        <f t="shared" si="765"/>
        <v>0</v>
      </c>
      <c r="AL309" s="41">
        <f t="shared" si="765"/>
        <v>0</v>
      </c>
      <c r="AM309" s="41">
        <f t="shared" si="765"/>
        <v>0</v>
      </c>
      <c r="AN309" s="41">
        <f t="shared" si="765"/>
        <v>0</v>
      </c>
      <c r="AO309" s="41">
        <f t="shared" si="765"/>
        <v>0</v>
      </c>
      <c r="AP309" s="41">
        <f t="shared" si="765"/>
        <v>3</v>
      </c>
      <c r="AQ309" s="41">
        <f t="shared" si="765"/>
        <v>0</v>
      </c>
      <c r="AR309" s="41">
        <f t="shared" si="765"/>
        <v>0</v>
      </c>
      <c r="AS309" s="42">
        <f t="shared" si="765"/>
        <v>0</v>
      </c>
    </row>
    <row r="310" spans="5:45">
      <c r="G310" s="31"/>
      <c r="H310" s="43"/>
      <c r="I310" s="32" t="s">
        <v>48</v>
      </c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  <c r="AA310" s="32"/>
      <c r="AB310" s="32"/>
      <c r="AC310" s="32"/>
      <c r="AD310" s="32"/>
      <c r="AE310" s="32"/>
      <c r="AF310" s="32"/>
      <c r="AG310" s="32"/>
      <c r="AH310" s="32"/>
      <c r="AI310" s="32"/>
      <c r="AJ310" s="32"/>
      <c r="AK310" s="32"/>
      <c r="AL310" s="32"/>
      <c r="AM310" s="32"/>
      <c r="AN310" s="32"/>
      <c r="AO310" s="32"/>
      <c r="AP310" s="32"/>
      <c r="AQ310" s="32"/>
      <c r="AR310" s="32"/>
      <c r="AS310" s="33"/>
    </row>
    <row r="312" spans="5:45" ht="15" customHeight="1">
      <c r="E312" s="27">
        <f>COUNTIF(J312:AS312,"&lt;&gt;"&amp;0)</f>
        <v>17</v>
      </c>
      <c r="G312" s="34">
        <v>0</v>
      </c>
      <c r="H312" s="35">
        <v>2</v>
      </c>
      <c r="I312" s="36" t="s">
        <v>47</v>
      </c>
      <c r="J312" s="36">
        <f>IF(J296=0,0,INT((J296*5)/3))</f>
        <v>0</v>
      </c>
      <c r="K312" s="36">
        <f t="shared" ref="K312:AS312" si="766">IF(K296=0,0,INT((K296*5)/3))</f>
        <v>3</v>
      </c>
      <c r="L312" s="36">
        <f t="shared" si="766"/>
        <v>3</v>
      </c>
      <c r="M312" s="36">
        <f t="shared" si="766"/>
        <v>3</v>
      </c>
      <c r="N312" s="36">
        <f t="shared" si="766"/>
        <v>3</v>
      </c>
      <c r="O312" s="36">
        <f t="shared" si="766"/>
        <v>0</v>
      </c>
      <c r="P312" s="36">
        <f t="shared" si="766"/>
        <v>3</v>
      </c>
      <c r="Q312" s="36">
        <f t="shared" si="766"/>
        <v>0</v>
      </c>
      <c r="R312" s="36">
        <f t="shared" si="766"/>
        <v>3</v>
      </c>
      <c r="S312" s="36">
        <f t="shared" si="766"/>
        <v>3</v>
      </c>
      <c r="T312" s="36">
        <f t="shared" si="766"/>
        <v>3</v>
      </c>
      <c r="U312" s="36">
        <f t="shared" si="766"/>
        <v>0</v>
      </c>
      <c r="V312" s="36">
        <f t="shared" si="766"/>
        <v>0</v>
      </c>
      <c r="W312" s="36">
        <f t="shared" si="766"/>
        <v>0</v>
      </c>
      <c r="X312" s="36">
        <f t="shared" si="766"/>
        <v>0</v>
      </c>
      <c r="Y312" s="36">
        <f t="shared" si="766"/>
        <v>0</v>
      </c>
      <c r="Z312" s="36">
        <f t="shared" si="766"/>
        <v>0</v>
      </c>
      <c r="AA312" s="36">
        <f t="shared" si="766"/>
        <v>0</v>
      </c>
      <c r="AB312" s="36">
        <f t="shared" si="766"/>
        <v>0</v>
      </c>
      <c r="AC312" s="36">
        <f t="shared" si="766"/>
        <v>3</v>
      </c>
      <c r="AD312" s="36">
        <f t="shared" si="766"/>
        <v>3</v>
      </c>
      <c r="AE312" s="36">
        <f t="shared" si="766"/>
        <v>3</v>
      </c>
      <c r="AF312" s="36">
        <f t="shared" si="766"/>
        <v>3</v>
      </c>
      <c r="AG312" s="36">
        <f t="shared" si="766"/>
        <v>3</v>
      </c>
      <c r="AH312" s="36">
        <f t="shared" si="766"/>
        <v>0</v>
      </c>
      <c r="AI312" s="36">
        <f t="shared" si="766"/>
        <v>0</v>
      </c>
      <c r="AJ312" s="36">
        <f t="shared" si="766"/>
        <v>0</v>
      </c>
      <c r="AK312" s="36">
        <f t="shared" si="766"/>
        <v>0</v>
      </c>
      <c r="AL312" s="36">
        <f t="shared" si="766"/>
        <v>0</v>
      </c>
      <c r="AM312" s="36">
        <f t="shared" si="766"/>
        <v>0</v>
      </c>
      <c r="AN312" s="36">
        <f t="shared" si="766"/>
        <v>3</v>
      </c>
      <c r="AO312" s="36">
        <f t="shared" si="766"/>
        <v>0</v>
      </c>
      <c r="AP312" s="36">
        <f t="shared" si="766"/>
        <v>5</v>
      </c>
      <c r="AQ312" s="36">
        <f t="shared" si="766"/>
        <v>0</v>
      </c>
      <c r="AR312" s="36">
        <f t="shared" si="766"/>
        <v>3</v>
      </c>
      <c r="AS312" s="37">
        <f t="shared" si="766"/>
        <v>3</v>
      </c>
    </row>
    <row r="313" spans="5:45">
      <c r="G313" s="28"/>
      <c r="H313" s="38"/>
      <c r="I313" s="29" t="s">
        <v>48</v>
      </c>
      <c r="J313" s="29">
        <f>IF(MOD(J316,$H316)=0,0,J316)+IF(MOD(J326,$H326)=0,0,J326)</f>
        <v>2</v>
      </c>
      <c r="K313" s="29">
        <f t="shared" ref="K313:AS313" si="767">IF(MOD(K316,$H316)=0,0,K316)+IF(MOD(K326,$H326)=0,0,K326)</f>
        <v>0</v>
      </c>
      <c r="L313" s="29">
        <f t="shared" si="767"/>
        <v>0</v>
      </c>
      <c r="M313" s="29">
        <f t="shared" si="767"/>
        <v>0</v>
      </c>
      <c r="N313" s="29">
        <f t="shared" si="767"/>
        <v>0</v>
      </c>
      <c r="O313" s="29">
        <f t="shared" si="767"/>
        <v>2</v>
      </c>
      <c r="P313" s="29">
        <f t="shared" si="767"/>
        <v>0</v>
      </c>
      <c r="Q313" s="29">
        <f t="shared" si="767"/>
        <v>2</v>
      </c>
      <c r="R313" s="29">
        <f t="shared" si="767"/>
        <v>0</v>
      </c>
      <c r="S313" s="29">
        <f t="shared" si="767"/>
        <v>0</v>
      </c>
      <c r="T313" s="29">
        <f t="shared" si="767"/>
        <v>0</v>
      </c>
      <c r="U313" s="29">
        <f t="shared" si="767"/>
        <v>2</v>
      </c>
      <c r="V313" s="29">
        <f t="shared" si="767"/>
        <v>2</v>
      </c>
      <c r="W313" s="29">
        <f t="shared" si="767"/>
        <v>2</v>
      </c>
      <c r="X313" s="29">
        <f t="shared" si="767"/>
        <v>2</v>
      </c>
      <c r="Y313" s="29">
        <f t="shared" si="767"/>
        <v>2</v>
      </c>
      <c r="Z313" s="29">
        <f t="shared" si="767"/>
        <v>2</v>
      </c>
      <c r="AA313" s="29">
        <f t="shared" si="767"/>
        <v>2</v>
      </c>
      <c r="AB313" s="29">
        <f t="shared" si="767"/>
        <v>2</v>
      </c>
      <c r="AC313" s="29">
        <f t="shared" si="767"/>
        <v>0</v>
      </c>
      <c r="AD313" s="29">
        <f t="shared" si="767"/>
        <v>0</v>
      </c>
      <c r="AE313" s="29">
        <f t="shared" si="767"/>
        <v>0</v>
      </c>
      <c r="AF313" s="29">
        <f t="shared" si="767"/>
        <v>0</v>
      </c>
      <c r="AG313" s="29">
        <f t="shared" si="767"/>
        <v>0</v>
      </c>
      <c r="AH313" s="29">
        <f t="shared" si="767"/>
        <v>2</v>
      </c>
      <c r="AI313" s="29">
        <f t="shared" si="767"/>
        <v>2</v>
      </c>
      <c r="AJ313" s="29">
        <f t="shared" si="767"/>
        <v>2</v>
      </c>
      <c r="AK313" s="29">
        <f t="shared" si="767"/>
        <v>2</v>
      </c>
      <c r="AL313" s="29">
        <f t="shared" si="767"/>
        <v>2</v>
      </c>
      <c r="AM313" s="29">
        <f t="shared" si="767"/>
        <v>2</v>
      </c>
      <c r="AN313" s="29">
        <f t="shared" si="767"/>
        <v>0</v>
      </c>
      <c r="AO313" s="29">
        <f t="shared" si="767"/>
        <v>4730626</v>
      </c>
      <c r="AP313" s="29">
        <f t="shared" si="767"/>
        <v>0</v>
      </c>
      <c r="AQ313" s="29">
        <f t="shared" si="767"/>
        <v>2</v>
      </c>
      <c r="AR313" s="29">
        <f t="shared" si="767"/>
        <v>0</v>
      </c>
      <c r="AS313" s="30">
        <f t="shared" si="767"/>
        <v>0</v>
      </c>
    </row>
    <row r="314" spans="5:45">
      <c r="E314" s="27">
        <f>COUNTIF(J314:AS314,"&lt;&gt;"&amp;0)</f>
        <v>0</v>
      </c>
      <c r="G314" s="39">
        <v>1</v>
      </c>
      <c r="H314" s="40">
        <v>7</v>
      </c>
      <c r="I314" s="41" t="s">
        <v>47</v>
      </c>
      <c r="J314" s="41">
        <f>IF(J298=0,0,INT((J298+7)/3))</f>
        <v>0</v>
      </c>
      <c r="K314" s="41">
        <f t="shared" ref="K314:AS314" si="768">IF(K298=0,0,INT((K298+7)/3))</f>
        <v>0</v>
      </c>
      <c r="L314" s="41">
        <f t="shared" si="768"/>
        <v>0</v>
      </c>
      <c r="M314" s="41">
        <f t="shared" si="768"/>
        <v>0</v>
      </c>
      <c r="N314" s="41">
        <f t="shared" si="768"/>
        <v>0</v>
      </c>
      <c r="O314" s="41">
        <f t="shared" si="768"/>
        <v>0</v>
      </c>
      <c r="P314" s="41">
        <f t="shared" si="768"/>
        <v>0</v>
      </c>
      <c r="Q314" s="41">
        <f t="shared" si="768"/>
        <v>0</v>
      </c>
      <c r="R314" s="41">
        <f t="shared" si="768"/>
        <v>0</v>
      </c>
      <c r="S314" s="41">
        <f t="shared" si="768"/>
        <v>0</v>
      </c>
      <c r="T314" s="41">
        <f t="shared" si="768"/>
        <v>0</v>
      </c>
      <c r="U314" s="41">
        <f t="shared" si="768"/>
        <v>0</v>
      </c>
      <c r="V314" s="41">
        <f t="shared" si="768"/>
        <v>0</v>
      </c>
      <c r="W314" s="41">
        <f t="shared" si="768"/>
        <v>0</v>
      </c>
      <c r="X314" s="41">
        <f t="shared" si="768"/>
        <v>0</v>
      </c>
      <c r="Y314" s="41">
        <f t="shared" si="768"/>
        <v>0</v>
      </c>
      <c r="Z314" s="41">
        <f t="shared" si="768"/>
        <v>0</v>
      </c>
      <c r="AA314" s="41">
        <f t="shared" si="768"/>
        <v>0</v>
      </c>
      <c r="AB314" s="41">
        <f t="shared" si="768"/>
        <v>0</v>
      </c>
      <c r="AC314" s="41">
        <f t="shared" si="768"/>
        <v>0</v>
      </c>
      <c r="AD314" s="41">
        <f t="shared" si="768"/>
        <v>0</v>
      </c>
      <c r="AE314" s="41">
        <f t="shared" si="768"/>
        <v>0</v>
      </c>
      <c r="AF314" s="41">
        <f t="shared" si="768"/>
        <v>0</v>
      </c>
      <c r="AG314" s="41">
        <f t="shared" si="768"/>
        <v>0</v>
      </c>
      <c r="AH314" s="41">
        <f t="shared" si="768"/>
        <v>0</v>
      </c>
      <c r="AI314" s="41">
        <f t="shared" si="768"/>
        <v>0</v>
      </c>
      <c r="AJ314" s="41">
        <f t="shared" si="768"/>
        <v>0</v>
      </c>
      <c r="AK314" s="41">
        <f t="shared" si="768"/>
        <v>0</v>
      </c>
      <c r="AL314" s="41">
        <f t="shared" si="768"/>
        <v>0</v>
      </c>
      <c r="AM314" s="41">
        <f t="shared" si="768"/>
        <v>0</v>
      </c>
      <c r="AN314" s="41">
        <f t="shared" si="768"/>
        <v>0</v>
      </c>
      <c r="AO314" s="41">
        <f t="shared" si="768"/>
        <v>0</v>
      </c>
      <c r="AP314" s="41">
        <f t="shared" si="768"/>
        <v>0</v>
      </c>
      <c r="AQ314" s="41">
        <f t="shared" si="768"/>
        <v>0</v>
      </c>
      <c r="AR314" s="41">
        <f t="shared" si="768"/>
        <v>0</v>
      </c>
      <c r="AS314" s="42">
        <f t="shared" si="768"/>
        <v>0</v>
      </c>
    </row>
    <row r="315" spans="5:45">
      <c r="G315" s="28"/>
      <c r="H315" s="38"/>
      <c r="I315" s="29" t="s">
        <v>48</v>
      </c>
      <c r="J315" s="29">
        <f>IF(MOD(J318,$H318)=0,J318,0)+IF(MOD(J320,$H320)=0,0,J320)</f>
        <v>0</v>
      </c>
      <c r="K315" s="29">
        <f t="shared" ref="K315:AS315" si="769">IF(MOD(K318,$H318)=0,K318,0)+IF(MOD(K320,$H320)=0,0,K320)</f>
        <v>0</v>
      </c>
      <c r="L315" s="29">
        <f t="shared" si="769"/>
        <v>0</v>
      </c>
      <c r="M315" s="29">
        <f t="shared" si="769"/>
        <v>0</v>
      </c>
      <c r="N315" s="29">
        <f t="shared" si="769"/>
        <v>0</v>
      </c>
      <c r="O315" s="29">
        <f t="shared" si="769"/>
        <v>0</v>
      </c>
      <c r="P315" s="29">
        <f t="shared" si="769"/>
        <v>0</v>
      </c>
      <c r="Q315" s="29">
        <f t="shared" si="769"/>
        <v>0</v>
      </c>
      <c r="R315" s="29">
        <f t="shared" si="769"/>
        <v>0</v>
      </c>
      <c r="S315" s="29">
        <f t="shared" si="769"/>
        <v>0</v>
      </c>
      <c r="T315" s="29">
        <f t="shared" si="769"/>
        <v>0</v>
      </c>
      <c r="U315" s="29">
        <f t="shared" si="769"/>
        <v>0</v>
      </c>
      <c r="V315" s="29">
        <f t="shared" si="769"/>
        <v>0</v>
      </c>
      <c r="W315" s="29">
        <f t="shared" si="769"/>
        <v>0</v>
      </c>
      <c r="X315" s="29">
        <f t="shared" si="769"/>
        <v>0</v>
      </c>
      <c r="Y315" s="29">
        <f t="shared" si="769"/>
        <v>0</v>
      </c>
      <c r="Z315" s="29">
        <f t="shared" si="769"/>
        <v>0</v>
      </c>
      <c r="AA315" s="29">
        <f t="shared" si="769"/>
        <v>0</v>
      </c>
      <c r="AB315" s="29">
        <f t="shared" si="769"/>
        <v>0</v>
      </c>
      <c r="AC315" s="29">
        <f t="shared" si="769"/>
        <v>0</v>
      </c>
      <c r="AD315" s="29">
        <f t="shared" si="769"/>
        <v>0</v>
      </c>
      <c r="AE315" s="29">
        <f t="shared" si="769"/>
        <v>0</v>
      </c>
      <c r="AF315" s="29">
        <f t="shared" si="769"/>
        <v>0</v>
      </c>
      <c r="AG315" s="29">
        <f t="shared" si="769"/>
        <v>0</v>
      </c>
      <c r="AH315" s="29">
        <f t="shared" si="769"/>
        <v>0</v>
      </c>
      <c r="AI315" s="29">
        <f t="shared" si="769"/>
        <v>0</v>
      </c>
      <c r="AJ315" s="29">
        <f t="shared" si="769"/>
        <v>0</v>
      </c>
      <c r="AK315" s="29">
        <f t="shared" si="769"/>
        <v>0</v>
      </c>
      <c r="AL315" s="29">
        <f t="shared" si="769"/>
        <v>0</v>
      </c>
      <c r="AM315" s="29">
        <f t="shared" si="769"/>
        <v>0</v>
      </c>
      <c r="AN315" s="29">
        <f t="shared" si="769"/>
        <v>0</v>
      </c>
      <c r="AO315" s="29">
        <f t="shared" si="769"/>
        <v>0</v>
      </c>
      <c r="AP315" s="29">
        <f t="shared" si="769"/>
        <v>0</v>
      </c>
      <c r="AQ315" s="29">
        <f t="shared" si="769"/>
        <v>0</v>
      </c>
      <c r="AR315" s="29">
        <f t="shared" si="769"/>
        <v>0</v>
      </c>
      <c r="AS315" s="30">
        <f t="shared" si="769"/>
        <v>0</v>
      </c>
    </row>
    <row r="316" spans="5:45" ht="15" customHeight="1">
      <c r="E316" s="27">
        <f>COUNTIF(J316:AS316,"&lt;&gt;"&amp;0)</f>
        <v>19</v>
      </c>
      <c r="G316" s="39">
        <v>2</v>
      </c>
      <c r="H316" s="40">
        <v>3</v>
      </c>
      <c r="I316" s="41" t="s">
        <v>47</v>
      </c>
      <c r="J316" s="41">
        <f>IF(J300=0,0,INT((J300+5)/3))</f>
        <v>2</v>
      </c>
      <c r="K316" s="41">
        <f t="shared" ref="K316:AS316" si="770">IF(K300=0,0,INT((K300+5)/3))</f>
        <v>0</v>
      </c>
      <c r="L316" s="41">
        <f t="shared" si="770"/>
        <v>0</v>
      </c>
      <c r="M316" s="41">
        <f t="shared" si="770"/>
        <v>0</v>
      </c>
      <c r="N316" s="41">
        <f t="shared" si="770"/>
        <v>0</v>
      </c>
      <c r="O316" s="41">
        <f t="shared" si="770"/>
        <v>2</v>
      </c>
      <c r="P316" s="41">
        <f t="shared" si="770"/>
        <v>0</v>
      </c>
      <c r="Q316" s="41">
        <f t="shared" si="770"/>
        <v>2</v>
      </c>
      <c r="R316" s="41">
        <f t="shared" si="770"/>
        <v>0</v>
      </c>
      <c r="S316" s="41">
        <f t="shared" si="770"/>
        <v>0</v>
      </c>
      <c r="T316" s="41">
        <f t="shared" si="770"/>
        <v>0</v>
      </c>
      <c r="U316" s="41">
        <f t="shared" si="770"/>
        <v>2</v>
      </c>
      <c r="V316" s="41">
        <f t="shared" si="770"/>
        <v>2</v>
      </c>
      <c r="W316" s="41">
        <f t="shared" si="770"/>
        <v>2</v>
      </c>
      <c r="X316" s="41">
        <f t="shared" si="770"/>
        <v>2</v>
      </c>
      <c r="Y316" s="41">
        <f t="shared" si="770"/>
        <v>2</v>
      </c>
      <c r="Z316" s="41">
        <f t="shared" si="770"/>
        <v>2</v>
      </c>
      <c r="AA316" s="41">
        <f t="shared" si="770"/>
        <v>2</v>
      </c>
      <c r="AB316" s="41">
        <f t="shared" si="770"/>
        <v>2</v>
      </c>
      <c r="AC316" s="41">
        <f t="shared" si="770"/>
        <v>0</v>
      </c>
      <c r="AD316" s="41">
        <f t="shared" si="770"/>
        <v>0</v>
      </c>
      <c r="AE316" s="41">
        <f t="shared" si="770"/>
        <v>0</v>
      </c>
      <c r="AF316" s="41">
        <f t="shared" si="770"/>
        <v>0</v>
      </c>
      <c r="AG316" s="41">
        <f t="shared" si="770"/>
        <v>0</v>
      </c>
      <c r="AH316" s="41">
        <f t="shared" si="770"/>
        <v>2</v>
      </c>
      <c r="AI316" s="41">
        <f t="shared" si="770"/>
        <v>2</v>
      </c>
      <c r="AJ316" s="41">
        <f t="shared" si="770"/>
        <v>2</v>
      </c>
      <c r="AK316" s="41">
        <f t="shared" si="770"/>
        <v>2</v>
      </c>
      <c r="AL316" s="41">
        <f t="shared" si="770"/>
        <v>2</v>
      </c>
      <c r="AM316" s="41">
        <f t="shared" si="770"/>
        <v>2</v>
      </c>
      <c r="AN316" s="41">
        <f t="shared" si="770"/>
        <v>0</v>
      </c>
      <c r="AO316" s="41">
        <f t="shared" si="770"/>
        <v>4730626</v>
      </c>
      <c r="AP316" s="41">
        <f t="shared" si="770"/>
        <v>0</v>
      </c>
      <c r="AQ316" s="41">
        <f t="shared" si="770"/>
        <v>2</v>
      </c>
      <c r="AR316" s="41">
        <f t="shared" si="770"/>
        <v>0</v>
      </c>
      <c r="AS316" s="42">
        <f t="shared" si="770"/>
        <v>0</v>
      </c>
    </row>
    <row r="317" spans="5:45">
      <c r="G317" s="28"/>
      <c r="H317" s="38"/>
      <c r="I317" s="29" t="s">
        <v>48</v>
      </c>
      <c r="J317" s="29">
        <f>IF(MOD(J324,$H324)=0,J324,0)+IF(MOD(J322,$H322)=0,0,J322)</f>
        <v>0</v>
      </c>
      <c r="K317" s="29">
        <f t="shared" ref="K317:AS317" si="771">IF(MOD(K324,$H324)=0,K324,0)+IF(MOD(K322,$H322)=0,0,K322)</f>
        <v>2</v>
      </c>
      <c r="L317" s="29">
        <f t="shared" si="771"/>
        <v>2</v>
      </c>
      <c r="M317" s="29">
        <f t="shared" si="771"/>
        <v>2</v>
      </c>
      <c r="N317" s="29">
        <f t="shared" si="771"/>
        <v>2</v>
      </c>
      <c r="O317" s="29">
        <f t="shared" si="771"/>
        <v>0</v>
      </c>
      <c r="P317" s="29">
        <f t="shared" si="771"/>
        <v>2</v>
      </c>
      <c r="Q317" s="29">
        <f t="shared" si="771"/>
        <v>0</v>
      </c>
      <c r="R317" s="29">
        <f t="shared" si="771"/>
        <v>2</v>
      </c>
      <c r="S317" s="29">
        <f t="shared" si="771"/>
        <v>2</v>
      </c>
      <c r="T317" s="29">
        <f t="shared" si="771"/>
        <v>2</v>
      </c>
      <c r="U317" s="29">
        <f t="shared" si="771"/>
        <v>0</v>
      </c>
      <c r="V317" s="29">
        <f t="shared" si="771"/>
        <v>0</v>
      </c>
      <c r="W317" s="29">
        <f t="shared" si="771"/>
        <v>0</v>
      </c>
      <c r="X317" s="29">
        <f t="shared" si="771"/>
        <v>0</v>
      </c>
      <c r="Y317" s="29">
        <f t="shared" si="771"/>
        <v>0</v>
      </c>
      <c r="Z317" s="29">
        <f t="shared" si="771"/>
        <v>0</v>
      </c>
      <c r="AA317" s="29">
        <f t="shared" si="771"/>
        <v>0</v>
      </c>
      <c r="AB317" s="29">
        <f t="shared" si="771"/>
        <v>0</v>
      </c>
      <c r="AC317" s="29">
        <f t="shared" si="771"/>
        <v>2</v>
      </c>
      <c r="AD317" s="29">
        <f t="shared" si="771"/>
        <v>2</v>
      </c>
      <c r="AE317" s="29">
        <f t="shared" si="771"/>
        <v>2</v>
      </c>
      <c r="AF317" s="29">
        <f t="shared" si="771"/>
        <v>2</v>
      </c>
      <c r="AG317" s="29">
        <f t="shared" si="771"/>
        <v>2</v>
      </c>
      <c r="AH317" s="29">
        <f t="shared" si="771"/>
        <v>0</v>
      </c>
      <c r="AI317" s="29">
        <f t="shared" si="771"/>
        <v>0</v>
      </c>
      <c r="AJ317" s="29">
        <f t="shared" si="771"/>
        <v>0</v>
      </c>
      <c r="AK317" s="29">
        <f t="shared" si="771"/>
        <v>0</v>
      </c>
      <c r="AL317" s="29">
        <f t="shared" si="771"/>
        <v>0</v>
      </c>
      <c r="AM317" s="29">
        <f t="shared" si="771"/>
        <v>0</v>
      </c>
      <c r="AN317" s="29">
        <f t="shared" si="771"/>
        <v>2</v>
      </c>
      <c r="AO317" s="29">
        <f t="shared" si="771"/>
        <v>0</v>
      </c>
      <c r="AP317" s="29">
        <f t="shared" si="771"/>
        <v>2</v>
      </c>
      <c r="AQ317" s="29">
        <f t="shared" si="771"/>
        <v>0</v>
      </c>
      <c r="AR317" s="29">
        <f t="shared" si="771"/>
        <v>2</v>
      </c>
      <c r="AS317" s="30">
        <f t="shared" si="771"/>
        <v>2</v>
      </c>
    </row>
    <row r="318" spans="5:45">
      <c r="E318" s="27">
        <f>COUNTIF(J318:AS318,"&lt;&gt;"&amp;0)</f>
        <v>17</v>
      </c>
      <c r="G318" s="39">
        <v>3</v>
      </c>
      <c r="H318" s="40">
        <v>17</v>
      </c>
      <c r="I318" s="41" t="s">
        <v>47</v>
      </c>
      <c r="J318" s="41">
        <f>IF(J302+IF(MOD(J312,$H312)=0,0,J312)=0,0,INT(((J302+IF(MOD(J312,$H312)=0,0,J312)+8)/3)))</f>
        <v>0</v>
      </c>
      <c r="K318" s="41">
        <f t="shared" ref="K318:AS318" si="772">IF(K302+IF(MOD(K312,$H312)=0,0,K312)=0,0,INT(((K302+IF(MOD(K312,$H312)=0,0,K312)+8)/3)))</f>
        <v>3</v>
      </c>
      <c r="L318" s="41">
        <f t="shared" si="772"/>
        <v>3</v>
      </c>
      <c r="M318" s="41">
        <f t="shared" si="772"/>
        <v>3</v>
      </c>
      <c r="N318" s="41">
        <f t="shared" si="772"/>
        <v>3</v>
      </c>
      <c r="O318" s="41">
        <f t="shared" si="772"/>
        <v>0</v>
      </c>
      <c r="P318" s="41">
        <f t="shared" si="772"/>
        <v>3</v>
      </c>
      <c r="Q318" s="41">
        <f t="shared" si="772"/>
        <v>0</v>
      </c>
      <c r="R318" s="41">
        <f t="shared" si="772"/>
        <v>3</v>
      </c>
      <c r="S318" s="41">
        <f t="shared" si="772"/>
        <v>3</v>
      </c>
      <c r="T318" s="41">
        <f t="shared" si="772"/>
        <v>3</v>
      </c>
      <c r="U318" s="41">
        <f t="shared" si="772"/>
        <v>0</v>
      </c>
      <c r="V318" s="41">
        <f t="shared" si="772"/>
        <v>0</v>
      </c>
      <c r="W318" s="41">
        <f t="shared" si="772"/>
        <v>0</v>
      </c>
      <c r="X318" s="41">
        <f t="shared" si="772"/>
        <v>0</v>
      </c>
      <c r="Y318" s="41">
        <f t="shared" si="772"/>
        <v>0</v>
      </c>
      <c r="Z318" s="41">
        <f t="shared" si="772"/>
        <v>0</v>
      </c>
      <c r="AA318" s="41">
        <f t="shared" si="772"/>
        <v>0</v>
      </c>
      <c r="AB318" s="41">
        <f t="shared" si="772"/>
        <v>0</v>
      </c>
      <c r="AC318" s="41">
        <f t="shared" si="772"/>
        <v>3</v>
      </c>
      <c r="AD318" s="41">
        <f t="shared" si="772"/>
        <v>3</v>
      </c>
      <c r="AE318" s="41">
        <f t="shared" si="772"/>
        <v>3</v>
      </c>
      <c r="AF318" s="41">
        <f t="shared" si="772"/>
        <v>3</v>
      </c>
      <c r="AG318" s="41">
        <f t="shared" si="772"/>
        <v>3</v>
      </c>
      <c r="AH318" s="41">
        <f t="shared" si="772"/>
        <v>0</v>
      </c>
      <c r="AI318" s="41">
        <f t="shared" si="772"/>
        <v>0</v>
      </c>
      <c r="AJ318" s="41">
        <f t="shared" si="772"/>
        <v>0</v>
      </c>
      <c r="AK318" s="41">
        <f t="shared" si="772"/>
        <v>0</v>
      </c>
      <c r="AL318" s="41">
        <f t="shared" si="772"/>
        <v>0</v>
      </c>
      <c r="AM318" s="41">
        <f t="shared" si="772"/>
        <v>0</v>
      </c>
      <c r="AN318" s="41">
        <f t="shared" si="772"/>
        <v>3</v>
      </c>
      <c r="AO318" s="41">
        <f t="shared" si="772"/>
        <v>0</v>
      </c>
      <c r="AP318" s="41">
        <f t="shared" si="772"/>
        <v>4</v>
      </c>
      <c r="AQ318" s="41">
        <f t="shared" si="772"/>
        <v>0</v>
      </c>
      <c r="AR318" s="41">
        <f t="shared" si="772"/>
        <v>3</v>
      </c>
      <c r="AS318" s="42">
        <f t="shared" si="772"/>
        <v>3</v>
      </c>
    </row>
    <row r="319" spans="5:45">
      <c r="G319" s="28"/>
      <c r="H319" s="38"/>
      <c r="I319" s="29" t="s">
        <v>48</v>
      </c>
      <c r="J319" s="29">
        <f>IF(MOD(J320,$H320)=0,J320,0)</f>
        <v>0</v>
      </c>
      <c r="K319" s="29">
        <f t="shared" ref="K319" si="773">IF(MOD(K320,$H320)=0,K320,0)</f>
        <v>0</v>
      </c>
      <c r="L319" s="29">
        <f t="shared" ref="L319" si="774">IF(MOD(L320,$H320)=0,L320,0)</f>
        <v>0</v>
      </c>
      <c r="M319" s="29">
        <f t="shared" ref="M319" si="775">IF(MOD(M320,$H320)=0,M320,0)</f>
        <v>0</v>
      </c>
      <c r="N319" s="29">
        <f t="shared" ref="N319" si="776">IF(MOD(N320,$H320)=0,N320,0)</f>
        <v>0</v>
      </c>
      <c r="O319" s="29">
        <f t="shared" ref="O319" si="777">IF(MOD(O320,$H320)=0,O320,0)</f>
        <v>0</v>
      </c>
      <c r="P319" s="29">
        <f t="shared" ref="P319" si="778">IF(MOD(P320,$H320)=0,P320,0)</f>
        <v>0</v>
      </c>
      <c r="Q319" s="29">
        <f t="shared" ref="Q319" si="779">IF(MOD(Q320,$H320)=0,Q320,0)</f>
        <v>0</v>
      </c>
      <c r="R319" s="29">
        <f t="shared" ref="R319" si="780">IF(MOD(R320,$H320)=0,R320,0)</f>
        <v>0</v>
      </c>
      <c r="S319" s="29">
        <f t="shared" ref="S319" si="781">IF(MOD(S320,$H320)=0,S320,0)</f>
        <v>0</v>
      </c>
      <c r="T319" s="29">
        <f t="shared" ref="T319" si="782">IF(MOD(T320,$H320)=0,T320,0)</f>
        <v>0</v>
      </c>
      <c r="U319" s="29">
        <f t="shared" ref="U319" si="783">IF(MOD(U320,$H320)=0,U320,0)</f>
        <v>0</v>
      </c>
      <c r="V319" s="29">
        <f t="shared" ref="V319" si="784">IF(MOD(V320,$H320)=0,V320,0)</f>
        <v>0</v>
      </c>
      <c r="W319" s="29">
        <f t="shared" ref="W319" si="785">IF(MOD(W320,$H320)=0,W320,0)</f>
        <v>0</v>
      </c>
      <c r="X319" s="29">
        <f t="shared" ref="X319" si="786">IF(MOD(X320,$H320)=0,X320,0)</f>
        <v>0</v>
      </c>
      <c r="Y319" s="29">
        <f t="shared" ref="Y319" si="787">IF(MOD(Y320,$H320)=0,Y320,0)</f>
        <v>0</v>
      </c>
      <c r="Z319" s="29">
        <f t="shared" ref="Z319" si="788">IF(MOD(Z320,$H320)=0,Z320,0)</f>
        <v>0</v>
      </c>
      <c r="AA319" s="29">
        <f t="shared" ref="AA319" si="789">IF(MOD(AA320,$H320)=0,AA320,0)</f>
        <v>0</v>
      </c>
      <c r="AB319" s="29">
        <f t="shared" ref="AB319" si="790">IF(MOD(AB320,$H320)=0,AB320,0)</f>
        <v>0</v>
      </c>
      <c r="AC319" s="29">
        <f t="shared" ref="AC319" si="791">IF(MOD(AC320,$H320)=0,AC320,0)</f>
        <v>0</v>
      </c>
      <c r="AD319" s="29">
        <f t="shared" ref="AD319" si="792">IF(MOD(AD320,$H320)=0,AD320,0)</f>
        <v>0</v>
      </c>
      <c r="AE319" s="29">
        <f t="shared" ref="AE319" si="793">IF(MOD(AE320,$H320)=0,AE320,0)</f>
        <v>0</v>
      </c>
      <c r="AF319" s="29">
        <f t="shared" ref="AF319" si="794">IF(MOD(AF320,$H320)=0,AF320,0)</f>
        <v>0</v>
      </c>
      <c r="AG319" s="29">
        <f t="shared" ref="AG319" si="795">IF(MOD(AG320,$H320)=0,AG320,0)</f>
        <v>0</v>
      </c>
      <c r="AH319" s="29">
        <f t="shared" ref="AH319" si="796">IF(MOD(AH320,$H320)=0,AH320,0)</f>
        <v>0</v>
      </c>
      <c r="AI319" s="29">
        <f t="shared" ref="AI319" si="797">IF(MOD(AI320,$H320)=0,AI320,0)</f>
        <v>0</v>
      </c>
      <c r="AJ319" s="29">
        <f t="shared" ref="AJ319" si="798">IF(MOD(AJ320,$H320)=0,AJ320,0)</f>
        <v>0</v>
      </c>
      <c r="AK319" s="29">
        <f t="shared" ref="AK319" si="799">IF(MOD(AK320,$H320)=0,AK320,0)</f>
        <v>0</v>
      </c>
      <c r="AL319" s="29">
        <f t="shared" ref="AL319" si="800">IF(MOD(AL320,$H320)=0,AL320,0)</f>
        <v>0</v>
      </c>
      <c r="AM319" s="29">
        <f t="shared" ref="AM319" si="801">IF(MOD(AM320,$H320)=0,AM320,0)</f>
        <v>0</v>
      </c>
      <c r="AN319" s="29">
        <f t="shared" ref="AN319" si="802">IF(MOD(AN320,$H320)=0,AN320,0)</f>
        <v>0</v>
      </c>
      <c r="AO319" s="29">
        <f t="shared" ref="AO319" si="803">IF(MOD(AO320,$H320)=0,AO320,0)</f>
        <v>0</v>
      </c>
      <c r="AP319" s="29">
        <f t="shared" ref="AP319" si="804">IF(MOD(AP320,$H320)=0,AP320,0)</f>
        <v>0</v>
      </c>
      <c r="AQ319" s="29">
        <f t="shared" ref="AQ319" si="805">IF(MOD(AQ320,$H320)=0,AQ320,0)</f>
        <v>0</v>
      </c>
      <c r="AR319" s="29">
        <f t="shared" ref="AR319" si="806">IF(MOD(AR320,$H320)=0,AR320,0)</f>
        <v>0</v>
      </c>
      <c r="AS319" s="30">
        <f t="shared" ref="AS319" si="807">IF(MOD(AS320,$H320)=0,AS320,0)</f>
        <v>0</v>
      </c>
    </row>
    <row r="320" spans="5:45" ht="15" customHeight="1">
      <c r="E320" s="27">
        <f>COUNTIF(J320:AS320,"&lt;&gt;"&amp;0)</f>
        <v>0</v>
      </c>
      <c r="G320" s="39">
        <v>4</v>
      </c>
      <c r="H320" s="40">
        <v>11</v>
      </c>
      <c r="I320" s="41" t="s">
        <v>47</v>
      </c>
      <c r="J320" s="41">
        <f>IF(J304+IF(MOD(J312,$H312)=0,J312,0)=0,0,INT(((J304+IF(MOD(J312,$H312)=0,J312,0)+4)/3)))</f>
        <v>0</v>
      </c>
      <c r="K320" s="41">
        <f t="shared" ref="K320:AS320" si="808">IF(K304+IF(MOD(K312,$H312)=0,K312,0)=0,0,INT(((K304+IF(MOD(K312,$H312)=0,K312,0)+4)/3)))</f>
        <v>0</v>
      </c>
      <c r="L320" s="41">
        <f t="shared" si="808"/>
        <v>0</v>
      </c>
      <c r="M320" s="41">
        <f t="shared" si="808"/>
        <v>0</v>
      </c>
      <c r="N320" s="41">
        <f t="shared" si="808"/>
        <v>0</v>
      </c>
      <c r="O320" s="41">
        <f t="shared" si="808"/>
        <v>0</v>
      </c>
      <c r="P320" s="41">
        <f t="shared" si="808"/>
        <v>0</v>
      </c>
      <c r="Q320" s="41">
        <f t="shared" si="808"/>
        <v>0</v>
      </c>
      <c r="R320" s="41">
        <f t="shared" si="808"/>
        <v>0</v>
      </c>
      <c r="S320" s="41">
        <f t="shared" si="808"/>
        <v>0</v>
      </c>
      <c r="T320" s="41">
        <f t="shared" si="808"/>
        <v>0</v>
      </c>
      <c r="U320" s="41">
        <f t="shared" si="808"/>
        <v>0</v>
      </c>
      <c r="V320" s="41">
        <f t="shared" si="808"/>
        <v>0</v>
      </c>
      <c r="W320" s="41">
        <f t="shared" si="808"/>
        <v>0</v>
      </c>
      <c r="X320" s="41">
        <f t="shared" si="808"/>
        <v>0</v>
      </c>
      <c r="Y320" s="41">
        <f t="shared" si="808"/>
        <v>0</v>
      </c>
      <c r="Z320" s="41">
        <f t="shared" si="808"/>
        <v>0</v>
      </c>
      <c r="AA320" s="41">
        <f t="shared" si="808"/>
        <v>0</v>
      </c>
      <c r="AB320" s="41">
        <f t="shared" si="808"/>
        <v>0</v>
      </c>
      <c r="AC320" s="41">
        <f t="shared" si="808"/>
        <v>0</v>
      </c>
      <c r="AD320" s="41">
        <f t="shared" si="808"/>
        <v>0</v>
      </c>
      <c r="AE320" s="41">
        <f t="shared" si="808"/>
        <v>0</v>
      </c>
      <c r="AF320" s="41">
        <f t="shared" si="808"/>
        <v>0</v>
      </c>
      <c r="AG320" s="41">
        <f t="shared" si="808"/>
        <v>0</v>
      </c>
      <c r="AH320" s="41">
        <f t="shared" si="808"/>
        <v>0</v>
      </c>
      <c r="AI320" s="41">
        <f t="shared" si="808"/>
        <v>0</v>
      </c>
      <c r="AJ320" s="41">
        <f t="shared" si="808"/>
        <v>0</v>
      </c>
      <c r="AK320" s="41">
        <f t="shared" si="808"/>
        <v>0</v>
      </c>
      <c r="AL320" s="41">
        <f t="shared" si="808"/>
        <v>0</v>
      </c>
      <c r="AM320" s="41">
        <f t="shared" si="808"/>
        <v>0</v>
      </c>
      <c r="AN320" s="41">
        <f t="shared" si="808"/>
        <v>0</v>
      </c>
      <c r="AO320" s="41">
        <f t="shared" si="808"/>
        <v>0</v>
      </c>
      <c r="AP320" s="41">
        <f t="shared" si="808"/>
        <v>0</v>
      </c>
      <c r="AQ320" s="41">
        <f t="shared" si="808"/>
        <v>0</v>
      </c>
      <c r="AR320" s="41">
        <f t="shared" si="808"/>
        <v>0</v>
      </c>
      <c r="AS320" s="42">
        <f t="shared" si="808"/>
        <v>0</v>
      </c>
    </row>
    <row r="321" spans="5:45">
      <c r="G321" s="28"/>
      <c r="H321" s="38"/>
      <c r="I321" s="29" t="s">
        <v>48</v>
      </c>
      <c r="J321" s="29">
        <f>IF(MOD(J326,$H326)=0,J326,0)</f>
        <v>0</v>
      </c>
      <c r="K321" s="29">
        <f t="shared" ref="K321:AS321" si="809">IF(MOD(K326,$H326)=0,K326,0)</f>
        <v>0</v>
      </c>
      <c r="L321" s="29">
        <f t="shared" si="809"/>
        <v>0</v>
      </c>
      <c r="M321" s="29">
        <f t="shared" si="809"/>
        <v>0</v>
      </c>
      <c r="N321" s="29">
        <f t="shared" si="809"/>
        <v>0</v>
      </c>
      <c r="O321" s="29">
        <f t="shared" si="809"/>
        <v>0</v>
      </c>
      <c r="P321" s="29">
        <f t="shared" si="809"/>
        <v>0</v>
      </c>
      <c r="Q321" s="29">
        <f t="shared" si="809"/>
        <v>0</v>
      </c>
      <c r="R321" s="29">
        <f t="shared" si="809"/>
        <v>0</v>
      </c>
      <c r="S321" s="29">
        <f t="shared" si="809"/>
        <v>0</v>
      </c>
      <c r="T321" s="29">
        <f t="shared" si="809"/>
        <v>0</v>
      </c>
      <c r="U321" s="29">
        <f t="shared" si="809"/>
        <v>0</v>
      </c>
      <c r="V321" s="29">
        <f t="shared" si="809"/>
        <v>0</v>
      </c>
      <c r="W321" s="29">
        <f t="shared" si="809"/>
        <v>0</v>
      </c>
      <c r="X321" s="29">
        <f t="shared" si="809"/>
        <v>0</v>
      </c>
      <c r="Y321" s="29">
        <f t="shared" si="809"/>
        <v>0</v>
      </c>
      <c r="Z321" s="29">
        <f t="shared" si="809"/>
        <v>0</v>
      </c>
      <c r="AA321" s="29">
        <f t="shared" si="809"/>
        <v>0</v>
      </c>
      <c r="AB321" s="29">
        <f t="shared" si="809"/>
        <v>0</v>
      </c>
      <c r="AC321" s="29">
        <f t="shared" si="809"/>
        <v>0</v>
      </c>
      <c r="AD321" s="29">
        <f t="shared" si="809"/>
        <v>0</v>
      </c>
      <c r="AE321" s="29">
        <f t="shared" si="809"/>
        <v>0</v>
      </c>
      <c r="AF321" s="29">
        <f t="shared" si="809"/>
        <v>0</v>
      </c>
      <c r="AG321" s="29">
        <f t="shared" si="809"/>
        <v>0</v>
      </c>
      <c r="AH321" s="29">
        <f t="shared" si="809"/>
        <v>0</v>
      </c>
      <c r="AI321" s="29">
        <f t="shared" si="809"/>
        <v>0</v>
      </c>
      <c r="AJ321" s="29">
        <f t="shared" si="809"/>
        <v>0</v>
      </c>
      <c r="AK321" s="29">
        <f t="shared" si="809"/>
        <v>0</v>
      </c>
      <c r="AL321" s="29">
        <f t="shared" si="809"/>
        <v>0</v>
      </c>
      <c r="AM321" s="29">
        <f t="shared" si="809"/>
        <v>0</v>
      </c>
      <c r="AN321" s="29">
        <f t="shared" si="809"/>
        <v>0</v>
      </c>
      <c r="AO321" s="29">
        <f t="shared" si="809"/>
        <v>0</v>
      </c>
      <c r="AP321" s="29">
        <f t="shared" si="809"/>
        <v>0</v>
      </c>
      <c r="AQ321" s="29">
        <f t="shared" si="809"/>
        <v>0</v>
      </c>
      <c r="AR321" s="29">
        <f t="shared" si="809"/>
        <v>0</v>
      </c>
      <c r="AS321" s="30">
        <f t="shared" si="809"/>
        <v>0</v>
      </c>
    </row>
    <row r="322" spans="5:45">
      <c r="E322" s="27">
        <f>COUNTIF(J322:AS322,"&lt;&gt;"&amp;0)</f>
        <v>17</v>
      </c>
      <c r="G322" s="39">
        <v>5</v>
      </c>
      <c r="H322" s="40">
        <v>19</v>
      </c>
      <c r="I322" s="41" t="s">
        <v>47</v>
      </c>
      <c r="J322" s="41">
        <f>IF((J306+IF(MOD(J314,$H314)=0,J314,0)+IF(MOD(J318,$H318)=0,0,J318))=0,0,INT(((((J306+IF(MOD(J314,$H314)=0,J314,0)+IF(MOD(J318,$H318)=0,0,J318))*2)/3))))</f>
        <v>0</v>
      </c>
      <c r="K322" s="41">
        <f t="shared" ref="K322:AS322" si="810">IF((K306+IF(MOD(K314,$H314)=0,K314,0)+IF(MOD(K318,$H318)=0,0,K318))=0,0,INT(((((K306+IF(MOD(K314,$H314)=0,K314,0)+IF(MOD(K318,$H318)=0,0,K318))*2)/3))))</f>
        <v>2</v>
      </c>
      <c r="L322" s="41">
        <f t="shared" si="810"/>
        <v>2</v>
      </c>
      <c r="M322" s="41">
        <f t="shared" si="810"/>
        <v>2</v>
      </c>
      <c r="N322" s="41">
        <f t="shared" si="810"/>
        <v>2</v>
      </c>
      <c r="O322" s="41">
        <f t="shared" si="810"/>
        <v>0</v>
      </c>
      <c r="P322" s="41">
        <f t="shared" si="810"/>
        <v>2</v>
      </c>
      <c r="Q322" s="41">
        <f t="shared" si="810"/>
        <v>0</v>
      </c>
      <c r="R322" s="41">
        <f t="shared" si="810"/>
        <v>2</v>
      </c>
      <c r="S322" s="41">
        <f t="shared" si="810"/>
        <v>2</v>
      </c>
      <c r="T322" s="41">
        <f t="shared" si="810"/>
        <v>2</v>
      </c>
      <c r="U322" s="41">
        <f t="shared" si="810"/>
        <v>0</v>
      </c>
      <c r="V322" s="41">
        <f t="shared" si="810"/>
        <v>0</v>
      </c>
      <c r="W322" s="41">
        <f t="shared" si="810"/>
        <v>0</v>
      </c>
      <c r="X322" s="41">
        <f t="shared" si="810"/>
        <v>0</v>
      </c>
      <c r="Y322" s="41">
        <f t="shared" si="810"/>
        <v>0</v>
      </c>
      <c r="Z322" s="41">
        <f t="shared" si="810"/>
        <v>0</v>
      </c>
      <c r="AA322" s="41">
        <f t="shared" si="810"/>
        <v>0</v>
      </c>
      <c r="AB322" s="41">
        <f t="shared" si="810"/>
        <v>0</v>
      </c>
      <c r="AC322" s="41">
        <f t="shared" si="810"/>
        <v>2</v>
      </c>
      <c r="AD322" s="41">
        <f t="shared" si="810"/>
        <v>2</v>
      </c>
      <c r="AE322" s="41">
        <f t="shared" si="810"/>
        <v>2</v>
      </c>
      <c r="AF322" s="41">
        <f t="shared" si="810"/>
        <v>2</v>
      </c>
      <c r="AG322" s="41">
        <f t="shared" si="810"/>
        <v>2</v>
      </c>
      <c r="AH322" s="41">
        <f t="shared" si="810"/>
        <v>0</v>
      </c>
      <c r="AI322" s="41">
        <f t="shared" si="810"/>
        <v>0</v>
      </c>
      <c r="AJ322" s="41">
        <f t="shared" si="810"/>
        <v>0</v>
      </c>
      <c r="AK322" s="41">
        <f t="shared" si="810"/>
        <v>0</v>
      </c>
      <c r="AL322" s="41">
        <f t="shared" si="810"/>
        <v>0</v>
      </c>
      <c r="AM322" s="41">
        <f t="shared" si="810"/>
        <v>0</v>
      </c>
      <c r="AN322" s="41">
        <f t="shared" si="810"/>
        <v>2</v>
      </c>
      <c r="AO322" s="41">
        <f t="shared" si="810"/>
        <v>0</v>
      </c>
      <c r="AP322" s="41">
        <f t="shared" si="810"/>
        <v>2</v>
      </c>
      <c r="AQ322" s="41">
        <f t="shared" si="810"/>
        <v>0</v>
      </c>
      <c r="AR322" s="41">
        <f t="shared" si="810"/>
        <v>2</v>
      </c>
      <c r="AS322" s="42">
        <f t="shared" si="810"/>
        <v>2</v>
      </c>
    </row>
    <row r="323" spans="5:45">
      <c r="G323" s="28"/>
      <c r="H323" s="38"/>
      <c r="I323" s="29" t="s">
        <v>48</v>
      </c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29"/>
      <c r="AG323" s="29"/>
      <c r="AH323" s="29"/>
      <c r="AI323" s="29"/>
      <c r="AJ323" s="29"/>
      <c r="AK323" s="29"/>
      <c r="AL323" s="29"/>
      <c r="AM323" s="29"/>
      <c r="AN323" s="29"/>
      <c r="AO323" s="29"/>
      <c r="AP323" s="29"/>
      <c r="AQ323" s="29"/>
      <c r="AR323" s="29"/>
      <c r="AS323" s="30"/>
    </row>
    <row r="324" spans="5:45" ht="15" customHeight="1">
      <c r="E324" s="27">
        <f>COUNTIF(J324:AS324,"&lt;&gt;"&amp;0)</f>
        <v>0</v>
      </c>
      <c r="G324" s="39">
        <v>6</v>
      </c>
      <c r="H324" s="40">
        <v>5</v>
      </c>
      <c r="I324" s="41" t="s">
        <v>47</v>
      </c>
      <c r="J324" s="41">
        <f>IF((J308+IF(MOD(J322,$H322)=0,J322,0)+IF(MOD(J314,$H314)=0,0,J314))=0,0,INT(((((J308+IF(MOD(J322,$H322)=0,J322,0)+IF(MOD(J314,$H314)=0,0,J314))*(J308+IF(MOD(J322,$H322)=0,J322,0)+IF(MOD(J314,$H314)=0,0,J314)))/3))))</f>
        <v>0</v>
      </c>
      <c r="K324" s="41">
        <f t="shared" ref="K324:AS324" si="811">IF((K308+IF(MOD(K322,$H322)=0,K322,0)+IF(MOD(K314,$H314)=0,0,K314))=0,0,INT(((((K308+IF(MOD(K322,$H322)=0,K322,0)+IF(MOD(K314,$H314)=0,0,K314))*(K308+IF(MOD(K322,$H322)=0,K322,0)+IF(MOD(K314,$H314)=0,0,K314)))/3))))</f>
        <v>0</v>
      </c>
      <c r="L324" s="41">
        <f t="shared" si="811"/>
        <v>0</v>
      </c>
      <c r="M324" s="41">
        <f t="shared" si="811"/>
        <v>0</v>
      </c>
      <c r="N324" s="41">
        <f t="shared" si="811"/>
        <v>0</v>
      </c>
      <c r="O324" s="41">
        <f t="shared" si="811"/>
        <v>0</v>
      </c>
      <c r="P324" s="41">
        <f t="shared" si="811"/>
        <v>0</v>
      </c>
      <c r="Q324" s="41">
        <f t="shared" si="811"/>
        <v>0</v>
      </c>
      <c r="R324" s="41">
        <f t="shared" si="811"/>
        <v>0</v>
      </c>
      <c r="S324" s="41">
        <f t="shared" si="811"/>
        <v>0</v>
      </c>
      <c r="T324" s="41">
        <f t="shared" si="811"/>
        <v>0</v>
      </c>
      <c r="U324" s="41">
        <f t="shared" si="811"/>
        <v>0</v>
      </c>
      <c r="V324" s="41">
        <f t="shared" si="811"/>
        <v>0</v>
      </c>
      <c r="W324" s="41">
        <f t="shared" si="811"/>
        <v>0</v>
      </c>
      <c r="X324" s="41">
        <f t="shared" si="811"/>
        <v>0</v>
      </c>
      <c r="Y324" s="41">
        <f t="shared" si="811"/>
        <v>0</v>
      </c>
      <c r="Z324" s="41">
        <f t="shared" si="811"/>
        <v>0</v>
      </c>
      <c r="AA324" s="41">
        <f t="shared" si="811"/>
        <v>0</v>
      </c>
      <c r="AB324" s="41">
        <f t="shared" si="811"/>
        <v>0</v>
      </c>
      <c r="AC324" s="41">
        <f t="shared" si="811"/>
        <v>0</v>
      </c>
      <c r="AD324" s="41">
        <f t="shared" si="811"/>
        <v>0</v>
      </c>
      <c r="AE324" s="41">
        <f t="shared" si="811"/>
        <v>0</v>
      </c>
      <c r="AF324" s="41">
        <f t="shared" si="811"/>
        <v>0</v>
      </c>
      <c r="AG324" s="41">
        <f t="shared" si="811"/>
        <v>0</v>
      </c>
      <c r="AH324" s="41">
        <f t="shared" si="811"/>
        <v>0</v>
      </c>
      <c r="AI324" s="41">
        <f t="shared" si="811"/>
        <v>0</v>
      </c>
      <c r="AJ324" s="41">
        <f t="shared" si="811"/>
        <v>0</v>
      </c>
      <c r="AK324" s="41">
        <f t="shared" si="811"/>
        <v>0</v>
      </c>
      <c r="AL324" s="41">
        <f t="shared" si="811"/>
        <v>0</v>
      </c>
      <c r="AM324" s="41">
        <f t="shared" si="811"/>
        <v>0</v>
      </c>
      <c r="AN324" s="41">
        <f t="shared" si="811"/>
        <v>0</v>
      </c>
      <c r="AO324" s="41">
        <f t="shared" si="811"/>
        <v>0</v>
      </c>
      <c r="AP324" s="41">
        <f t="shared" si="811"/>
        <v>0</v>
      </c>
      <c r="AQ324" s="41">
        <f t="shared" si="811"/>
        <v>0</v>
      </c>
      <c r="AR324" s="41">
        <f t="shared" si="811"/>
        <v>0</v>
      </c>
      <c r="AS324" s="42">
        <f t="shared" si="811"/>
        <v>0</v>
      </c>
    </row>
    <row r="325" spans="5:45">
      <c r="G325" s="28"/>
      <c r="H325" s="38"/>
      <c r="I325" s="29" t="s">
        <v>48</v>
      </c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  <c r="AF325" s="29"/>
      <c r="AG325" s="29"/>
      <c r="AH325" s="29"/>
      <c r="AI325" s="29"/>
      <c r="AJ325" s="29"/>
      <c r="AK325" s="29"/>
      <c r="AL325" s="29"/>
      <c r="AM325" s="29"/>
      <c r="AN325" s="29"/>
      <c r="AO325" s="29"/>
      <c r="AP325" s="29"/>
      <c r="AQ325" s="29"/>
      <c r="AR325" s="29"/>
      <c r="AS325" s="30"/>
    </row>
    <row r="326" spans="5:45">
      <c r="E326" s="27">
        <f>COUNTIF(J326:AS326,"&lt;&gt;"&amp;0)</f>
        <v>0</v>
      </c>
      <c r="G326" s="39">
        <v>7</v>
      </c>
      <c r="H326" s="40">
        <v>13</v>
      </c>
      <c r="I326" s="41" t="s">
        <v>47</v>
      </c>
      <c r="J326" s="41">
        <f>IF((J310+IF(MOD(J316,$H316)=0,J316,0)+IF(MOD(J324,$H324)=0,0,J324))=0,0,INT(((((J310+IF(MOD(J316,$H316)=0,J316,0)+IF(MOD(J324,$H324)=0,0,J324))+6)/3))))</f>
        <v>0</v>
      </c>
      <c r="K326" s="41">
        <f t="shared" ref="K326:AS326" si="812">IF((K310+IF(MOD(K316,$H316)=0,K316,0)+IF(MOD(K324,$H324)=0,0,K324))=0,0,INT(((((K310+IF(MOD(K316,$H316)=0,K316,0)+IF(MOD(K324,$H324)=0,0,K324))+6)/3))))</f>
        <v>0</v>
      </c>
      <c r="L326" s="41">
        <f t="shared" si="812"/>
        <v>0</v>
      </c>
      <c r="M326" s="41">
        <f t="shared" si="812"/>
        <v>0</v>
      </c>
      <c r="N326" s="41">
        <f t="shared" si="812"/>
        <v>0</v>
      </c>
      <c r="O326" s="41">
        <f t="shared" si="812"/>
        <v>0</v>
      </c>
      <c r="P326" s="41">
        <f t="shared" si="812"/>
        <v>0</v>
      </c>
      <c r="Q326" s="41">
        <f t="shared" si="812"/>
        <v>0</v>
      </c>
      <c r="R326" s="41">
        <f t="shared" si="812"/>
        <v>0</v>
      </c>
      <c r="S326" s="41">
        <f t="shared" si="812"/>
        <v>0</v>
      </c>
      <c r="T326" s="41">
        <f t="shared" si="812"/>
        <v>0</v>
      </c>
      <c r="U326" s="41">
        <f t="shared" si="812"/>
        <v>0</v>
      </c>
      <c r="V326" s="41">
        <f t="shared" si="812"/>
        <v>0</v>
      </c>
      <c r="W326" s="41">
        <f t="shared" si="812"/>
        <v>0</v>
      </c>
      <c r="X326" s="41">
        <f t="shared" si="812"/>
        <v>0</v>
      </c>
      <c r="Y326" s="41">
        <f t="shared" si="812"/>
        <v>0</v>
      </c>
      <c r="Z326" s="41">
        <f t="shared" si="812"/>
        <v>0</v>
      </c>
      <c r="AA326" s="41">
        <f t="shared" si="812"/>
        <v>0</v>
      </c>
      <c r="AB326" s="41">
        <f t="shared" si="812"/>
        <v>0</v>
      </c>
      <c r="AC326" s="41">
        <f t="shared" si="812"/>
        <v>0</v>
      </c>
      <c r="AD326" s="41">
        <f t="shared" si="812"/>
        <v>0</v>
      </c>
      <c r="AE326" s="41">
        <f t="shared" si="812"/>
        <v>0</v>
      </c>
      <c r="AF326" s="41">
        <f t="shared" si="812"/>
        <v>0</v>
      </c>
      <c r="AG326" s="41">
        <f t="shared" si="812"/>
        <v>0</v>
      </c>
      <c r="AH326" s="41">
        <f t="shared" si="812"/>
        <v>0</v>
      </c>
      <c r="AI326" s="41">
        <f t="shared" si="812"/>
        <v>0</v>
      </c>
      <c r="AJ326" s="41">
        <f t="shared" si="812"/>
        <v>0</v>
      </c>
      <c r="AK326" s="41">
        <f t="shared" si="812"/>
        <v>0</v>
      </c>
      <c r="AL326" s="41">
        <f t="shared" si="812"/>
        <v>0</v>
      </c>
      <c r="AM326" s="41">
        <f t="shared" si="812"/>
        <v>0</v>
      </c>
      <c r="AN326" s="41">
        <f t="shared" si="812"/>
        <v>0</v>
      </c>
      <c r="AO326" s="41">
        <f t="shared" si="812"/>
        <v>0</v>
      </c>
      <c r="AP326" s="41">
        <f t="shared" si="812"/>
        <v>0</v>
      </c>
      <c r="AQ326" s="41">
        <f t="shared" si="812"/>
        <v>0</v>
      </c>
      <c r="AR326" s="41">
        <f t="shared" si="812"/>
        <v>0</v>
      </c>
      <c r="AS326" s="42">
        <f t="shared" si="812"/>
        <v>0</v>
      </c>
    </row>
    <row r="327" spans="5:45">
      <c r="G327" s="31"/>
      <c r="H327" s="43"/>
      <c r="I327" s="32" t="s">
        <v>48</v>
      </c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  <c r="AA327" s="32"/>
      <c r="AB327" s="32"/>
      <c r="AC327" s="32"/>
      <c r="AD327" s="32"/>
      <c r="AE327" s="32"/>
      <c r="AF327" s="32"/>
      <c r="AG327" s="32"/>
      <c r="AH327" s="32"/>
      <c r="AI327" s="32"/>
      <c r="AJ327" s="32"/>
      <c r="AK327" s="32"/>
      <c r="AL327" s="32"/>
      <c r="AM327" s="32"/>
      <c r="AN327" s="32"/>
      <c r="AO327" s="32"/>
      <c r="AP327" s="32"/>
      <c r="AQ327" s="32"/>
      <c r="AR327" s="32"/>
      <c r="AS327" s="33"/>
    </row>
    <row r="328" spans="5:45" ht="15" customHeight="1"/>
    <row r="329" spans="5:45">
      <c r="E329" s="27">
        <f>COUNTIF(J329:AS329,"&lt;&gt;"&amp;0)</f>
        <v>19</v>
      </c>
      <c r="G329" s="34">
        <v>0</v>
      </c>
      <c r="H329" s="35">
        <v>2</v>
      </c>
      <c r="I329" s="36" t="s">
        <v>47</v>
      </c>
      <c r="J329" s="36">
        <f>IF(J313=0,0,INT((J313*5)/3))</f>
        <v>3</v>
      </c>
      <c r="K329" s="36">
        <f t="shared" ref="K329:AS329" si="813">IF(K313=0,0,INT((K313*5)/3))</f>
        <v>0</v>
      </c>
      <c r="L329" s="36">
        <f t="shared" si="813"/>
        <v>0</v>
      </c>
      <c r="M329" s="36">
        <f t="shared" si="813"/>
        <v>0</v>
      </c>
      <c r="N329" s="36">
        <f t="shared" si="813"/>
        <v>0</v>
      </c>
      <c r="O329" s="36">
        <f t="shared" si="813"/>
        <v>3</v>
      </c>
      <c r="P329" s="36">
        <f t="shared" si="813"/>
        <v>0</v>
      </c>
      <c r="Q329" s="36">
        <f t="shared" si="813"/>
        <v>3</v>
      </c>
      <c r="R329" s="36">
        <f t="shared" si="813"/>
        <v>0</v>
      </c>
      <c r="S329" s="36">
        <f t="shared" si="813"/>
        <v>0</v>
      </c>
      <c r="T329" s="36">
        <f t="shared" si="813"/>
        <v>0</v>
      </c>
      <c r="U329" s="36">
        <f t="shared" si="813"/>
        <v>3</v>
      </c>
      <c r="V329" s="36">
        <f t="shared" si="813"/>
        <v>3</v>
      </c>
      <c r="W329" s="36">
        <f t="shared" si="813"/>
        <v>3</v>
      </c>
      <c r="X329" s="36">
        <f t="shared" si="813"/>
        <v>3</v>
      </c>
      <c r="Y329" s="36">
        <f t="shared" si="813"/>
        <v>3</v>
      </c>
      <c r="Z329" s="36">
        <f t="shared" si="813"/>
        <v>3</v>
      </c>
      <c r="AA329" s="36">
        <f t="shared" si="813"/>
        <v>3</v>
      </c>
      <c r="AB329" s="36">
        <f t="shared" si="813"/>
        <v>3</v>
      </c>
      <c r="AC329" s="36">
        <f t="shared" si="813"/>
        <v>0</v>
      </c>
      <c r="AD329" s="36">
        <f t="shared" si="813"/>
        <v>0</v>
      </c>
      <c r="AE329" s="36">
        <f t="shared" si="813"/>
        <v>0</v>
      </c>
      <c r="AF329" s="36">
        <f t="shared" si="813"/>
        <v>0</v>
      </c>
      <c r="AG329" s="36">
        <f t="shared" si="813"/>
        <v>0</v>
      </c>
      <c r="AH329" s="36">
        <f t="shared" si="813"/>
        <v>3</v>
      </c>
      <c r="AI329" s="36">
        <f t="shared" si="813"/>
        <v>3</v>
      </c>
      <c r="AJ329" s="36">
        <f t="shared" si="813"/>
        <v>3</v>
      </c>
      <c r="AK329" s="36">
        <f t="shared" si="813"/>
        <v>3</v>
      </c>
      <c r="AL329" s="36">
        <f t="shared" si="813"/>
        <v>3</v>
      </c>
      <c r="AM329" s="36">
        <f t="shared" si="813"/>
        <v>3</v>
      </c>
      <c r="AN329" s="36">
        <f t="shared" si="813"/>
        <v>0</v>
      </c>
      <c r="AO329" s="36">
        <f t="shared" si="813"/>
        <v>7884376</v>
      </c>
      <c r="AP329" s="36">
        <f t="shared" si="813"/>
        <v>0</v>
      </c>
      <c r="AQ329" s="36">
        <f t="shared" si="813"/>
        <v>3</v>
      </c>
      <c r="AR329" s="36">
        <f t="shared" si="813"/>
        <v>0</v>
      </c>
      <c r="AS329" s="37">
        <f t="shared" si="813"/>
        <v>0</v>
      </c>
    </row>
    <row r="330" spans="5:45">
      <c r="G330" s="28"/>
      <c r="H330" s="38"/>
      <c r="I330" s="29" t="s">
        <v>48</v>
      </c>
      <c r="J330" s="29">
        <f>IF(MOD(J333,$H333)=0,0,J333)+IF(MOD(J343,$H343)=0,0,J343)</f>
        <v>0</v>
      </c>
      <c r="K330" s="29">
        <f t="shared" ref="K330:AS330" si="814">IF(MOD(K333,$H333)=0,0,K333)+IF(MOD(K343,$H343)=0,0,K343)</f>
        <v>2</v>
      </c>
      <c r="L330" s="29">
        <f t="shared" si="814"/>
        <v>2</v>
      </c>
      <c r="M330" s="29">
        <f t="shared" si="814"/>
        <v>2</v>
      </c>
      <c r="N330" s="29">
        <f t="shared" si="814"/>
        <v>2</v>
      </c>
      <c r="O330" s="29">
        <f t="shared" si="814"/>
        <v>0</v>
      </c>
      <c r="P330" s="29">
        <f t="shared" si="814"/>
        <v>2</v>
      </c>
      <c r="Q330" s="29">
        <f t="shared" si="814"/>
        <v>0</v>
      </c>
      <c r="R330" s="29">
        <f t="shared" si="814"/>
        <v>2</v>
      </c>
      <c r="S330" s="29">
        <f t="shared" si="814"/>
        <v>2</v>
      </c>
      <c r="T330" s="29">
        <f t="shared" si="814"/>
        <v>2</v>
      </c>
      <c r="U330" s="29">
        <f t="shared" si="814"/>
        <v>0</v>
      </c>
      <c r="V330" s="29">
        <f t="shared" si="814"/>
        <v>0</v>
      </c>
      <c r="W330" s="29">
        <f t="shared" si="814"/>
        <v>0</v>
      </c>
      <c r="X330" s="29">
        <f t="shared" si="814"/>
        <v>0</v>
      </c>
      <c r="Y330" s="29">
        <f t="shared" si="814"/>
        <v>0</v>
      </c>
      <c r="Z330" s="29">
        <f t="shared" si="814"/>
        <v>0</v>
      </c>
      <c r="AA330" s="29">
        <f t="shared" si="814"/>
        <v>0</v>
      </c>
      <c r="AB330" s="29">
        <f t="shared" si="814"/>
        <v>0</v>
      </c>
      <c r="AC330" s="29">
        <f t="shared" si="814"/>
        <v>2</v>
      </c>
      <c r="AD330" s="29">
        <f t="shared" si="814"/>
        <v>2</v>
      </c>
      <c r="AE330" s="29">
        <f t="shared" si="814"/>
        <v>2</v>
      </c>
      <c r="AF330" s="29">
        <f t="shared" si="814"/>
        <v>2</v>
      </c>
      <c r="AG330" s="29">
        <f t="shared" si="814"/>
        <v>2</v>
      </c>
      <c r="AH330" s="29">
        <f t="shared" si="814"/>
        <v>0</v>
      </c>
      <c r="AI330" s="29">
        <f t="shared" si="814"/>
        <v>0</v>
      </c>
      <c r="AJ330" s="29">
        <f t="shared" si="814"/>
        <v>0</v>
      </c>
      <c r="AK330" s="29">
        <f t="shared" si="814"/>
        <v>0</v>
      </c>
      <c r="AL330" s="29">
        <f t="shared" si="814"/>
        <v>0</v>
      </c>
      <c r="AM330" s="29">
        <f t="shared" si="814"/>
        <v>0</v>
      </c>
      <c r="AN330" s="29">
        <f t="shared" si="814"/>
        <v>2</v>
      </c>
      <c r="AO330" s="29">
        <f t="shared" si="814"/>
        <v>0</v>
      </c>
      <c r="AP330" s="29">
        <f t="shared" si="814"/>
        <v>2</v>
      </c>
      <c r="AQ330" s="29">
        <f t="shared" si="814"/>
        <v>0</v>
      </c>
      <c r="AR330" s="29">
        <f t="shared" si="814"/>
        <v>2</v>
      </c>
      <c r="AS330" s="30">
        <f t="shared" si="814"/>
        <v>2</v>
      </c>
    </row>
    <row r="331" spans="5:45">
      <c r="E331" s="27">
        <f>COUNTIF(J331:AS331,"&lt;&gt;"&amp;0)</f>
        <v>0</v>
      </c>
      <c r="G331" s="39">
        <v>1</v>
      </c>
      <c r="H331" s="40">
        <v>7</v>
      </c>
      <c r="I331" s="41" t="s">
        <v>47</v>
      </c>
      <c r="J331" s="41">
        <f>IF(J315=0,0,INT((J315+7)/3))</f>
        <v>0</v>
      </c>
      <c r="K331" s="41">
        <f t="shared" ref="K331:AS331" si="815">IF(K315=0,0,INT((K315+7)/3))</f>
        <v>0</v>
      </c>
      <c r="L331" s="41">
        <f t="shared" si="815"/>
        <v>0</v>
      </c>
      <c r="M331" s="41">
        <f t="shared" si="815"/>
        <v>0</v>
      </c>
      <c r="N331" s="41">
        <f t="shared" si="815"/>
        <v>0</v>
      </c>
      <c r="O331" s="41">
        <f t="shared" si="815"/>
        <v>0</v>
      </c>
      <c r="P331" s="41">
        <f t="shared" si="815"/>
        <v>0</v>
      </c>
      <c r="Q331" s="41">
        <f t="shared" si="815"/>
        <v>0</v>
      </c>
      <c r="R331" s="41">
        <f t="shared" si="815"/>
        <v>0</v>
      </c>
      <c r="S331" s="41">
        <f t="shared" si="815"/>
        <v>0</v>
      </c>
      <c r="T331" s="41">
        <f t="shared" si="815"/>
        <v>0</v>
      </c>
      <c r="U331" s="41">
        <f t="shared" si="815"/>
        <v>0</v>
      </c>
      <c r="V331" s="41">
        <f t="shared" si="815"/>
        <v>0</v>
      </c>
      <c r="W331" s="41">
        <f t="shared" si="815"/>
        <v>0</v>
      </c>
      <c r="X331" s="41">
        <f t="shared" si="815"/>
        <v>0</v>
      </c>
      <c r="Y331" s="41">
        <f t="shared" si="815"/>
        <v>0</v>
      </c>
      <c r="Z331" s="41">
        <f t="shared" si="815"/>
        <v>0</v>
      </c>
      <c r="AA331" s="41">
        <f t="shared" si="815"/>
        <v>0</v>
      </c>
      <c r="AB331" s="41">
        <f t="shared" si="815"/>
        <v>0</v>
      </c>
      <c r="AC331" s="41">
        <f t="shared" si="815"/>
        <v>0</v>
      </c>
      <c r="AD331" s="41">
        <f t="shared" si="815"/>
        <v>0</v>
      </c>
      <c r="AE331" s="41">
        <f t="shared" si="815"/>
        <v>0</v>
      </c>
      <c r="AF331" s="41">
        <f t="shared" si="815"/>
        <v>0</v>
      </c>
      <c r="AG331" s="41">
        <f t="shared" si="815"/>
        <v>0</v>
      </c>
      <c r="AH331" s="41">
        <f t="shared" si="815"/>
        <v>0</v>
      </c>
      <c r="AI331" s="41">
        <f t="shared" si="815"/>
        <v>0</v>
      </c>
      <c r="AJ331" s="41">
        <f t="shared" si="815"/>
        <v>0</v>
      </c>
      <c r="AK331" s="41">
        <f t="shared" si="815"/>
        <v>0</v>
      </c>
      <c r="AL331" s="41">
        <f t="shared" si="815"/>
        <v>0</v>
      </c>
      <c r="AM331" s="41">
        <f t="shared" si="815"/>
        <v>0</v>
      </c>
      <c r="AN331" s="41">
        <f t="shared" si="815"/>
        <v>0</v>
      </c>
      <c r="AO331" s="41">
        <f t="shared" si="815"/>
        <v>0</v>
      </c>
      <c r="AP331" s="41">
        <f t="shared" si="815"/>
        <v>0</v>
      </c>
      <c r="AQ331" s="41">
        <f t="shared" si="815"/>
        <v>0</v>
      </c>
      <c r="AR331" s="41">
        <f t="shared" si="815"/>
        <v>0</v>
      </c>
      <c r="AS331" s="42">
        <f t="shared" si="815"/>
        <v>0</v>
      </c>
    </row>
    <row r="332" spans="5:45" ht="15" customHeight="1">
      <c r="G332" s="28"/>
      <c r="H332" s="38"/>
      <c r="I332" s="29" t="s">
        <v>48</v>
      </c>
      <c r="J332" s="29">
        <f>IF(MOD(J335,$H335)=0,J335,0)+IF(MOD(J337,$H337)=0,0,J337)</f>
        <v>0</v>
      </c>
      <c r="K332" s="29">
        <f t="shared" ref="K332:AS332" si="816">IF(MOD(K335,$H335)=0,K335,0)+IF(MOD(K337,$H337)=0,0,K337)</f>
        <v>0</v>
      </c>
      <c r="L332" s="29">
        <f t="shared" si="816"/>
        <v>0</v>
      </c>
      <c r="M332" s="29">
        <f t="shared" si="816"/>
        <v>0</v>
      </c>
      <c r="N332" s="29">
        <f t="shared" si="816"/>
        <v>0</v>
      </c>
      <c r="O332" s="29">
        <f t="shared" si="816"/>
        <v>0</v>
      </c>
      <c r="P332" s="29">
        <f t="shared" si="816"/>
        <v>0</v>
      </c>
      <c r="Q332" s="29">
        <f t="shared" si="816"/>
        <v>0</v>
      </c>
      <c r="R332" s="29">
        <f t="shared" si="816"/>
        <v>0</v>
      </c>
      <c r="S332" s="29">
        <f t="shared" si="816"/>
        <v>0</v>
      </c>
      <c r="T332" s="29">
        <f t="shared" si="816"/>
        <v>0</v>
      </c>
      <c r="U332" s="29">
        <f t="shared" si="816"/>
        <v>0</v>
      </c>
      <c r="V332" s="29">
        <f t="shared" si="816"/>
        <v>0</v>
      </c>
      <c r="W332" s="29">
        <f t="shared" si="816"/>
        <v>0</v>
      </c>
      <c r="X332" s="29">
        <f t="shared" si="816"/>
        <v>0</v>
      </c>
      <c r="Y332" s="29">
        <f t="shared" si="816"/>
        <v>0</v>
      </c>
      <c r="Z332" s="29">
        <f t="shared" si="816"/>
        <v>0</v>
      </c>
      <c r="AA332" s="29">
        <f t="shared" si="816"/>
        <v>0</v>
      </c>
      <c r="AB332" s="29">
        <f t="shared" si="816"/>
        <v>0</v>
      </c>
      <c r="AC332" s="29">
        <f t="shared" si="816"/>
        <v>0</v>
      </c>
      <c r="AD332" s="29">
        <f t="shared" si="816"/>
        <v>0</v>
      </c>
      <c r="AE332" s="29">
        <f t="shared" si="816"/>
        <v>0</v>
      </c>
      <c r="AF332" s="29">
        <f t="shared" si="816"/>
        <v>0</v>
      </c>
      <c r="AG332" s="29">
        <f t="shared" si="816"/>
        <v>0</v>
      </c>
      <c r="AH332" s="29">
        <f t="shared" si="816"/>
        <v>0</v>
      </c>
      <c r="AI332" s="29">
        <f t="shared" si="816"/>
        <v>0</v>
      </c>
      <c r="AJ332" s="29">
        <f t="shared" si="816"/>
        <v>0</v>
      </c>
      <c r="AK332" s="29">
        <f t="shared" si="816"/>
        <v>0</v>
      </c>
      <c r="AL332" s="29">
        <f t="shared" si="816"/>
        <v>0</v>
      </c>
      <c r="AM332" s="29">
        <f t="shared" si="816"/>
        <v>0</v>
      </c>
      <c r="AN332" s="29">
        <f t="shared" si="816"/>
        <v>0</v>
      </c>
      <c r="AO332" s="29">
        <f t="shared" si="816"/>
        <v>2628126</v>
      </c>
      <c r="AP332" s="29">
        <f t="shared" si="816"/>
        <v>0</v>
      </c>
      <c r="AQ332" s="29">
        <f t="shared" si="816"/>
        <v>0</v>
      </c>
      <c r="AR332" s="29">
        <f t="shared" si="816"/>
        <v>0</v>
      </c>
      <c r="AS332" s="30">
        <f t="shared" si="816"/>
        <v>0</v>
      </c>
    </row>
    <row r="333" spans="5:45">
      <c r="E333" s="27">
        <f>COUNTIF(J333:AS333,"&lt;&gt;"&amp;0)</f>
        <v>17</v>
      </c>
      <c r="G333" s="39">
        <v>2</v>
      </c>
      <c r="H333" s="40">
        <v>3</v>
      </c>
      <c r="I333" s="41" t="s">
        <v>47</v>
      </c>
      <c r="J333" s="41">
        <f>IF(J317=0,0,INT((J317+5)/3))</f>
        <v>0</v>
      </c>
      <c r="K333" s="41">
        <f t="shared" ref="K333:AS333" si="817">IF(K317=0,0,INT((K317+5)/3))</f>
        <v>2</v>
      </c>
      <c r="L333" s="41">
        <f t="shared" si="817"/>
        <v>2</v>
      </c>
      <c r="M333" s="41">
        <f t="shared" si="817"/>
        <v>2</v>
      </c>
      <c r="N333" s="41">
        <f t="shared" si="817"/>
        <v>2</v>
      </c>
      <c r="O333" s="41">
        <f t="shared" si="817"/>
        <v>0</v>
      </c>
      <c r="P333" s="41">
        <f t="shared" si="817"/>
        <v>2</v>
      </c>
      <c r="Q333" s="41">
        <f t="shared" si="817"/>
        <v>0</v>
      </c>
      <c r="R333" s="41">
        <f t="shared" si="817"/>
        <v>2</v>
      </c>
      <c r="S333" s="41">
        <f t="shared" si="817"/>
        <v>2</v>
      </c>
      <c r="T333" s="41">
        <f t="shared" si="817"/>
        <v>2</v>
      </c>
      <c r="U333" s="41">
        <f t="shared" si="817"/>
        <v>0</v>
      </c>
      <c r="V333" s="41">
        <f t="shared" si="817"/>
        <v>0</v>
      </c>
      <c r="W333" s="41">
        <f t="shared" si="817"/>
        <v>0</v>
      </c>
      <c r="X333" s="41">
        <f t="shared" si="817"/>
        <v>0</v>
      </c>
      <c r="Y333" s="41">
        <f t="shared" si="817"/>
        <v>0</v>
      </c>
      <c r="Z333" s="41">
        <f t="shared" si="817"/>
        <v>0</v>
      </c>
      <c r="AA333" s="41">
        <f t="shared" si="817"/>
        <v>0</v>
      </c>
      <c r="AB333" s="41">
        <f t="shared" si="817"/>
        <v>0</v>
      </c>
      <c r="AC333" s="41">
        <f t="shared" si="817"/>
        <v>2</v>
      </c>
      <c r="AD333" s="41">
        <f t="shared" si="817"/>
        <v>2</v>
      </c>
      <c r="AE333" s="41">
        <f t="shared" si="817"/>
        <v>2</v>
      </c>
      <c r="AF333" s="41">
        <f t="shared" si="817"/>
        <v>2</v>
      </c>
      <c r="AG333" s="41">
        <f t="shared" si="817"/>
        <v>2</v>
      </c>
      <c r="AH333" s="41">
        <f t="shared" si="817"/>
        <v>0</v>
      </c>
      <c r="AI333" s="41">
        <f t="shared" si="817"/>
        <v>0</v>
      </c>
      <c r="AJ333" s="41">
        <f t="shared" si="817"/>
        <v>0</v>
      </c>
      <c r="AK333" s="41">
        <f t="shared" si="817"/>
        <v>0</v>
      </c>
      <c r="AL333" s="41">
        <f t="shared" si="817"/>
        <v>0</v>
      </c>
      <c r="AM333" s="41">
        <f t="shared" si="817"/>
        <v>0</v>
      </c>
      <c r="AN333" s="41">
        <f t="shared" si="817"/>
        <v>2</v>
      </c>
      <c r="AO333" s="41">
        <f t="shared" si="817"/>
        <v>0</v>
      </c>
      <c r="AP333" s="41">
        <f t="shared" si="817"/>
        <v>2</v>
      </c>
      <c r="AQ333" s="41">
        <f t="shared" si="817"/>
        <v>0</v>
      </c>
      <c r="AR333" s="41">
        <f t="shared" si="817"/>
        <v>2</v>
      </c>
      <c r="AS333" s="42">
        <f t="shared" si="817"/>
        <v>2</v>
      </c>
    </row>
    <row r="334" spans="5:45">
      <c r="G334" s="28"/>
      <c r="H334" s="38"/>
      <c r="I334" s="29" t="s">
        <v>48</v>
      </c>
      <c r="J334" s="29">
        <f>IF(MOD(J341,$H341)=0,J341,0)+IF(MOD(J339,$H339)=0,0,J339)</f>
        <v>2</v>
      </c>
      <c r="K334" s="29">
        <f t="shared" ref="K334:AS334" si="818">IF(MOD(K341,$H341)=0,K341,0)+IF(MOD(K339,$H339)=0,0,K339)</f>
        <v>0</v>
      </c>
      <c r="L334" s="29">
        <f t="shared" si="818"/>
        <v>0</v>
      </c>
      <c r="M334" s="29">
        <f t="shared" si="818"/>
        <v>0</v>
      </c>
      <c r="N334" s="29">
        <f t="shared" si="818"/>
        <v>0</v>
      </c>
      <c r="O334" s="29">
        <f t="shared" si="818"/>
        <v>2</v>
      </c>
      <c r="P334" s="29">
        <f t="shared" si="818"/>
        <v>0</v>
      </c>
      <c r="Q334" s="29">
        <f t="shared" si="818"/>
        <v>2</v>
      </c>
      <c r="R334" s="29">
        <f t="shared" si="818"/>
        <v>0</v>
      </c>
      <c r="S334" s="29">
        <f t="shared" si="818"/>
        <v>0</v>
      </c>
      <c r="T334" s="29">
        <f t="shared" si="818"/>
        <v>0</v>
      </c>
      <c r="U334" s="29">
        <f t="shared" si="818"/>
        <v>2</v>
      </c>
      <c r="V334" s="29">
        <f t="shared" si="818"/>
        <v>2</v>
      </c>
      <c r="W334" s="29">
        <f t="shared" si="818"/>
        <v>2</v>
      </c>
      <c r="X334" s="29">
        <f t="shared" si="818"/>
        <v>2</v>
      </c>
      <c r="Y334" s="29">
        <f t="shared" si="818"/>
        <v>2</v>
      </c>
      <c r="Z334" s="29">
        <f t="shared" si="818"/>
        <v>2</v>
      </c>
      <c r="AA334" s="29">
        <f t="shared" si="818"/>
        <v>2</v>
      </c>
      <c r="AB334" s="29">
        <f t="shared" si="818"/>
        <v>2</v>
      </c>
      <c r="AC334" s="29">
        <f t="shared" si="818"/>
        <v>0</v>
      </c>
      <c r="AD334" s="29">
        <f t="shared" si="818"/>
        <v>0</v>
      </c>
      <c r="AE334" s="29">
        <f t="shared" si="818"/>
        <v>0</v>
      </c>
      <c r="AF334" s="29">
        <f t="shared" si="818"/>
        <v>0</v>
      </c>
      <c r="AG334" s="29">
        <f t="shared" si="818"/>
        <v>0</v>
      </c>
      <c r="AH334" s="29">
        <f t="shared" si="818"/>
        <v>2</v>
      </c>
      <c r="AI334" s="29">
        <f t="shared" si="818"/>
        <v>2</v>
      </c>
      <c r="AJ334" s="29">
        <f t="shared" si="818"/>
        <v>2</v>
      </c>
      <c r="AK334" s="29">
        <f t="shared" si="818"/>
        <v>2</v>
      </c>
      <c r="AL334" s="29">
        <f t="shared" si="818"/>
        <v>2</v>
      </c>
      <c r="AM334" s="29">
        <f t="shared" si="818"/>
        <v>2</v>
      </c>
      <c r="AN334" s="29">
        <f t="shared" si="818"/>
        <v>0</v>
      </c>
      <c r="AO334" s="29">
        <f t="shared" si="818"/>
        <v>0</v>
      </c>
      <c r="AP334" s="29">
        <f t="shared" si="818"/>
        <v>0</v>
      </c>
      <c r="AQ334" s="29">
        <f t="shared" si="818"/>
        <v>2</v>
      </c>
      <c r="AR334" s="29">
        <f t="shared" si="818"/>
        <v>0</v>
      </c>
      <c r="AS334" s="30">
        <f t="shared" si="818"/>
        <v>0</v>
      </c>
    </row>
    <row r="335" spans="5:45">
      <c r="E335" s="27">
        <f>COUNTIF(J335:AS335,"&lt;&gt;"&amp;0)</f>
        <v>18</v>
      </c>
      <c r="G335" s="39">
        <v>3</v>
      </c>
      <c r="H335" s="40">
        <v>17</v>
      </c>
      <c r="I335" s="41" t="s">
        <v>47</v>
      </c>
      <c r="J335" s="41">
        <f>IF(J319+IF(MOD(J329,$H329)=0,0,J329)=0,0,INT(((J319+IF(MOD(J329,$H329)=0,0,J329)+8)/3)))</f>
        <v>3</v>
      </c>
      <c r="K335" s="41">
        <f t="shared" ref="K335:AS335" si="819">IF(K319+IF(MOD(K329,$H329)=0,0,K329)=0,0,INT(((K319+IF(MOD(K329,$H329)=0,0,K329)+8)/3)))</f>
        <v>0</v>
      </c>
      <c r="L335" s="41">
        <f t="shared" si="819"/>
        <v>0</v>
      </c>
      <c r="M335" s="41">
        <f t="shared" si="819"/>
        <v>0</v>
      </c>
      <c r="N335" s="41">
        <f t="shared" si="819"/>
        <v>0</v>
      </c>
      <c r="O335" s="41">
        <f t="shared" si="819"/>
        <v>3</v>
      </c>
      <c r="P335" s="41">
        <f t="shared" si="819"/>
        <v>0</v>
      </c>
      <c r="Q335" s="41">
        <f t="shared" si="819"/>
        <v>3</v>
      </c>
      <c r="R335" s="41">
        <f t="shared" si="819"/>
        <v>0</v>
      </c>
      <c r="S335" s="41">
        <f t="shared" si="819"/>
        <v>0</v>
      </c>
      <c r="T335" s="41">
        <f t="shared" si="819"/>
        <v>0</v>
      </c>
      <c r="U335" s="41">
        <f t="shared" si="819"/>
        <v>3</v>
      </c>
      <c r="V335" s="41">
        <f t="shared" si="819"/>
        <v>3</v>
      </c>
      <c r="W335" s="41">
        <f t="shared" si="819"/>
        <v>3</v>
      </c>
      <c r="X335" s="41">
        <f t="shared" si="819"/>
        <v>3</v>
      </c>
      <c r="Y335" s="41">
        <f t="shared" si="819"/>
        <v>3</v>
      </c>
      <c r="Z335" s="41">
        <f t="shared" si="819"/>
        <v>3</v>
      </c>
      <c r="AA335" s="41">
        <f t="shared" si="819"/>
        <v>3</v>
      </c>
      <c r="AB335" s="41">
        <f t="shared" si="819"/>
        <v>3</v>
      </c>
      <c r="AC335" s="41">
        <f t="shared" si="819"/>
        <v>0</v>
      </c>
      <c r="AD335" s="41">
        <f t="shared" si="819"/>
        <v>0</v>
      </c>
      <c r="AE335" s="41">
        <f t="shared" si="819"/>
        <v>0</v>
      </c>
      <c r="AF335" s="41">
        <f t="shared" si="819"/>
        <v>0</v>
      </c>
      <c r="AG335" s="41">
        <f t="shared" si="819"/>
        <v>0</v>
      </c>
      <c r="AH335" s="41">
        <f t="shared" si="819"/>
        <v>3</v>
      </c>
      <c r="AI335" s="41">
        <f t="shared" si="819"/>
        <v>3</v>
      </c>
      <c r="AJ335" s="41">
        <f t="shared" si="819"/>
        <v>3</v>
      </c>
      <c r="AK335" s="41">
        <f t="shared" si="819"/>
        <v>3</v>
      </c>
      <c r="AL335" s="41">
        <f t="shared" si="819"/>
        <v>3</v>
      </c>
      <c r="AM335" s="41">
        <f t="shared" si="819"/>
        <v>3</v>
      </c>
      <c r="AN335" s="41">
        <f t="shared" si="819"/>
        <v>0</v>
      </c>
      <c r="AO335" s="41">
        <f t="shared" si="819"/>
        <v>0</v>
      </c>
      <c r="AP335" s="41">
        <f t="shared" si="819"/>
        <v>0</v>
      </c>
      <c r="AQ335" s="41">
        <f t="shared" si="819"/>
        <v>3</v>
      </c>
      <c r="AR335" s="41">
        <f t="shared" si="819"/>
        <v>0</v>
      </c>
      <c r="AS335" s="42">
        <f t="shared" si="819"/>
        <v>0</v>
      </c>
    </row>
    <row r="336" spans="5:45" ht="15" customHeight="1">
      <c r="G336" s="28"/>
      <c r="H336" s="38"/>
      <c r="I336" s="29" t="s">
        <v>48</v>
      </c>
      <c r="J336" s="29">
        <f>IF(MOD(J337,$H337)=0,J337,0)</f>
        <v>0</v>
      </c>
      <c r="K336" s="29">
        <f t="shared" ref="K336" si="820">IF(MOD(K337,$H337)=0,K337,0)</f>
        <v>0</v>
      </c>
      <c r="L336" s="29">
        <f t="shared" ref="L336" si="821">IF(MOD(L337,$H337)=0,L337,0)</f>
        <v>0</v>
      </c>
      <c r="M336" s="29">
        <f t="shared" ref="M336" si="822">IF(MOD(M337,$H337)=0,M337,0)</f>
        <v>0</v>
      </c>
      <c r="N336" s="29">
        <f t="shared" ref="N336" si="823">IF(MOD(N337,$H337)=0,N337,0)</f>
        <v>0</v>
      </c>
      <c r="O336" s="29">
        <f t="shared" ref="O336" si="824">IF(MOD(O337,$H337)=0,O337,0)</f>
        <v>0</v>
      </c>
      <c r="P336" s="29">
        <f t="shared" ref="P336" si="825">IF(MOD(P337,$H337)=0,P337,0)</f>
        <v>0</v>
      </c>
      <c r="Q336" s="29">
        <f t="shared" ref="Q336" si="826">IF(MOD(Q337,$H337)=0,Q337,0)</f>
        <v>0</v>
      </c>
      <c r="R336" s="29">
        <f t="shared" ref="R336" si="827">IF(MOD(R337,$H337)=0,R337,0)</f>
        <v>0</v>
      </c>
      <c r="S336" s="29">
        <f t="shared" ref="S336" si="828">IF(MOD(S337,$H337)=0,S337,0)</f>
        <v>0</v>
      </c>
      <c r="T336" s="29">
        <f t="shared" ref="T336" si="829">IF(MOD(T337,$H337)=0,T337,0)</f>
        <v>0</v>
      </c>
      <c r="U336" s="29">
        <f t="shared" ref="U336" si="830">IF(MOD(U337,$H337)=0,U337,0)</f>
        <v>0</v>
      </c>
      <c r="V336" s="29">
        <f t="shared" ref="V336" si="831">IF(MOD(V337,$H337)=0,V337,0)</f>
        <v>0</v>
      </c>
      <c r="W336" s="29">
        <f t="shared" ref="W336" si="832">IF(MOD(W337,$H337)=0,W337,0)</f>
        <v>0</v>
      </c>
      <c r="X336" s="29">
        <f t="shared" ref="X336" si="833">IF(MOD(X337,$H337)=0,X337,0)</f>
        <v>0</v>
      </c>
      <c r="Y336" s="29">
        <f t="shared" ref="Y336" si="834">IF(MOD(Y337,$H337)=0,Y337,0)</f>
        <v>0</v>
      </c>
      <c r="Z336" s="29">
        <f t="shared" ref="Z336" si="835">IF(MOD(Z337,$H337)=0,Z337,0)</f>
        <v>0</v>
      </c>
      <c r="AA336" s="29">
        <f t="shared" ref="AA336" si="836">IF(MOD(AA337,$H337)=0,AA337,0)</f>
        <v>0</v>
      </c>
      <c r="AB336" s="29">
        <f t="shared" ref="AB336" si="837">IF(MOD(AB337,$H337)=0,AB337,0)</f>
        <v>0</v>
      </c>
      <c r="AC336" s="29">
        <f t="shared" ref="AC336" si="838">IF(MOD(AC337,$H337)=0,AC337,0)</f>
        <v>0</v>
      </c>
      <c r="AD336" s="29">
        <f t="shared" ref="AD336" si="839">IF(MOD(AD337,$H337)=0,AD337,0)</f>
        <v>0</v>
      </c>
      <c r="AE336" s="29">
        <f t="shared" ref="AE336" si="840">IF(MOD(AE337,$H337)=0,AE337,0)</f>
        <v>0</v>
      </c>
      <c r="AF336" s="29">
        <f t="shared" ref="AF336" si="841">IF(MOD(AF337,$H337)=0,AF337,0)</f>
        <v>0</v>
      </c>
      <c r="AG336" s="29">
        <f t="shared" ref="AG336" si="842">IF(MOD(AG337,$H337)=0,AG337,0)</f>
        <v>0</v>
      </c>
      <c r="AH336" s="29">
        <f t="shared" ref="AH336" si="843">IF(MOD(AH337,$H337)=0,AH337,0)</f>
        <v>0</v>
      </c>
      <c r="AI336" s="29">
        <f t="shared" ref="AI336" si="844">IF(MOD(AI337,$H337)=0,AI337,0)</f>
        <v>0</v>
      </c>
      <c r="AJ336" s="29">
        <f t="shared" ref="AJ336" si="845">IF(MOD(AJ337,$H337)=0,AJ337,0)</f>
        <v>0</v>
      </c>
      <c r="AK336" s="29">
        <f t="shared" ref="AK336" si="846">IF(MOD(AK337,$H337)=0,AK337,0)</f>
        <v>0</v>
      </c>
      <c r="AL336" s="29">
        <f t="shared" ref="AL336" si="847">IF(MOD(AL337,$H337)=0,AL337,0)</f>
        <v>0</v>
      </c>
      <c r="AM336" s="29">
        <f t="shared" ref="AM336" si="848">IF(MOD(AM337,$H337)=0,AM337,0)</f>
        <v>0</v>
      </c>
      <c r="AN336" s="29">
        <f t="shared" ref="AN336" si="849">IF(MOD(AN337,$H337)=0,AN337,0)</f>
        <v>0</v>
      </c>
      <c r="AO336" s="29">
        <f t="shared" ref="AO336" si="850">IF(MOD(AO337,$H337)=0,AO337,0)</f>
        <v>0</v>
      </c>
      <c r="AP336" s="29">
        <f t="shared" ref="AP336" si="851">IF(MOD(AP337,$H337)=0,AP337,0)</f>
        <v>0</v>
      </c>
      <c r="AQ336" s="29">
        <f t="shared" ref="AQ336" si="852">IF(MOD(AQ337,$H337)=0,AQ337,0)</f>
        <v>0</v>
      </c>
      <c r="AR336" s="29">
        <f t="shared" ref="AR336" si="853">IF(MOD(AR337,$H337)=0,AR337,0)</f>
        <v>0</v>
      </c>
      <c r="AS336" s="30">
        <f t="shared" ref="AS336" si="854">IF(MOD(AS337,$H337)=0,AS337,0)</f>
        <v>0</v>
      </c>
    </row>
    <row r="337" spans="5:45">
      <c r="E337" s="27">
        <f>COUNTIF(J337:AS337,"&lt;&gt;"&amp;0)</f>
        <v>1</v>
      </c>
      <c r="G337" s="39">
        <v>4</v>
      </c>
      <c r="H337" s="40">
        <v>11</v>
      </c>
      <c r="I337" s="41" t="s">
        <v>47</v>
      </c>
      <c r="J337" s="41">
        <f>IF(J321+IF(MOD(J329,$H329)=0,J329,0)=0,0,INT(((J321+IF(MOD(J329,$H329)=0,J329,0)+4)/3)))</f>
        <v>0</v>
      </c>
      <c r="K337" s="41">
        <f t="shared" ref="K337:AS337" si="855">IF(K321+IF(MOD(K329,$H329)=0,K329,0)=0,0,INT(((K321+IF(MOD(K329,$H329)=0,K329,0)+4)/3)))</f>
        <v>0</v>
      </c>
      <c r="L337" s="41">
        <f t="shared" si="855"/>
        <v>0</v>
      </c>
      <c r="M337" s="41">
        <f t="shared" si="855"/>
        <v>0</v>
      </c>
      <c r="N337" s="41">
        <f t="shared" si="855"/>
        <v>0</v>
      </c>
      <c r="O337" s="41">
        <f t="shared" si="855"/>
        <v>0</v>
      </c>
      <c r="P337" s="41">
        <f t="shared" si="855"/>
        <v>0</v>
      </c>
      <c r="Q337" s="41">
        <f t="shared" si="855"/>
        <v>0</v>
      </c>
      <c r="R337" s="41">
        <f t="shared" si="855"/>
        <v>0</v>
      </c>
      <c r="S337" s="41">
        <f t="shared" si="855"/>
        <v>0</v>
      </c>
      <c r="T337" s="41">
        <f t="shared" si="855"/>
        <v>0</v>
      </c>
      <c r="U337" s="41">
        <f t="shared" si="855"/>
        <v>0</v>
      </c>
      <c r="V337" s="41">
        <f t="shared" si="855"/>
        <v>0</v>
      </c>
      <c r="W337" s="41">
        <f t="shared" si="855"/>
        <v>0</v>
      </c>
      <c r="X337" s="41">
        <f t="shared" si="855"/>
        <v>0</v>
      </c>
      <c r="Y337" s="41">
        <f t="shared" si="855"/>
        <v>0</v>
      </c>
      <c r="Z337" s="41">
        <f t="shared" si="855"/>
        <v>0</v>
      </c>
      <c r="AA337" s="41">
        <f t="shared" si="855"/>
        <v>0</v>
      </c>
      <c r="AB337" s="41">
        <f t="shared" si="855"/>
        <v>0</v>
      </c>
      <c r="AC337" s="41">
        <f t="shared" si="855"/>
        <v>0</v>
      </c>
      <c r="AD337" s="41">
        <f t="shared" si="855"/>
        <v>0</v>
      </c>
      <c r="AE337" s="41">
        <f t="shared" si="855"/>
        <v>0</v>
      </c>
      <c r="AF337" s="41">
        <f t="shared" si="855"/>
        <v>0</v>
      </c>
      <c r="AG337" s="41">
        <f t="shared" si="855"/>
        <v>0</v>
      </c>
      <c r="AH337" s="41">
        <f t="shared" si="855"/>
        <v>0</v>
      </c>
      <c r="AI337" s="41">
        <f t="shared" si="855"/>
        <v>0</v>
      </c>
      <c r="AJ337" s="41">
        <f t="shared" si="855"/>
        <v>0</v>
      </c>
      <c r="AK337" s="41">
        <f t="shared" si="855"/>
        <v>0</v>
      </c>
      <c r="AL337" s="41">
        <f t="shared" si="855"/>
        <v>0</v>
      </c>
      <c r="AM337" s="41">
        <f t="shared" si="855"/>
        <v>0</v>
      </c>
      <c r="AN337" s="41">
        <f t="shared" si="855"/>
        <v>0</v>
      </c>
      <c r="AO337" s="41">
        <f t="shared" si="855"/>
        <v>2628126</v>
      </c>
      <c r="AP337" s="41">
        <f t="shared" si="855"/>
        <v>0</v>
      </c>
      <c r="AQ337" s="41">
        <f t="shared" si="855"/>
        <v>0</v>
      </c>
      <c r="AR337" s="41">
        <f t="shared" si="855"/>
        <v>0</v>
      </c>
      <c r="AS337" s="42">
        <f t="shared" si="855"/>
        <v>0</v>
      </c>
    </row>
    <row r="338" spans="5:45">
      <c r="G338" s="28"/>
      <c r="H338" s="38"/>
      <c r="I338" s="29" t="s">
        <v>48</v>
      </c>
      <c r="J338" s="29">
        <f>IF(MOD(J343,$H343)=0,J343,0)</f>
        <v>0</v>
      </c>
      <c r="K338" s="29">
        <f t="shared" ref="K338:AS338" si="856">IF(MOD(K343,$H343)=0,K343,0)</f>
        <v>0</v>
      </c>
      <c r="L338" s="29">
        <f t="shared" si="856"/>
        <v>0</v>
      </c>
      <c r="M338" s="29">
        <f t="shared" si="856"/>
        <v>0</v>
      </c>
      <c r="N338" s="29">
        <f t="shared" si="856"/>
        <v>0</v>
      </c>
      <c r="O338" s="29">
        <f t="shared" si="856"/>
        <v>0</v>
      </c>
      <c r="P338" s="29">
        <f t="shared" si="856"/>
        <v>0</v>
      </c>
      <c r="Q338" s="29">
        <f t="shared" si="856"/>
        <v>0</v>
      </c>
      <c r="R338" s="29">
        <f t="shared" si="856"/>
        <v>0</v>
      </c>
      <c r="S338" s="29">
        <f t="shared" si="856"/>
        <v>0</v>
      </c>
      <c r="T338" s="29">
        <f t="shared" si="856"/>
        <v>0</v>
      </c>
      <c r="U338" s="29">
        <f t="shared" si="856"/>
        <v>0</v>
      </c>
      <c r="V338" s="29">
        <f t="shared" si="856"/>
        <v>0</v>
      </c>
      <c r="W338" s="29">
        <f t="shared" si="856"/>
        <v>0</v>
      </c>
      <c r="X338" s="29">
        <f t="shared" si="856"/>
        <v>0</v>
      </c>
      <c r="Y338" s="29">
        <f t="shared" si="856"/>
        <v>0</v>
      </c>
      <c r="Z338" s="29">
        <f t="shared" si="856"/>
        <v>0</v>
      </c>
      <c r="AA338" s="29">
        <f t="shared" si="856"/>
        <v>0</v>
      </c>
      <c r="AB338" s="29">
        <f t="shared" si="856"/>
        <v>0</v>
      </c>
      <c r="AC338" s="29">
        <f t="shared" si="856"/>
        <v>0</v>
      </c>
      <c r="AD338" s="29">
        <f t="shared" si="856"/>
        <v>0</v>
      </c>
      <c r="AE338" s="29">
        <f t="shared" si="856"/>
        <v>0</v>
      </c>
      <c r="AF338" s="29">
        <f t="shared" si="856"/>
        <v>0</v>
      </c>
      <c r="AG338" s="29">
        <f t="shared" si="856"/>
        <v>0</v>
      </c>
      <c r="AH338" s="29">
        <f t="shared" si="856"/>
        <v>0</v>
      </c>
      <c r="AI338" s="29">
        <f t="shared" si="856"/>
        <v>0</v>
      </c>
      <c r="AJ338" s="29">
        <f t="shared" si="856"/>
        <v>0</v>
      </c>
      <c r="AK338" s="29">
        <f t="shared" si="856"/>
        <v>0</v>
      </c>
      <c r="AL338" s="29">
        <f t="shared" si="856"/>
        <v>0</v>
      </c>
      <c r="AM338" s="29">
        <f t="shared" si="856"/>
        <v>0</v>
      </c>
      <c r="AN338" s="29">
        <f t="shared" si="856"/>
        <v>0</v>
      </c>
      <c r="AO338" s="29">
        <f t="shared" si="856"/>
        <v>0</v>
      </c>
      <c r="AP338" s="29">
        <f t="shared" si="856"/>
        <v>0</v>
      </c>
      <c r="AQ338" s="29">
        <f t="shared" si="856"/>
        <v>0</v>
      </c>
      <c r="AR338" s="29">
        <f t="shared" si="856"/>
        <v>0</v>
      </c>
      <c r="AS338" s="30">
        <f t="shared" si="856"/>
        <v>0</v>
      </c>
    </row>
    <row r="339" spans="5:45">
      <c r="E339" s="27">
        <f>COUNTIF(J339:AS339,"&lt;&gt;"&amp;0)</f>
        <v>18</v>
      </c>
      <c r="G339" s="39">
        <v>5</v>
      </c>
      <c r="H339" s="40">
        <v>19</v>
      </c>
      <c r="I339" s="41" t="s">
        <v>47</v>
      </c>
      <c r="J339" s="41">
        <f>IF((J323+IF(MOD(J331,$H331)=0,J331,0)+IF(MOD(J335,$H335)=0,0,J335))=0,0,INT(((((J323+IF(MOD(J331,$H331)=0,J331,0)+IF(MOD(J335,$H335)=0,0,J335))*2)/3))))</f>
        <v>2</v>
      </c>
      <c r="K339" s="41">
        <f t="shared" ref="K339:AS339" si="857">IF((K323+IF(MOD(K331,$H331)=0,K331,0)+IF(MOD(K335,$H335)=0,0,K335))=0,0,INT(((((K323+IF(MOD(K331,$H331)=0,K331,0)+IF(MOD(K335,$H335)=0,0,K335))*2)/3))))</f>
        <v>0</v>
      </c>
      <c r="L339" s="41">
        <f t="shared" si="857"/>
        <v>0</v>
      </c>
      <c r="M339" s="41">
        <f t="shared" si="857"/>
        <v>0</v>
      </c>
      <c r="N339" s="41">
        <f t="shared" si="857"/>
        <v>0</v>
      </c>
      <c r="O339" s="41">
        <f t="shared" si="857"/>
        <v>2</v>
      </c>
      <c r="P339" s="41">
        <f t="shared" si="857"/>
        <v>0</v>
      </c>
      <c r="Q339" s="41">
        <f t="shared" si="857"/>
        <v>2</v>
      </c>
      <c r="R339" s="41">
        <f t="shared" si="857"/>
        <v>0</v>
      </c>
      <c r="S339" s="41">
        <f t="shared" si="857"/>
        <v>0</v>
      </c>
      <c r="T339" s="41">
        <f t="shared" si="857"/>
        <v>0</v>
      </c>
      <c r="U339" s="41">
        <f t="shared" si="857"/>
        <v>2</v>
      </c>
      <c r="V339" s="41">
        <f t="shared" si="857"/>
        <v>2</v>
      </c>
      <c r="W339" s="41">
        <f t="shared" si="857"/>
        <v>2</v>
      </c>
      <c r="X339" s="41">
        <f t="shared" si="857"/>
        <v>2</v>
      </c>
      <c r="Y339" s="41">
        <f t="shared" si="857"/>
        <v>2</v>
      </c>
      <c r="Z339" s="41">
        <f t="shared" si="857"/>
        <v>2</v>
      </c>
      <c r="AA339" s="41">
        <f t="shared" si="857"/>
        <v>2</v>
      </c>
      <c r="AB339" s="41">
        <f t="shared" si="857"/>
        <v>2</v>
      </c>
      <c r="AC339" s="41">
        <f t="shared" si="857"/>
        <v>0</v>
      </c>
      <c r="AD339" s="41">
        <f t="shared" si="857"/>
        <v>0</v>
      </c>
      <c r="AE339" s="41">
        <f t="shared" si="857"/>
        <v>0</v>
      </c>
      <c r="AF339" s="41">
        <f t="shared" si="857"/>
        <v>0</v>
      </c>
      <c r="AG339" s="41">
        <f t="shared" si="857"/>
        <v>0</v>
      </c>
      <c r="AH339" s="41">
        <f t="shared" si="857"/>
        <v>2</v>
      </c>
      <c r="AI339" s="41">
        <f t="shared" si="857"/>
        <v>2</v>
      </c>
      <c r="AJ339" s="41">
        <f t="shared" si="857"/>
        <v>2</v>
      </c>
      <c r="AK339" s="41">
        <f t="shared" si="857"/>
        <v>2</v>
      </c>
      <c r="AL339" s="41">
        <f t="shared" si="857"/>
        <v>2</v>
      </c>
      <c r="AM339" s="41">
        <f t="shared" si="857"/>
        <v>2</v>
      </c>
      <c r="AN339" s="41">
        <f t="shared" si="857"/>
        <v>0</v>
      </c>
      <c r="AO339" s="41">
        <f t="shared" si="857"/>
        <v>0</v>
      </c>
      <c r="AP339" s="41">
        <f t="shared" si="857"/>
        <v>0</v>
      </c>
      <c r="AQ339" s="41">
        <f t="shared" si="857"/>
        <v>2</v>
      </c>
      <c r="AR339" s="41">
        <f t="shared" si="857"/>
        <v>0</v>
      </c>
      <c r="AS339" s="42">
        <f t="shared" si="857"/>
        <v>0</v>
      </c>
    </row>
    <row r="340" spans="5:45" ht="15" customHeight="1">
      <c r="G340" s="28"/>
      <c r="H340" s="38"/>
      <c r="I340" s="29" t="s">
        <v>48</v>
      </c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  <c r="AG340" s="29"/>
      <c r="AH340" s="29"/>
      <c r="AI340" s="29"/>
      <c r="AJ340" s="29"/>
      <c r="AK340" s="29"/>
      <c r="AL340" s="29"/>
      <c r="AM340" s="29"/>
      <c r="AN340" s="29"/>
      <c r="AO340" s="29"/>
      <c r="AP340" s="29"/>
      <c r="AQ340" s="29"/>
      <c r="AR340" s="29"/>
      <c r="AS340" s="30"/>
    </row>
    <row r="341" spans="5:45">
      <c r="E341" s="27">
        <f>COUNTIF(J341:AS341,"&lt;&gt;"&amp;0)</f>
        <v>0</v>
      </c>
      <c r="G341" s="39">
        <v>6</v>
      </c>
      <c r="H341" s="40">
        <v>5</v>
      </c>
      <c r="I341" s="41" t="s">
        <v>47</v>
      </c>
      <c r="J341" s="41">
        <f>IF((J325+IF(MOD(J339,$H339)=0,J339,0)+IF(MOD(J331,$H331)=0,0,J331))=0,0,INT(((((J325+IF(MOD(J339,$H339)=0,J339,0)+IF(MOD(J331,$H331)=0,0,J331))*(J325+IF(MOD(J339,$H339)=0,J339,0)+IF(MOD(J331,$H331)=0,0,J331)))/3))))</f>
        <v>0</v>
      </c>
      <c r="K341" s="41">
        <f t="shared" ref="K341:AS341" si="858">IF((K325+IF(MOD(K339,$H339)=0,K339,0)+IF(MOD(K331,$H331)=0,0,K331))=0,0,INT(((((K325+IF(MOD(K339,$H339)=0,K339,0)+IF(MOD(K331,$H331)=0,0,K331))*(K325+IF(MOD(K339,$H339)=0,K339,0)+IF(MOD(K331,$H331)=0,0,K331)))/3))))</f>
        <v>0</v>
      </c>
      <c r="L341" s="41">
        <f t="shared" si="858"/>
        <v>0</v>
      </c>
      <c r="M341" s="41">
        <f t="shared" si="858"/>
        <v>0</v>
      </c>
      <c r="N341" s="41">
        <f t="shared" si="858"/>
        <v>0</v>
      </c>
      <c r="O341" s="41">
        <f t="shared" si="858"/>
        <v>0</v>
      </c>
      <c r="P341" s="41">
        <f t="shared" si="858"/>
        <v>0</v>
      </c>
      <c r="Q341" s="41">
        <f t="shared" si="858"/>
        <v>0</v>
      </c>
      <c r="R341" s="41">
        <f t="shared" si="858"/>
        <v>0</v>
      </c>
      <c r="S341" s="41">
        <f t="shared" si="858"/>
        <v>0</v>
      </c>
      <c r="T341" s="41">
        <f t="shared" si="858"/>
        <v>0</v>
      </c>
      <c r="U341" s="41">
        <f t="shared" si="858"/>
        <v>0</v>
      </c>
      <c r="V341" s="41">
        <f t="shared" si="858"/>
        <v>0</v>
      </c>
      <c r="W341" s="41">
        <f t="shared" si="858"/>
        <v>0</v>
      </c>
      <c r="X341" s="41">
        <f t="shared" si="858"/>
        <v>0</v>
      </c>
      <c r="Y341" s="41">
        <f t="shared" si="858"/>
        <v>0</v>
      </c>
      <c r="Z341" s="41">
        <f t="shared" si="858"/>
        <v>0</v>
      </c>
      <c r="AA341" s="41">
        <f t="shared" si="858"/>
        <v>0</v>
      </c>
      <c r="AB341" s="41">
        <f t="shared" si="858"/>
        <v>0</v>
      </c>
      <c r="AC341" s="41">
        <f t="shared" si="858"/>
        <v>0</v>
      </c>
      <c r="AD341" s="41">
        <f t="shared" si="858"/>
        <v>0</v>
      </c>
      <c r="AE341" s="41">
        <f t="shared" si="858"/>
        <v>0</v>
      </c>
      <c r="AF341" s="41">
        <f t="shared" si="858"/>
        <v>0</v>
      </c>
      <c r="AG341" s="41">
        <f t="shared" si="858"/>
        <v>0</v>
      </c>
      <c r="AH341" s="41">
        <f t="shared" si="858"/>
        <v>0</v>
      </c>
      <c r="AI341" s="41">
        <f t="shared" si="858"/>
        <v>0</v>
      </c>
      <c r="AJ341" s="41">
        <f t="shared" si="858"/>
        <v>0</v>
      </c>
      <c r="AK341" s="41">
        <f t="shared" si="858"/>
        <v>0</v>
      </c>
      <c r="AL341" s="41">
        <f t="shared" si="858"/>
        <v>0</v>
      </c>
      <c r="AM341" s="41">
        <f t="shared" si="858"/>
        <v>0</v>
      </c>
      <c r="AN341" s="41">
        <f t="shared" si="858"/>
        <v>0</v>
      </c>
      <c r="AO341" s="41">
        <f t="shared" si="858"/>
        <v>0</v>
      </c>
      <c r="AP341" s="41">
        <f t="shared" si="858"/>
        <v>0</v>
      </c>
      <c r="AQ341" s="41">
        <f t="shared" si="858"/>
        <v>0</v>
      </c>
      <c r="AR341" s="41">
        <f t="shared" si="858"/>
        <v>0</v>
      </c>
      <c r="AS341" s="42">
        <f t="shared" si="858"/>
        <v>0</v>
      </c>
    </row>
    <row r="342" spans="5:45">
      <c r="G342" s="28"/>
      <c r="H342" s="38"/>
      <c r="I342" s="29" t="s">
        <v>48</v>
      </c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  <c r="AF342" s="29"/>
      <c r="AG342" s="29"/>
      <c r="AH342" s="29"/>
      <c r="AI342" s="29"/>
      <c r="AJ342" s="29"/>
      <c r="AK342" s="29"/>
      <c r="AL342" s="29"/>
      <c r="AM342" s="29"/>
      <c r="AN342" s="29"/>
      <c r="AO342" s="29"/>
      <c r="AP342" s="29"/>
      <c r="AQ342" s="29"/>
      <c r="AR342" s="29"/>
      <c r="AS342" s="30"/>
    </row>
    <row r="343" spans="5:45">
      <c r="E343" s="27">
        <f>COUNTIF(J343:AS343,"&lt;&gt;"&amp;0)</f>
        <v>0</v>
      </c>
      <c r="G343" s="39">
        <v>7</v>
      </c>
      <c r="H343" s="40">
        <v>13</v>
      </c>
      <c r="I343" s="41" t="s">
        <v>47</v>
      </c>
      <c r="J343" s="41">
        <f>IF((J327+IF(MOD(J333,$H333)=0,J333,0)+IF(MOD(J341,$H341)=0,0,J341))=0,0,INT(((((J327+IF(MOD(J333,$H333)=0,J333,0)+IF(MOD(J341,$H341)=0,0,J341))+6)/3))))</f>
        <v>0</v>
      </c>
      <c r="K343" s="41">
        <f t="shared" ref="K343:AS343" si="859">IF((K327+IF(MOD(K333,$H333)=0,K333,0)+IF(MOD(K341,$H341)=0,0,K341))=0,0,INT(((((K327+IF(MOD(K333,$H333)=0,K333,0)+IF(MOD(K341,$H341)=0,0,K341))+6)/3))))</f>
        <v>0</v>
      </c>
      <c r="L343" s="41">
        <f t="shared" si="859"/>
        <v>0</v>
      </c>
      <c r="M343" s="41">
        <f t="shared" si="859"/>
        <v>0</v>
      </c>
      <c r="N343" s="41">
        <f t="shared" si="859"/>
        <v>0</v>
      </c>
      <c r="O343" s="41">
        <f t="shared" si="859"/>
        <v>0</v>
      </c>
      <c r="P343" s="41">
        <f t="shared" si="859"/>
        <v>0</v>
      </c>
      <c r="Q343" s="41">
        <f t="shared" si="859"/>
        <v>0</v>
      </c>
      <c r="R343" s="41">
        <f t="shared" si="859"/>
        <v>0</v>
      </c>
      <c r="S343" s="41">
        <f t="shared" si="859"/>
        <v>0</v>
      </c>
      <c r="T343" s="41">
        <f t="shared" si="859"/>
        <v>0</v>
      </c>
      <c r="U343" s="41">
        <f t="shared" si="859"/>
        <v>0</v>
      </c>
      <c r="V343" s="41">
        <f t="shared" si="859"/>
        <v>0</v>
      </c>
      <c r="W343" s="41">
        <f t="shared" si="859"/>
        <v>0</v>
      </c>
      <c r="X343" s="41">
        <f t="shared" si="859"/>
        <v>0</v>
      </c>
      <c r="Y343" s="41">
        <f t="shared" si="859"/>
        <v>0</v>
      </c>
      <c r="Z343" s="41">
        <f t="shared" si="859"/>
        <v>0</v>
      </c>
      <c r="AA343" s="41">
        <f t="shared" si="859"/>
        <v>0</v>
      </c>
      <c r="AB343" s="41">
        <f t="shared" si="859"/>
        <v>0</v>
      </c>
      <c r="AC343" s="41">
        <f t="shared" si="859"/>
        <v>0</v>
      </c>
      <c r="AD343" s="41">
        <f t="shared" si="859"/>
        <v>0</v>
      </c>
      <c r="AE343" s="41">
        <f t="shared" si="859"/>
        <v>0</v>
      </c>
      <c r="AF343" s="41">
        <f t="shared" si="859"/>
        <v>0</v>
      </c>
      <c r="AG343" s="41">
        <f t="shared" si="859"/>
        <v>0</v>
      </c>
      <c r="AH343" s="41">
        <f t="shared" si="859"/>
        <v>0</v>
      </c>
      <c r="AI343" s="41">
        <f t="shared" si="859"/>
        <v>0</v>
      </c>
      <c r="AJ343" s="41">
        <f t="shared" si="859"/>
        <v>0</v>
      </c>
      <c r="AK343" s="41">
        <f t="shared" si="859"/>
        <v>0</v>
      </c>
      <c r="AL343" s="41">
        <f t="shared" si="859"/>
        <v>0</v>
      </c>
      <c r="AM343" s="41">
        <f t="shared" si="859"/>
        <v>0</v>
      </c>
      <c r="AN343" s="41">
        <f t="shared" si="859"/>
        <v>0</v>
      </c>
      <c r="AO343" s="41">
        <f t="shared" si="859"/>
        <v>0</v>
      </c>
      <c r="AP343" s="41">
        <f t="shared" si="859"/>
        <v>0</v>
      </c>
      <c r="AQ343" s="41">
        <f t="shared" si="859"/>
        <v>0</v>
      </c>
      <c r="AR343" s="41">
        <f t="shared" si="859"/>
        <v>0</v>
      </c>
      <c r="AS343" s="42">
        <f t="shared" si="859"/>
        <v>0</v>
      </c>
    </row>
    <row r="344" spans="5:45" ht="15" customHeight="1">
      <c r="G344" s="31"/>
      <c r="H344" s="43"/>
      <c r="I344" s="32" t="s">
        <v>48</v>
      </c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  <c r="AA344" s="32"/>
      <c r="AB344" s="32"/>
      <c r="AC344" s="32"/>
      <c r="AD344" s="32"/>
      <c r="AE344" s="32"/>
      <c r="AF344" s="32"/>
      <c r="AG344" s="32"/>
      <c r="AH344" s="32"/>
      <c r="AI344" s="32"/>
      <c r="AJ344" s="32"/>
      <c r="AK344" s="32"/>
      <c r="AL344" s="32"/>
      <c r="AM344" s="32"/>
      <c r="AN344" s="32"/>
      <c r="AO344" s="32"/>
      <c r="AP344" s="32"/>
      <c r="AQ344" s="32"/>
      <c r="AR344" s="32"/>
      <c r="AS344" s="33"/>
    </row>
    <row r="346" spans="5:45">
      <c r="E346" s="27">
        <f>COUNTIF(J346:AS346,"&lt;&gt;"&amp;0)</f>
        <v>17</v>
      </c>
      <c r="G346" s="34">
        <v>0</v>
      </c>
      <c r="H346" s="35">
        <v>2</v>
      </c>
      <c r="I346" s="36" t="s">
        <v>47</v>
      </c>
      <c r="J346" s="36">
        <f>IF(J330=0,0,INT((J330*5)/3))</f>
        <v>0</v>
      </c>
      <c r="K346" s="36">
        <f t="shared" ref="K346:AS346" si="860">IF(K330=0,0,INT((K330*5)/3))</f>
        <v>3</v>
      </c>
      <c r="L346" s="36">
        <f t="shared" si="860"/>
        <v>3</v>
      </c>
      <c r="M346" s="36">
        <f t="shared" si="860"/>
        <v>3</v>
      </c>
      <c r="N346" s="36">
        <f t="shared" si="860"/>
        <v>3</v>
      </c>
      <c r="O346" s="36">
        <f t="shared" si="860"/>
        <v>0</v>
      </c>
      <c r="P346" s="36">
        <f t="shared" si="860"/>
        <v>3</v>
      </c>
      <c r="Q346" s="36">
        <f t="shared" si="860"/>
        <v>0</v>
      </c>
      <c r="R346" s="36">
        <f t="shared" si="860"/>
        <v>3</v>
      </c>
      <c r="S346" s="36">
        <f t="shared" si="860"/>
        <v>3</v>
      </c>
      <c r="T346" s="36">
        <f t="shared" si="860"/>
        <v>3</v>
      </c>
      <c r="U346" s="36">
        <f t="shared" si="860"/>
        <v>0</v>
      </c>
      <c r="V346" s="36">
        <f t="shared" si="860"/>
        <v>0</v>
      </c>
      <c r="W346" s="36">
        <f t="shared" si="860"/>
        <v>0</v>
      </c>
      <c r="X346" s="36">
        <f t="shared" si="860"/>
        <v>0</v>
      </c>
      <c r="Y346" s="36">
        <f t="shared" si="860"/>
        <v>0</v>
      </c>
      <c r="Z346" s="36">
        <f t="shared" si="860"/>
        <v>0</v>
      </c>
      <c r="AA346" s="36">
        <f t="shared" si="860"/>
        <v>0</v>
      </c>
      <c r="AB346" s="36">
        <f t="shared" si="860"/>
        <v>0</v>
      </c>
      <c r="AC346" s="36">
        <f t="shared" si="860"/>
        <v>3</v>
      </c>
      <c r="AD346" s="36">
        <f t="shared" si="860"/>
        <v>3</v>
      </c>
      <c r="AE346" s="36">
        <f t="shared" si="860"/>
        <v>3</v>
      </c>
      <c r="AF346" s="36">
        <f t="shared" si="860"/>
        <v>3</v>
      </c>
      <c r="AG346" s="36">
        <f t="shared" si="860"/>
        <v>3</v>
      </c>
      <c r="AH346" s="36">
        <f t="shared" si="860"/>
        <v>0</v>
      </c>
      <c r="AI346" s="36">
        <f t="shared" si="860"/>
        <v>0</v>
      </c>
      <c r="AJ346" s="36">
        <f t="shared" si="860"/>
        <v>0</v>
      </c>
      <c r="AK346" s="36">
        <f t="shared" si="860"/>
        <v>0</v>
      </c>
      <c r="AL346" s="36">
        <f t="shared" si="860"/>
        <v>0</v>
      </c>
      <c r="AM346" s="36">
        <f t="shared" si="860"/>
        <v>0</v>
      </c>
      <c r="AN346" s="36">
        <f t="shared" si="860"/>
        <v>3</v>
      </c>
      <c r="AO346" s="36">
        <f t="shared" si="860"/>
        <v>0</v>
      </c>
      <c r="AP346" s="36">
        <f t="shared" si="860"/>
        <v>3</v>
      </c>
      <c r="AQ346" s="36">
        <f t="shared" si="860"/>
        <v>0</v>
      </c>
      <c r="AR346" s="36">
        <f t="shared" si="860"/>
        <v>3</v>
      </c>
      <c r="AS346" s="37">
        <f t="shared" si="860"/>
        <v>3</v>
      </c>
    </row>
    <row r="347" spans="5:45">
      <c r="G347" s="28"/>
      <c r="H347" s="38"/>
      <c r="I347" s="29" t="s">
        <v>48</v>
      </c>
      <c r="J347" s="29">
        <f>IF(MOD(J350,$H350)=0,0,J350)+IF(MOD(J360,$H360)=0,0,J360)</f>
        <v>2</v>
      </c>
      <c r="K347" s="29">
        <f t="shared" ref="K347:AS347" si="861">IF(MOD(K350,$H350)=0,0,K350)+IF(MOD(K360,$H360)=0,0,K360)</f>
        <v>0</v>
      </c>
      <c r="L347" s="29">
        <f t="shared" si="861"/>
        <v>0</v>
      </c>
      <c r="M347" s="29">
        <f t="shared" si="861"/>
        <v>0</v>
      </c>
      <c r="N347" s="29">
        <f t="shared" si="861"/>
        <v>0</v>
      </c>
      <c r="O347" s="29">
        <f t="shared" si="861"/>
        <v>2</v>
      </c>
      <c r="P347" s="29">
        <f t="shared" si="861"/>
        <v>0</v>
      </c>
      <c r="Q347" s="29">
        <f t="shared" si="861"/>
        <v>2</v>
      </c>
      <c r="R347" s="29">
        <f t="shared" si="861"/>
        <v>0</v>
      </c>
      <c r="S347" s="29">
        <f t="shared" si="861"/>
        <v>0</v>
      </c>
      <c r="T347" s="29">
        <f t="shared" si="861"/>
        <v>0</v>
      </c>
      <c r="U347" s="29">
        <f t="shared" si="861"/>
        <v>2</v>
      </c>
      <c r="V347" s="29">
        <f t="shared" si="861"/>
        <v>2</v>
      </c>
      <c r="W347" s="29">
        <f t="shared" si="861"/>
        <v>2</v>
      </c>
      <c r="X347" s="29">
        <f t="shared" si="861"/>
        <v>2</v>
      </c>
      <c r="Y347" s="29">
        <f t="shared" si="861"/>
        <v>2</v>
      </c>
      <c r="Z347" s="29">
        <f t="shared" si="861"/>
        <v>2</v>
      </c>
      <c r="AA347" s="29">
        <f t="shared" si="861"/>
        <v>2</v>
      </c>
      <c r="AB347" s="29">
        <f t="shared" si="861"/>
        <v>2</v>
      </c>
      <c r="AC347" s="29">
        <f t="shared" si="861"/>
        <v>0</v>
      </c>
      <c r="AD347" s="29">
        <f t="shared" si="861"/>
        <v>0</v>
      </c>
      <c r="AE347" s="29">
        <f t="shared" si="861"/>
        <v>0</v>
      </c>
      <c r="AF347" s="29">
        <f t="shared" si="861"/>
        <v>0</v>
      </c>
      <c r="AG347" s="29">
        <f t="shared" si="861"/>
        <v>0</v>
      </c>
      <c r="AH347" s="29">
        <f t="shared" si="861"/>
        <v>2</v>
      </c>
      <c r="AI347" s="29">
        <f t="shared" si="861"/>
        <v>2</v>
      </c>
      <c r="AJ347" s="29">
        <f t="shared" si="861"/>
        <v>2</v>
      </c>
      <c r="AK347" s="29">
        <f t="shared" si="861"/>
        <v>2</v>
      </c>
      <c r="AL347" s="29">
        <f t="shared" si="861"/>
        <v>2</v>
      </c>
      <c r="AM347" s="29">
        <f t="shared" si="861"/>
        <v>2</v>
      </c>
      <c r="AN347" s="29">
        <f t="shared" si="861"/>
        <v>0</v>
      </c>
      <c r="AO347" s="29">
        <f t="shared" si="861"/>
        <v>0</v>
      </c>
      <c r="AP347" s="29">
        <f t="shared" si="861"/>
        <v>0</v>
      </c>
      <c r="AQ347" s="29">
        <f t="shared" si="861"/>
        <v>2</v>
      </c>
      <c r="AR347" s="29">
        <f t="shared" si="861"/>
        <v>0</v>
      </c>
      <c r="AS347" s="30">
        <f t="shared" si="861"/>
        <v>0</v>
      </c>
    </row>
    <row r="348" spans="5:45" ht="15" customHeight="1">
      <c r="E348" s="27">
        <f>COUNTIF(J348:AS348,"&lt;&gt;"&amp;0)</f>
        <v>1</v>
      </c>
      <c r="G348" s="39">
        <v>1</v>
      </c>
      <c r="H348" s="40">
        <v>7</v>
      </c>
      <c r="I348" s="41" t="s">
        <v>47</v>
      </c>
      <c r="J348" s="41">
        <f>IF(J332=0,0,INT((J332+7)/3))</f>
        <v>0</v>
      </c>
      <c r="K348" s="41">
        <f t="shared" ref="K348:AS348" si="862">IF(K332=0,0,INT((K332+7)/3))</f>
        <v>0</v>
      </c>
      <c r="L348" s="41">
        <f t="shared" si="862"/>
        <v>0</v>
      </c>
      <c r="M348" s="41">
        <f t="shared" si="862"/>
        <v>0</v>
      </c>
      <c r="N348" s="41">
        <f t="shared" si="862"/>
        <v>0</v>
      </c>
      <c r="O348" s="41">
        <f t="shared" si="862"/>
        <v>0</v>
      </c>
      <c r="P348" s="41">
        <f t="shared" si="862"/>
        <v>0</v>
      </c>
      <c r="Q348" s="41">
        <f t="shared" si="862"/>
        <v>0</v>
      </c>
      <c r="R348" s="41">
        <f t="shared" si="862"/>
        <v>0</v>
      </c>
      <c r="S348" s="41">
        <f t="shared" si="862"/>
        <v>0</v>
      </c>
      <c r="T348" s="41">
        <f t="shared" si="862"/>
        <v>0</v>
      </c>
      <c r="U348" s="41">
        <f t="shared" si="862"/>
        <v>0</v>
      </c>
      <c r="V348" s="41">
        <f t="shared" si="862"/>
        <v>0</v>
      </c>
      <c r="W348" s="41">
        <f t="shared" si="862"/>
        <v>0</v>
      </c>
      <c r="X348" s="41">
        <f t="shared" si="862"/>
        <v>0</v>
      </c>
      <c r="Y348" s="41">
        <f t="shared" si="862"/>
        <v>0</v>
      </c>
      <c r="Z348" s="41">
        <f t="shared" si="862"/>
        <v>0</v>
      </c>
      <c r="AA348" s="41">
        <f t="shared" si="862"/>
        <v>0</v>
      </c>
      <c r="AB348" s="41">
        <f t="shared" si="862"/>
        <v>0</v>
      </c>
      <c r="AC348" s="41">
        <f t="shared" si="862"/>
        <v>0</v>
      </c>
      <c r="AD348" s="41">
        <f t="shared" si="862"/>
        <v>0</v>
      </c>
      <c r="AE348" s="41">
        <f t="shared" si="862"/>
        <v>0</v>
      </c>
      <c r="AF348" s="41">
        <f t="shared" si="862"/>
        <v>0</v>
      </c>
      <c r="AG348" s="41">
        <f t="shared" si="862"/>
        <v>0</v>
      </c>
      <c r="AH348" s="41">
        <f t="shared" si="862"/>
        <v>0</v>
      </c>
      <c r="AI348" s="41">
        <f t="shared" si="862"/>
        <v>0</v>
      </c>
      <c r="AJ348" s="41">
        <f t="shared" si="862"/>
        <v>0</v>
      </c>
      <c r="AK348" s="41">
        <f t="shared" si="862"/>
        <v>0</v>
      </c>
      <c r="AL348" s="41">
        <f t="shared" si="862"/>
        <v>0</v>
      </c>
      <c r="AM348" s="41">
        <f t="shared" si="862"/>
        <v>0</v>
      </c>
      <c r="AN348" s="41">
        <f t="shared" si="862"/>
        <v>0</v>
      </c>
      <c r="AO348" s="41">
        <f t="shared" si="862"/>
        <v>876044</v>
      </c>
      <c r="AP348" s="41">
        <f t="shared" si="862"/>
        <v>0</v>
      </c>
      <c r="AQ348" s="41">
        <f t="shared" si="862"/>
        <v>0</v>
      </c>
      <c r="AR348" s="41">
        <f t="shared" si="862"/>
        <v>0</v>
      </c>
      <c r="AS348" s="42">
        <f t="shared" si="862"/>
        <v>0</v>
      </c>
    </row>
    <row r="349" spans="5:45">
      <c r="G349" s="28"/>
      <c r="H349" s="38"/>
      <c r="I349" s="29" t="s">
        <v>48</v>
      </c>
      <c r="J349" s="29">
        <f>IF(MOD(J352,$H352)=0,J352,0)+IF(MOD(J354,$H354)=0,0,J354)</f>
        <v>0</v>
      </c>
      <c r="K349" s="29">
        <f t="shared" ref="K349:AS349" si="863">IF(MOD(K352,$H352)=0,K352,0)+IF(MOD(K354,$H354)=0,0,K354)</f>
        <v>0</v>
      </c>
      <c r="L349" s="29">
        <f t="shared" si="863"/>
        <v>0</v>
      </c>
      <c r="M349" s="29">
        <f t="shared" si="863"/>
        <v>0</v>
      </c>
      <c r="N349" s="29">
        <f t="shared" si="863"/>
        <v>0</v>
      </c>
      <c r="O349" s="29">
        <f t="shared" si="863"/>
        <v>0</v>
      </c>
      <c r="P349" s="29">
        <f t="shared" si="863"/>
        <v>0</v>
      </c>
      <c r="Q349" s="29">
        <f t="shared" si="863"/>
        <v>0</v>
      </c>
      <c r="R349" s="29">
        <f t="shared" si="863"/>
        <v>0</v>
      </c>
      <c r="S349" s="29">
        <f t="shared" si="863"/>
        <v>0</v>
      </c>
      <c r="T349" s="29">
        <f t="shared" si="863"/>
        <v>0</v>
      </c>
      <c r="U349" s="29">
        <f t="shared" si="863"/>
        <v>0</v>
      </c>
      <c r="V349" s="29">
        <f t="shared" si="863"/>
        <v>0</v>
      </c>
      <c r="W349" s="29">
        <f t="shared" si="863"/>
        <v>0</v>
      </c>
      <c r="X349" s="29">
        <f t="shared" si="863"/>
        <v>0</v>
      </c>
      <c r="Y349" s="29">
        <f t="shared" si="863"/>
        <v>0</v>
      </c>
      <c r="Z349" s="29">
        <f t="shared" si="863"/>
        <v>0</v>
      </c>
      <c r="AA349" s="29">
        <f t="shared" si="863"/>
        <v>0</v>
      </c>
      <c r="AB349" s="29">
        <f t="shared" si="863"/>
        <v>0</v>
      </c>
      <c r="AC349" s="29">
        <f t="shared" si="863"/>
        <v>0</v>
      </c>
      <c r="AD349" s="29">
        <f t="shared" si="863"/>
        <v>0</v>
      </c>
      <c r="AE349" s="29">
        <f t="shared" si="863"/>
        <v>0</v>
      </c>
      <c r="AF349" s="29">
        <f t="shared" si="863"/>
        <v>0</v>
      </c>
      <c r="AG349" s="29">
        <f t="shared" si="863"/>
        <v>0</v>
      </c>
      <c r="AH349" s="29">
        <f t="shared" si="863"/>
        <v>0</v>
      </c>
      <c r="AI349" s="29">
        <f t="shared" si="863"/>
        <v>0</v>
      </c>
      <c r="AJ349" s="29">
        <f t="shared" si="863"/>
        <v>0</v>
      </c>
      <c r="AK349" s="29">
        <f t="shared" si="863"/>
        <v>0</v>
      </c>
      <c r="AL349" s="29">
        <f t="shared" si="863"/>
        <v>0</v>
      </c>
      <c r="AM349" s="29">
        <f t="shared" si="863"/>
        <v>0</v>
      </c>
      <c r="AN349" s="29">
        <f t="shared" si="863"/>
        <v>0</v>
      </c>
      <c r="AO349" s="29">
        <f t="shared" si="863"/>
        <v>0</v>
      </c>
      <c r="AP349" s="29">
        <f t="shared" si="863"/>
        <v>0</v>
      </c>
      <c r="AQ349" s="29">
        <f t="shared" si="863"/>
        <v>0</v>
      </c>
      <c r="AR349" s="29">
        <f t="shared" si="863"/>
        <v>0</v>
      </c>
      <c r="AS349" s="30">
        <f t="shared" si="863"/>
        <v>0</v>
      </c>
    </row>
    <row r="350" spans="5:45">
      <c r="E350" s="27">
        <f>COUNTIF(J350:AS350,"&lt;&gt;"&amp;0)</f>
        <v>18</v>
      </c>
      <c r="G350" s="39">
        <v>2</v>
      </c>
      <c r="H350" s="40">
        <v>3</v>
      </c>
      <c r="I350" s="41" t="s">
        <v>47</v>
      </c>
      <c r="J350" s="41">
        <f>IF(J334=0,0,INT((J334+5)/3))</f>
        <v>2</v>
      </c>
      <c r="K350" s="41">
        <f t="shared" ref="K350:AS350" si="864">IF(K334=0,0,INT((K334+5)/3))</f>
        <v>0</v>
      </c>
      <c r="L350" s="41">
        <f t="shared" si="864"/>
        <v>0</v>
      </c>
      <c r="M350" s="41">
        <f t="shared" si="864"/>
        <v>0</v>
      </c>
      <c r="N350" s="41">
        <f t="shared" si="864"/>
        <v>0</v>
      </c>
      <c r="O350" s="41">
        <f t="shared" si="864"/>
        <v>2</v>
      </c>
      <c r="P350" s="41">
        <f t="shared" si="864"/>
        <v>0</v>
      </c>
      <c r="Q350" s="41">
        <f t="shared" si="864"/>
        <v>2</v>
      </c>
      <c r="R350" s="41">
        <f t="shared" si="864"/>
        <v>0</v>
      </c>
      <c r="S350" s="41">
        <f t="shared" si="864"/>
        <v>0</v>
      </c>
      <c r="T350" s="41">
        <f t="shared" si="864"/>
        <v>0</v>
      </c>
      <c r="U350" s="41">
        <f t="shared" si="864"/>
        <v>2</v>
      </c>
      <c r="V350" s="41">
        <f t="shared" si="864"/>
        <v>2</v>
      </c>
      <c r="W350" s="41">
        <f t="shared" si="864"/>
        <v>2</v>
      </c>
      <c r="X350" s="41">
        <f t="shared" si="864"/>
        <v>2</v>
      </c>
      <c r="Y350" s="41">
        <f t="shared" si="864"/>
        <v>2</v>
      </c>
      <c r="Z350" s="41">
        <f t="shared" si="864"/>
        <v>2</v>
      </c>
      <c r="AA350" s="41">
        <f t="shared" si="864"/>
        <v>2</v>
      </c>
      <c r="AB350" s="41">
        <f t="shared" si="864"/>
        <v>2</v>
      </c>
      <c r="AC350" s="41">
        <f t="shared" si="864"/>
        <v>0</v>
      </c>
      <c r="AD350" s="41">
        <f t="shared" si="864"/>
        <v>0</v>
      </c>
      <c r="AE350" s="41">
        <f t="shared" si="864"/>
        <v>0</v>
      </c>
      <c r="AF350" s="41">
        <f t="shared" si="864"/>
        <v>0</v>
      </c>
      <c r="AG350" s="41">
        <f t="shared" si="864"/>
        <v>0</v>
      </c>
      <c r="AH350" s="41">
        <f t="shared" si="864"/>
        <v>2</v>
      </c>
      <c r="AI350" s="41">
        <f t="shared" si="864"/>
        <v>2</v>
      </c>
      <c r="AJ350" s="41">
        <f t="shared" si="864"/>
        <v>2</v>
      </c>
      <c r="AK350" s="41">
        <f t="shared" si="864"/>
        <v>2</v>
      </c>
      <c r="AL350" s="41">
        <f t="shared" si="864"/>
        <v>2</v>
      </c>
      <c r="AM350" s="41">
        <f t="shared" si="864"/>
        <v>2</v>
      </c>
      <c r="AN350" s="41">
        <f t="shared" si="864"/>
        <v>0</v>
      </c>
      <c r="AO350" s="41">
        <f t="shared" si="864"/>
        <v>0</v>
      </c>
      <c r="AP350" s="41">
        <f t="shared" si="864"/>
        <v>0</v>
      </c>
      <c r="AQ350" s="41">
        <f t="shared" si="864"/>
        <v>2</v>
      </c>
      <c r="AR350" s="41">
        <f t="shared" si="864"/>
        <v>0</v>
      </c>
      <c r="AS350" s="42">
        <f t="shared" si="864"/>
        <v>0</v>
      </c>
    </row>
    <row r="351" spans="5:45">
      <c r="G351" s="28"/>
      <c r="H351" s="38"/>
      <c r="I351" s="29" t="s">
        <v>48</v>
      </c>
      <c r="J351" s="29">
        <f>IF(MOD(J358,$H358)=0,J358,0)+IF(MOD(J356,$H356)=0,0,J356)</f>
        <v>0</v>
      </c>
      <c r="K351" s="29">
        <f t="shared" ref="K351:AS351" si="865">IF(MOD(K358,$H358)=0,K358,0)+IF(MOD(K356,$H356)=0,0,K356)</f>
        <v>2</v>
      </c>
      <c r="L351" s="29">
        <f t="shared" si="865"/>
        <v>2</v>
      </c>
      <c r="M351" s="29">
        <f t="shared" si="865"/>
        <v>2</v>
      </c>
      <c r="N351" s="29">
        <f t="shared" si="865"/>
        <v>2</v>
      </c>
      <c r="O351" s="29">
        <f t="shared" si="865"/>
        <v>0</v>
      </c>
      <c r="P351" s="29">
        <f t="shared" si="865"/>
        <v>2</v>
      </c>
      <c r="Q351" s="29">
        <f t="shared" si="865"/>
        <v>0</v>
      </c>
      <c r="R351" s="29">
        <f t="shared" si="865"/>
        <v>2</v>
      </c>
      <c r="S351" s="29">
        <f t="shared" si="865"/>
        <v>2</v>
      </c>
      <c r="T351" s="29">
        <f t="shared" si="865"/>
        <v>2</v>
      </c>
      <c r="U351" s="29">
        <f t="shared" si="865"/>
        <v>0</v>
      </c>
      <c r="V351" s="29">
        <f t="shared" si="865"/>
        <v>0</v>
      </c>
      <c r="W351" s="29">
        <f t="shared" si="865"/>
        <v>0</v>
      </c>
      <c r="X351" s="29">
        <f t="shared" si="865"/>
        <v>0</v>
      </c>
      <c r="Y351" s="29">
        <f t="shared" si="865"/>
        <v>0</v>
      </c>
      <c r="Z351" s="29">
        <f t="shared" si="865"/>
        <v>0</v>
      </c>
      <c r="AA351" s="29">
        <f t="shared" si="865"/>
        <v>0</v>
      </c>
      <c r="AB351" s="29">
        <f t="shared" si="865"/>
        <v>0</v>
      </c>
      <c r="AC351" s="29">
        <f t="shared" si="865"/>
        <v>2</v>
      </c>
      <c r="AD351" s="29">
        <f t="shared" si="865"/>
        <v>2</v>
      </c>
      <c r="AE351" s="29">
        <f t="shared" si="865"/>
        <v>2</v>
      </c>
      <c r="AF351" s="29">
        <f t="shared" si="865"/>
        <v>2</v>
      </c>
      <c r="AG351" s="29">
        <f t="shared" si="865"/>
        <v>2</v>
      </c>
      <c r="AH351" s="29">
        <f t="shared" si="865"/>
        <v>0</v>
      </c>
      <c r="AI351" s="29">
        <f t="shared" si="865"/>
        <v>0</v>
      </c>
      <c r="AJ351" s="29">
        <f t="shared" si="865"/>
        <v>0</v>
      </c>
      <c r="AK351" s="29">
        <f t="shared" si="865"/>
        <v>0</v>
      </c>
      <c r="AL351" s="29">
        <f t="shared" si="865"/>
        <v>0</v>
      </c>
      <c r="AM351" s="29">
        <f t="shared" si="865"/>
        <v>0</v>
      </c>
      <c r="AN351" s="29">
        <f t="shared" si="865"/>
        <v>2</v>
      </c>
      <c r="AO351" s="29">
        <f t="shared" si="865"/>
        <v>255817696645</v>
      </c>
      <c r="AP351" s="29">
        <f t="shared" si="865"/>
        <v>2</v>
      </c>
      <c r="AQ351" s="29">
        <f t="shared" si="865"/>
        <v>0</v>
      </c>
      <c r="AR351" s="29">
        <f t="shared" si="865"/>
        <v>2</v>
      </c>
      <c r="AS351" s="30">
        <f t="shared" si="865"/>
        <v>2</v>
      </c>
    </row>
    <row r="352" spans="5:45" ht="15" customHeight="1">
      <c r="E352" s="27">
        <f>COUNTIF(J352:AS352,"&lt;&gt;"&amp;0)</f>
        <v>17</v>
      </c>
      <c r="G352" s="39">
        <v>3</v>
      </c>
      <c r="H352" s="40">
        <v>17</v>
      </c>
      <c r="I352" s="41" t="s">
        <v>47</v>
      </c>
      <c r="J352" s="41">
        <f>IF(J336+IF(MOD(J346,$H346)=0,0,J346)=0,0,INT(((J336+IF(MOD(J346,$H346)=0,0,J346)+8)/3)))</f>
        <v>0</v>
      </c>
      <c r="K352" s="41">
        <f t="shared" ref="K352:AS352" si="866">IF(K336+IF(MOD(K346,$H346)=0,0,K346)=0,0,INT(((K336+IF(MOD(K346,$H346)=0,0,K346)+8)/3)))</f>
        <v>3</v>
      </c>
      <c r="L352" s="41">
        <f t="shared" si="866"/>
        <v>3</v>
      </c>
      <c r="M352" s="41">
        <f t="shared" si="866"/>
        <v>3</v>
      </c>
      <c r="N352" s="41">
        <f t="shared" si="866"/>
        <v>3</v>
      </c>
      <c r="O352" s="41">
        <f t="shared" si="866"/>
        <v>0</v>
      </c>
      <c r="P352" s="41">
        <f t="shared" si="866"/>
        <v>3</v>
      </c>
      <c r="Q352" s="41">
        <f t="shared" si="866"/>
        <v>0</v>
      </c>
      <c r="R352" s="41">
        <f t="shared" si="866"/>
        <v>3</v>
      </c>
      <c r="S352" s="41">
        <f t="shared" si="866"/>
        <v>3</v>
      </c>
      <c r="T352" s="41">
        <f t="shared" si="866"/>
        <v>3</v>
      </c>
      <c r="U352" s="41">
        <f t="shared" si="866"/>
        <v>0</v>
      </c>
      <c r="V352" s="41">
        <f t="shared" si="866"/>
        <v>0</v>
      </c>
      <c r="W352" s="41">
        <f t="shared" si="866"/>
        <v>0</v>
      </c>
      <c r="X352" s="41">
        <f t="shared" si="866"/>
        <v>0</v>
      </c>
      <c r="Y352" s="41">
        <f t="shared" si="866"/>
        <v>0</v>
      </c>
      <c r="Z352" s="41">
        <f t="shared" si="866"/>
        <v>0</v>
      </c>
      <c r="AA352" s="41">
        <f t="shared" si="866"/>
        <v>0</v>
      </c>
      <c r="AB352" s="41">
        <f t="shared" si="866"/>
        <v>0</v>
      </c>
      <c r="AC352" s="41">
        <f t="shared" si="866"/>
        <v>3</v>
      </c>
      <c r="AD352" s="41">
        <f t="shared" si="866"/>
        <v>3</v>
      </c>
      <c r="AE352" s="41">
        <f t="shared" si="866"/>
        <v>3</v>
      </c>
      <c r="AF352" s="41">
        <f t="shared" si="866"/>
        <v>3</v>
      </c>
      <c r="AG352" s="41">
        <f t="shared" si="866"/>
        <v>3</v>
      </c>
      <c r="AH352" s="41">
        <f t="shared" si="866"/>
        <v>0</v>
      </c>
      <c r="AI352" s="41">
        <f t="shared" si="866"/>
        <v>0</v>
      </c>
      <c r="AJ352" s="41">
        <f t="shared" si="866"/>
        <v>0</v>
      </c>
      <c r="AK352" s="41">
        <f t="shared" si="866"/>
        <v>0</v>
      </c>
      <c r="AL352" s="41">
        <f t="shared" si="866"/>
        <v>0</v>
      </c>
      <c r="AM352" s="41">
        <f t="shared" si="866"/>
        <v>0</v>
      </c>
      <c r="AN352" s="41">
        <f t="shared" si="866"/>
        <v>3</v>
      </c>
      <c r="AO352" s="41">
        <f t="shared" si="866"/>
        <v>0</v>
      </c>
      <c r="AP352" s="41">
        <f t="shared" si="866"/>
        <v>3</v>
      </c>
      <c r="AQ352" s="41">
        <f t="shared" si="866"/>
        <v>0</v>
      </c>
      <c r="AR352" s="41">
        <f t="shared" si="866"/>
        <v>3</v>
      </c>
      <c r="AS352" s="42">
        <f t="shared" si="866"/>
        <v>3</v>
      </c>
    </row>
    <row r="353" spans="5:45">
      <c r="G353" s="28"/>
      <c r="H353" s="38"/>
      <c r="I353" s="29" t="s">
        <v>48</v>
      </c>
      <c r="J353" s="29">
        <f>IF(MOD(J354,$H354)=0,J354,0)</f>
        <v>0</v>
      </c>
      <c r="K353" s="29">
        <f t="shared" ref="K353" si="867">IF(MOD(K354,$H354)=0,K354,0)</f>
        <v>0</v>
      </c>
      <c r="L353" s="29">
        <f t="shared" ref="L353" si="868">IF(MOD(L354,$H354)=0,L354,0)</f>
        <v>0</v>
      </c>
      <c r="M353" s="29">
        <f t="shared" ref="M353" si="869">IF(MOD(M354,$H354)=0,M354,0)</f>
        <v>0</v>
      </c>
      <c r="N353" s="29">
        <f t="shared" ref="N353" si="870">IF(MOD(N354,$H354)=0,N354,0)</f>
        <v>0</v>
      </c>
      <c r="O353" s="29">
        <f t="shared" ref="O353" si="871">IF(MOD(O354,$H354)=0,O354,0)</f>
        <v>0</v>
      </c>
      <c r="P353" s="29">
        <f t="shared" ref="P353" si="872">IF(MOD(P354,$H354)=0,P354,0)</f>
        <v>0</v>
      </c>
      <c r="Q353" s="29">
        <f t="shared" ref="Q353" si="873">IF(MOD(Q354,$H354)=0,Q354,0)</f>
        <v>0</v>
      </c>
      <c r="R353" s="29">
        <f t="shared" ref="R353" si="874">IF(MOD(R354,$H354)=0,R354,0)</f>
        <v>0</v>
      </c>
      <c r="S353" s="29">
        <f t="shared" ref="S353" si="875">IF(MOD(S354,$H354)=0,S354,0)</f>
        <v>0</v>
      </c>
      <c r="T353" s="29">
        <f t="shared" ref="T353" si="876">IF(MOD(T354,$H354)=0,T354,0)</f>
        <v>0</v>
      </c>
      <c r="U353" s="29">
        <f t="shared" ref="U353" si="877">IF(MOD(U354,$H354)=0,U354,0)</f>
        <v>0</v>
      </c>
      <c r="V353" s="29">
        <f t="shared" ref="V353" si="878">IF(MOD(V354,$H354)=0,V354,0)</f>
        <v>0</v>
      </c>
      <c r="W353" s="29">
        <f t="shared" ref="W353" si="879">IF(MOD(W354,$H354)=0,W354,0)</f>
        <v>0</v>
      </c>
      <c r="X353" s="29">
        <f t="shared" ref="X353" si="880">IF(MOD(X354,$H354)=0,X354,0)</f>
        <v>0</v>
      </c>
      <c r="Y353" s="29">
        <f t="shared" ref="Y353" si="881">IF(MOD(Y354,$H354)=0,Y354,0)</f>
        <v>0</v>
      </c>
      <c r="Z353" s="29">
        <f t="shared" ref="Z353" si="882">IF(MOD(Z354,$H354)=0,Z354,0)</f>
        <v>0</v>
      </c>
      <c r="AA353" s="29">
        <f t="shared" ref="AA353" si="883">IF(MOD(AA354,$H354)=0,AA354,0)</f>
        <v>0</v>
      </c>
      <c r="AB353" s="29">
        <f t="shared" ref="AB353" si="884">IF(MOD(AB354,$H354)=0,AB354,0)</f>
        <v>0</v>
      </c>
      <c r="AC353" s="29">
        <f t="shared" ref="AC353" si="885">IF(MOD(AC354,$H354)=0,AC354,0)</f>
        <v>0</v>
      </c>
      <c r="AD353" s="29">
        <f t="shared" ref="AD353" si="886">IF(MOD(AD354,$H354)=0,AD354,0)</f>
        <v>0</v>
      </c>
      <c r="AE353" s="29">
        <f t="shared" ref="AE353" si="887">IF(MOD(AE354,$H354)=0,AE354,0)</f>
        <v>0</v>
      </c>
      <c r="AF353" s="29">
        <f t="shared" ref="AF353" si="888">IF(MOD(AF354,$H354)=0,AF354,0)</f>
        <v>0</v>
      </c>
      <c r="AG353" s="29">
        <f t="shared" ref="AG353" si="889">IF(MOD(AG354,$H354)=0,AG354,0)</f>
        <v>0</v>
      </c>
      <c r="AH353" s="29">
        <f t="shared" ref="AH353" si="890">IF(MOD(AH354,$H354)=0,AH354,0)</f>
        <v>0</v>
      </c>
      <c r="AI353" s="29">
        <f t="shared" ref="AI353" si="891">IF(MOD(AI354,$H354)=0,AI354,0)</f>
        <v>0</v>
      </c>
      <c r="AJ353" s="29">
        <f t="shared" ref="AJ353" si="892">IF(MOD(AJ354,$H354)=0,AJ354,0)</f>
        <v>0</v>
      </c>
      <c r="AK353" s="29">
        <f t="shared" ref="AK353" si="893">IF(MOD(AK354,$H354)=0,AK354,0)</f>
        <v>0</v>
      </c>
      <c r="AL353" s="29">
        <f t="shared" ref="AL353" si="894">IF(MOD(AL354,$H354)=0,AL354,0)</f>
        <v>0</v>
      </c>
      <c r="AM353" s="29">
        <f t="shared" ref="AM353" si="895">IF(MOD(AM354,$H354)=0,AM354,0)</f>
        <v>0</v>
      </c>
      <c r="AN353" s="29">
        <f t="shared" ref="AN353" si="896">IF(MOD(AN354,$H354)=0,AN354,0)</f>
        <v>0</v>
      </c>
      <c r="AO353" s="29">
        <f t="shared" ref="AO353" si="897">IF(MOD(AO354,$H354)=0,AO354,0)</f>
        <v>0</v>
      </c>
      <c r="AP353" s="29">
        <f t="shared" ref="AP353" si="898">IF(MOD(AP354,$H354)=0,AP354,0)</f>
        <v>0</v>
      </c>
      <c r="AQ353" s="29">
        <f t="shared" ref="AQ353" si="899">IF(MOD(AQ354,$H354)=0,AQ354,0)</f>
        <v>0</v>
      </c>
      <c r="AR353" s="29">
        <f t="shared" ref="AR353" si="900">IF(MOD(AR354,$H354)=0,AR354,0)</f>
        <v>0</v>
      </c>
      <c r="AS353" s="30">
        <f t="shared" ref="AS353" si="901">IF(MOD(AS354,$H354)=0,AS354,0)</f>
        <v>0</v>
      </c>
    </row>
    <row r="354" spans="5:45">
      <c r="E354" s="27">
        <f>COUNTIF(J354:AS354,"&lt;&gt;"&amp;0)</f>
        <v>0</v>
      </c>
      <c r="G354" s="39">
        <v>4</v>
      </c>
      <c r="H354" s="40">
        <v>11</v>
      </c>
      <c r="I354" s="41" t="s">
        <v>47</v>
      </c>
      <c r="J354" s="41">
        <f>IF(J338+IF(MOD(J346,$H346)=0,J346,0)=0,0,INT(((J338+IF(MOD(J346,$H346)=0,J346,0)+4)/3)))</f>
        <v>0</v>
      </c>
      <c r="K354" s="41">
        <f t="shared" ref="K354:AS354" si="902">IF(K338+IF(MOD(K346,$H346)=0,K346,0)=0,0,INT(((K338+IF(MOD(K346,$H346)=0,K346,0)+4)/3)))</f>
        <v>0</v>
      </c>
      <c r="L354" s="41">
        <f t="shared" si="902"/>
        <v>0</v>
      </c>
      <c r="M354" s="41">
        <f t="shared" si="902"/>
        <v>0</v>
      </c>
      <c r="N354" s="41">
        <f t="shared" si="902"/>
        <v>0</v>
      </c>
      <c r="O354" s="41">
        <f t="shared" si="902"/>
        <v>0</v>
      </c>
      <c r="P354" s="41">
        <f t="shared" si="902"/>
        <v>0</v>
      </c>
      <c r="Q354" s="41">
        <f t="shared" si="902"/>
        <v>0</v>
      </c>
      <c r="R354" s="41">
        <f t="shared" si="902"/>
        <v>0</v>
      </c>
      <c r="S354" s="41">
        <f t="shared" si="902"/>
        <v>0</v>
      </c>
      <c r="T354" s="41">
        <f t="shared" si="902"/>
        <v>0</v>
      </c>
      <c r="U354" s="41">
        <f t="shared" si="902"/>
        <v>0</v>
      </c>
      <c r="V354" s="41">
        <f t="shared" si="902"/>
        <v>0</v>
      </c>
      <c r="W354" s="41">
        <f t="shared" si="902"/>
        <v>0</v>
      </c>
      <c r="X354" s="41">
        <f t="shared" si="902"/>
        <v>0</v>
      </c>
      <c r="Y354" s="41">
        <f t="shared" si="902"/>
        <v>0</v>
      </c>
      <c r="Z354" s="41">
        <f t="shared" si="902"/>
        <v>0</v>
      </c>
      <c r="AA354" s="41">
        <f t="shared" si="902"/>
        <v>0</v>
      </c>
      <c r="AB354" s="41">
        <f t="shared" si="902"/>
        <v>0</v>
      </c>
      <c r="AC354" s="41">
        <f t="shared" si="902"/>
        <v>0</v>
      </c>
      <c r="AD354" s="41">
        <f t="shared" si="902"/>
        <v>0</v>
      </c>
      <c r="AE354" s="41">
        <f t="shared" si="902"/>
        <v>0</v>
      </c>
      <c r="AF354" s="41">
        <f t="shared" si="902"/>
        <v>0</v>
      </c>
      <c r="AG354" s="41">
        <f t="shared" si="902"/>
        <v>0</v>
      </c>
      <c r="AH354" s="41">
        <f t="shared" si="902"/>
        <v>0</v>
      </c>
      <c r="AI354" s="41">
        <f t="shared" si="902"/>
        <v>0</v>
      </c>
      <c r="AJ354" s="41">
        <f t="shared" si="902"/>
        <v>0</v>
      </c>
      <c r="AK354" s="41">
        <f t="shared" si="902"/>
        <v>0</v>
      </c>
      <c r="AL354" s="41">
        <f t="shared" si="902"/>
        <v>0</v>
      </c>
      <c r="AM354" s="41">
        <f t="shared" si="902"/>
        <v>0</v>
      </c>
      <c r="AN354" s="41">
        <f t="shared" si="902"/>
        <v>0</v>
      </c>
      <c r="AO354" s="41">
        <f t="shared" si="902"/>
        <v>0</v>
      </c>
      <c r="AP354" s="41">
        <f t="shared" si="902"/>
        <v>0</v>
      </c>
      <c r="AQ354" s="41">
        <f t="shared" si="902"/>
        <v>0</v>
      </c>
      <c r="AR354" s="41">
        <f t="shared" si="902"/>
        <v>0</v>
      </c>
      <c r="AS354" s="42">
        <f t="shared" si="902"/>
        <v>0</v>
      </c>
    </row>
    <row r="355" spans="5:45">
      <c r="G355" s="28"/>
      <c r="H355" s="38"/>
      <c r="I355" s="29" t="s">
        <v>48</v>
      </c>
      <c r="J355" s="29">
        <f>IF(MOD(J360,$H360)=0,J360,0)</f>
        <v>0</v>
      </c>
      <c r="K355" s="29">
        <f t="shared" ref="K355:AS355" si="903">IF(MOD(K360,$H360)=0,K360,0)</f>
        <v>0</v>
      </c>
      <c r="L355" s="29">
        <f t="shared" si="903"/>
        <v>0</v>
      </c>
      <c r="M355" s="29">
        <f t="shared" si="903"/>
        <v>0</v>
      </c>
      <c r="N355" s="29">
        <f t="shared" si="903"/>
        <v>0</v>
      </c>
      <c r="O355" s="29">
        <f t="shared" si="903"/>
        <v>0</v>
      </c>
      <c r="P355" s="29">
        <f t="shared" si="903"/>
        <v>0</v>
      </c>
      <c r="Q355" s="29">
        <f t="shared" si="903"/>
        <v>0</v>
      </c>
      <c r="R355" s="29">
        <f t="shared" si="903"/>
        <v>0</v>
      </c>
      <c r="S355" s="29">
        <f t="shared" si="903"/>
        <v>0</v>
      </c>
      <c r="T355" s="29">
        <f t="shared" si="903"/>
        <v>0</v>
      </c>
      <c r="U355" s="29">
        <f t="shared" si="903"/>
        <v>0</v>
      </c>
      <c r="V355" s="29">
        <f t="shared" si="903"/>
        <v>0</v>
      </c>
      <c r="W355" s="29">
        <f t="shared" si="903"/>
        <v>0</v>
      </c>
      <c r="X355" s="29">
        <f t="shared" si="903"/>
        <v>0</v>
      </c>
      <c r="Y355" s="29">
        <f t="shared" si="903"/>
        <v>0</v>
      </c>
      <c r="Z355" s="29">
        <f t="shared" si="903"/>
        <v>0</v>
      </c>
      <c r="AA355" s="29">
        <f t="shared" si="903"/>
        <v>0</v>
      </c>
      <c r="AB355" s="29">
        <f t="shared" si="903"/>
        <v>0</v>
      </c>
      <c r="AC355" s="29">
        <f t="shared" si="903"/>
        <v>0</v>
      </c>
      <c r="AD355" s="29">
        <f t="shared" si="903"/>
        <v>0</v>
      </c>
      <c r="AE355" s="29">
        <f t="shared" si="903"/>
        <v>0</v>
      </c>
      <c r="AF355" s="29">
        <f t="shared" si="903"/>
        <v>0</v>
      </c>
      <c r="AG355" s="29">
        <f t="shared" si="903"/>
        <v>0</v>
      </c>
      <c r="AH355" s="29">
        <f t="shared" si="903"/>
        <v>0</v>
      </c>
      <c r="AI355" s="29">
        <f t="shared" si="903"/>
        <v>0</v>
      </c>
      <c r="AJ355" s="29">
        <f t="shared" si="903"/>
        <v>0</v>
      </c>
      <c r="AK355" s="29">
        <f t="shared" si="903"/>
        <v>0</v>
      </c>
      <c r="AL355" s="29">
        <f t="shared" si="903"/>
        <v>0</v>
      </c>
      <c r="AM355" s="29">
        <f t="shared" si="903"/>
        <v>0</v>
      </c>
      <c r="AN355" s="29">
        <f t="shared" si="903"/>
        <v>0</v>
      </c>
      <c r="AO355" s="29">
        <f t="shared" si="903"/>
        <v>0</v>
      </c>
      <c r="AP355" s="29">
        <f t="shared" si="903"/>
        <v>0</v>
      </c>
      <c r="AQ355" s="29">
        <f t="shared" si="903"/>
        <v>0</v>
      </c>
      <c r="AR355" s="29">
        <f t="shared" si="903"/>
        <v>0</v>
      </c>
      <c r="AS355" s="30">
        <f t="shared" si="903"/>
        <v>0</v>
      </c>
    </row>
    <row r="356" spans="5:45" ht="15" customHeight="1">
      <c r="E356" s="27">
        <f>COUNTIF(J356:AS356,"&lt;&gt;"&amp;0)</f>
        <v>17</v>
      </c>
      <c r="G356" s="39">
        <v>5</v>
      </c>
      <c r="H356" s="40">
        <v>19</v>
      </c>
      <c r="I356" s="41" t="s">
        <v>47</v>
      </c>
      <c r="J356" s="41">
        <f>IF((J340+IF(MOD(J348,$H348)=0,J348,0)+IF(MOD(J352,$H352)=0,0,J352))=0,0,INT(((((J340+IF(MOD(J348,$H348)=0,J348,0)+IF(MOD(J352,$H352)=0,0,J352))*2)/3))))</f>
        <v>0</v>
      </c>
      <c r="K356" s="41">
        <f t="shared" ref="K356:AS356" si="904">IF((K340+IF(MOD(K348,$H348)=0,K348,0)+IF(MOD(K352,$H352)=0,0,K352))=0,0,INT(((((K340+IF(MOD(K348,$H348)=0,K348,0)+IF(MOD(K352,$H352)=0,0,K352))*2)/3))))</f>
        <v>2</v>
      </c>
      <c r="L356" s="41">
        <f t="shared" si="904"/>
        <v>2</v>
      </c>
      <c r="M356" s="41">
        <f t="shared" si="904"/>
        <v>2</v>
      </c>
      <c r="N356" s="41">
        <f t="shared" si="904"/>
        <v>2</v>
      </c>
      <c r="O356" s="41">
        <f t="shared" si="904"/>
        <v>0</v>
      </c>
      <c r="P356" s="41">
        <f t="shared" si="904"/>
        <v>2</v>
      </c>
      <c r="Q356" s="41">
        <f t="shared" si="904"/>
        <v>0</v>
      </c>
      <c r="R356" s="41">
        <f t="shared" si="904"/>
        <v>2</v>
      </c>
      <c r="S356" s="41">
        <f t="shared" si="904"/>
        <v>2</v>
      </c>
      <c r="T356" s="41">
        <f t="shared" si="904"/>
        <v>2</v>
      </c>
      <c r="U356" s="41">
        <f t="shared" si="904"/>
        <v>0</v>
      </c>
      <c r="V356" s="41">
        <f t="shared" si="904"/>
        <v>0</v>
      </c>
      <c r="W356" s="41">
        <f t="shared" si="904"/>
        <v>0</v>
      </c>
      <c r="X356" s="41">
        <f t="shared" si="904"/>
        <v>0</v>
      </c>
      <c r="Y356" s="41">
        <f t="shared" si="904"/>
        <v>0</v>
      </c>
      <c r="Z356" s="41">
        <f t="shared" si="904"/>
        <v>0</v>
      </c>
      <c r="AA356" s="41">
        <f t="shared" si="904"/>
        <v>0</v>
      </c>
      <c r="AB356" s="41">
        <f t="shared" si="904"/>
        <v>0</v>
      </c>
      <c r="AC356" s="41">
        <f t="shared" si="904"/>
        <v>2</v>
      </c>
      <c r="AD356" s="41">
        <f t="shared" si="904"/>
        <v>2</v>
      </c>
      <c r="AE356" s="41">
        <f t="shared" si="904"/>
        <v>2</v>
      </c>
      <c r="AF356" s="41">
        <f t="shared" si="904"/>
        <v>2</v>
      </c>
      <c r="AG356" s="41">
        <f t="shared" si="904"/>
        <v>2</v>
      </c>
      <c r="AH356" s="41">
        <f t="shared" si="904"/>
        <v>0</v>
      </c>
      <c r="AI356" s="41">
        <f t="shared" si="904"/>
        <v>0</v>
      </c>
      <c r="AJ356" s="41">
        <f t="shared" si="904"/>
        <v>0</v>
      </c>
      <c r="AK356" s="41">
        <f t="shared" si="904"/>
        <v>0</v>
      </c>
      <c r="AL356" s="41">
        <f t="shared" si="904"/>
        <v>0</v>
      </c>
      <c r="AM356" s="41">
        <f t="shared" si="904"/>
        <v>0</v>
      </c>
      <c r="AN356" s="41">
        <f t="shared" si="904"/>
        <v>2</v>
      </c>
      <c r="AO356" s="41">
        <f t="shared" si="904"/>
        <v>0</v>
      </c>
      <c r="AP356" s="41">
        <f t="shared" si="904"/>
        <v>2</v>
      </c>
      <c r="AQ356" s="41">
        <f t="shared" si="904"/>
        <v>0</v>
      </c>
      <c r="AR356" s="41">
        <f t="shared" si="904"/>
        <v>2</v>
      </c>
      <c r="AS356" s="42">
        <f t="shared" si="904"/>
        <v>2</v>
      </c>
    </row>
    <row r="357" spans="5:45">
      <c r="G357" s="28"/>
      <c r="H357" s="38"/>
      <c r="I357" s="29" t="s">
        <v>48</v>
      </c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  <c r="AF357" s="29"/>
      <c r="AG357" s="29"/>
      <c r="AH357" s="29"/>
      <c r="AI357" s="29"/>
      <c r="AJ357" s="29"/>
      <c r="AK357" s="29"/>
      <c r="AL357" s="29"/>
      <c r="AM357" s="29"/>
      <c r="AN357" s="29"/>
      <c r="AO357" s="29"/>
      <c r="AP357" s="29"/>
      <c r="AQ357" s="29"/>
      <c r="AR357" s="29"/>
      <c r="AS357" s="30"/>
    </row>
    <row r="358" spans="5:45">
      <c r="E358" s="27">
        <f>COUNTIF(J358:AS358,"&lt;&gt;"&amp;0)</f>
        <v>1</v>
      </c>
      <c r="G358" s="39">
        <v>6</v>
      </c>
      <c r="H358" s="40">
        <v>5</v>
      </c>
      <c r="I358" s="41" t="s">
        <v>47</v>
      </c>
      <c r="J358" s="41">
        <f>IF((J342+IF(MOD(J356,$H356)=0,J356,0)+IF(MOD(J348,$H348)=0,0,J348))=0,0,INT(((((J342+IF(MOD(J356,$H356)=0,J356,0)+IF(MOD(J348,$H348)=0,0,J348))*(J342+IF(MOD(J356,$H356)=0,J356,0)+IF(MOD(J348,$H348)=0,0,J348)))/3))))</f>
        <v>0</v>
      </c>
      <c r="K358" s="41">
        <f t="shared" ref="K358:AS358" si="905">IF((K342+IF(MOD(K356,$H356)=0,K356,0)+IF(MOD(K348,$H348)=0,0,K348))=0,0,INT(((((K342+IF(MOD(K356,$H356)=0,K356,0)+IF(MOD(K348,$H348)=0,0,K348))*(K342+IF(MOD(K356,$H356)=0,K356,0)+IF(MOD(K348,$H348)=0,0,K348)))/3))))</f>
        <v>0</v>
      </c>
      <c r="L358" s="41">
        <f t="shared" si="905"/>
        <v>0</v>
      </c>
      <c r="M358" s="41">
        <f t="shared" si="905"/>
        <v>0</v>
      </c>
      <c r="N358" s="41">
        <f t="shared" si="905"/>
        <v>0</v>
      </c>
      <c r="O358" s="41">
        <f t="shared" si="905"/>
        <v>0</v>
      </c>
      <c r="P358" s="41">
        <f t="shared" si="905"/>
        <v>0</v>
      </c>
      <c r="Q358" s="41">
        <f t="shared" si="905"/>
        <v>0</v>
      </c>
      <c r="R358" s="41">
        <f t="shared" si="905"/>
        <v>0</v>
      </c>
      <c r="S358" s="41">
        <f t="shared" si="905"/>
        <v>0</v>
      </c>
      <c r="T358" s="41">
        <f t="shared" si="905"/>
        <v>0</v>
      </c>
      <c r="U358" s="41">
        <f t="shared" si="905"/>
        <v>0</v>
      </c>
      <c r="V358" s="41">
        <f t="shared" si="905"/>
        <v>0</v>
      </c>
      <c r="W358" s="41">
        <f t="shared" si="905"/>
        <v>0</v>
      </c>
      <c r="X358" s="41">
        <f t="shared" si="905"/>
        <v>0</v>
      </c>
      <c r="Y358" s="41">
        <f t="shared" si="905"/>
        <v>0</v>
      </c>
      <c r="Z358" s="41">
        <f t="shared" si="905"/>
        <v>0</v>
      </c>
      <c r="AA358" s="41">
        <f t="shared" si="905"/>
        <v>0</v>
      </c>
      <c r="AB358" s="41">
        <f t="shared" si="905"/>
        <v>0</v>
      </c>
      <c r="AC358" s="41">
        <f t="shared" si="905"/>
        <v>0</v>
      </c>
      <c r="AD358" s="41">
        <f t="shared" si="905"/>
        <v>0</v>
      </c>
      <c r="AE358" s="41">
        <f t="shared" si="905"/>
        <v>0</v>
      </c>
      <c r="AF358" s="41">
        <f t="shared" si="905"/>
        <v>0</v>
      </c>
      <c r="AG358" s="41">
        <f t="shared" si="905"/>
        <v>0</v>
      </c>
      <c r="AH358" s="41">
        <f t="shared" si="905"/>
        <v>0</v>
      </c>
      <c r="AI358" s="41">
        <f t="shared" si="905"/>
        <v>0</v>
      </c>
      <c r="AJ358" s="41">
        <f t="shared" si="905"/>
        <v>0</v>
      </c>
      <c r="AK358" s="41">
        <f t="shared" si="905"/>
        <v>0</v>
      </c>
      <c r="AL358" s="41">
        <f t="shared" si="905"/>
        <v>0</v>
      </c>
      <c r="AM358" s="41">
        <f t="shared" si="905"/>
        <v>0</v>
      </c>
      <c r="AN358" s="41">
        <f t="shared" si="905"/>
        <v>0</v>
      </c>
      <c r="AO358" s="41">
        <f t="shared" si="905"/>
        <v>255817696645</v>
      </c>
      <c r="AP358" s="41">
        <f t="shared" si="905"/>
        <v>0</v>
      </c>
      <c r="AQ358" s="41">
        <f t="shared" si="905"/>
        <v>0</v>
      </c>
      <c r="AR358" s="41">
        <f t="shared" si="905"/>
        <v>0</v>
      </c>
      <c r="AS358" s="42">
        <f t="shared" si="905"/>
        <v>0</v>
      </c>
    </row>
    <row r="359" spans="5:45">
      <c r="G359" s="28"/>
      <c r="H359" s="38"/>
      <c r="I359" s="29" t="s">
        <v>48</v>
      </c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  <c r="AF359" s="29"/>
      <c r="AG359" s="29"/>
      <c r="AH359" s="29"/>
      <c r="AI359" s="29"/>
      <c r="AJ359" s="29"/>
      <c r="AK359" s="29"/>
      <c r="AL359" s="29"/>
      <c r="AM359" s="29"/>
      <c r="AN359" s="29"/>
      <c r="AO359" s="29"/>
      <c r="AP359" s="29"/>
      <c r="AQ359" s="29"/>
      <c r="AR359" s="29"/>
      <c r="AS359" s="30"/>
    </row>
    <row r="360" spans="5:45" ht="15" customHeight="1">
      <c r="E360" s="27">
        <f>COUNTIF(J360:AS360,"&lt;&gt;"&amp;0)</f>
        <v>0</v>
      </c>
      <c r="G360" s="39">
        <v>7</v>
      </c>
      <c r="H360" s="40">
        <v>13</v>
      </c>
      <c r="I360" s="41" t="s">
        <v>47</v>
      </c>
      <c r="J360" s="41">
        <f>IF((J344+IF(MOD(J350,$H350)=0,J350,0)+IF(MOD(J358,$H358)=0,0,J358))=0,0,INT(((((J344+IF(MOD(J350,$H350)=0,J350,0)+IF(MOD(J358,$H358)=0,0,J358))+6)/3))))</f>
        <v>0</v>
      </c>
      <c r="K360" s="41">
        <f t="shared" ref="K360:AS360" si="906">IF((K344+IF(MOD(K350,$H350)=0,K350,0)+IF(MOD(K358,$H358)=0,0,K358))=0,0,INT(((((K344+IF(MOD(K350,$H350)=0,K350,0)+IF(MOD(K358,$H358)=0,0,K358))+6)/3))))</f>
        <v>0</v>
      </c>
      <c r="L360" s="41">
        <f t="shared" si="906"/>
        <v>0</v>
      </c>
      <c r="M360" s="41">
        <f t="shared" si="906"/>
        <v>0</v>
      </c>
      <c r="N360" s="41">
        <f t="shared" si="906"/>
        <v>0</v>
      </c>
      <c r="O360" s="41">
        <f t="shared" si="906"/>
        <v>0</v>
      </c>
      <c r="P360" s="41">
        <f t="shared" si="906"/>
        <v>0</v>
      </c>
      <c r="Q360" s="41">
        <f t="shared" si="906"/>
        <v>0</v>
      </c>
      <c r="R360" s="41">
        <f t="shared" si="906"/>
        <v>0</v>
      </c>
      <c r="S360" s="41">
        <f t="shared" si="906"/>
        <v>0</v>
      </c>
      <c r="T360" s="41">
        <f t="shared" si="906"/>
        <v>0</v>
      </c>
      <c r="U360" s="41">
        <f t="shared" si="906"/>
        <v>0</v>
      </c>
      <c r="V360" s="41">
        <f t="shared" si="906"/>
        <v>0</v>
      </c>
      <c r="W360" s="41">
        <f t="shared" si="906"/>
        <v>0</v>
      </c>
      <c r="X360" s="41">
        <f t="shared" si="906"/>
        <v>0</v>
      </c>
      <c r="Y360" s="41">
        <f t="shared" si="906"/>
        <v>0</v>
      </c>
      <c r="Z360" s="41">
        <f t="shared" si="906"/>
        <v>0</v>
      </c>
      <c r="AA360" s="41">
        <f t="shared" si="906"/>
        <v>0</v>
      </c>
      <c r="AB360" s="41">
        <f t="shared" si="906"/>
        <v>0</v>
      </c>
      <c r="AC360" s="41">
        <f t="shared" si="906"/>
        <v>0</v>
      </c>
      <c r="AD360" s="41">
        <f t="shared" si="906"/>
        <v>0</v>
      </c>
      <c r="AE360" s="41">
        <f t="shared" si="906"/>
        <v>0</v>
      </c>
      <c r="AF360" s="41">
        <f t="shared" si="906"/>
        <v>0</v>
      </c>
      <c r="AG360" s="41">
        <f t="shared" si="906"/>
        <v>0</v>
      </c>
      <c r="AH360" s="41">
        <f t="shared" si="906"/>
        <v>0</v>
      </c>
      <c r="AI360" s="41">
        <f t="shared" si="906"/>
        <v>0</v>
      </c>
      <c r="AJ360" s="41">
        <f t="shared" si="906"/>
        <v>0</v>
      </c>
      <c r="AK360" s="41">
        <f t="shared" si="906"/>
        <v>0</v>
      </c>
      <c r="AL360" s="41">
        <f t="shared" si="906"/>
        <v>0</v>
      </c>
      <c r="AM360" s="41">
        <f t="shared" si="906"/>
        <v>0</v>
      </c>
      <c r="AN360" s="41">
        <f t="shared" si="906"/>
        <v>0</v>
      </c>
      <c r="AO360" s="41">
        <f t="shared" si="906"/>
        <v>0</v>
      </c>
      <c r="AP360" s="41">
        <f t="shared" si="906"/>
        <v>0</v>
      </c>
      <c r="AQ360" s="41">
        <f t="shared" si="906"/>
        <v>0</v>
      </c>
      <c r="AR360" s="41">
        <f t="shared" si="906"/>
        <v>0</v>
      </c>
      <c r="AS360" s="42">
        <f t="shared" si="906"/>
        <v>0</v>
      </c>
    </row>
    <row r="361" spans="5:45">
      <c r="G361" s="31"/>
      <c r="H361" s="43"/>
      <c r="I361" s="32" t="s">
        <v>48</v>
      </c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  <c r="AA361" s="32"/>
      <c r="AB361" s="32"/>
      <c r="AC361" s="32"/>
      <c r="AD361" s="32"/>
      <c r="AE361" s="32"/>
      <c r="AF361" s="32"/>
      <c r="AG361" s="32"/>
      <c r="AH361" s="32"/>
      <c r="AI361" s="32"/>
      <c r="AJ361" s="32"/>
      <c r="AK361" s="32"/>
      <c r="AL361" s="32"/>
      <c r="AM361" s="32"/>
      <c r="AN361" s="32"/>
      <c r="AO361" s="32"/>
      <c r="AP361" s="32"/>
      <c r="AQ361" s="32"/>
      <c r="AR361" s="32"/>
      <c r="AS361" s="33"/>
    </row>
  </sheetData>
  <mergeCells count="1">
    <mergeCell ref="J4:AS4"/>
  </mergeCells>
  <pageMargins left="0.7" right="0.7" top="0.75" bottom="0.75" header="0.3" footer="0.3"/>
  <pageSetup paperSize="9" orientation="portrait" horizontalDpi="4294967293" verticalDpi="0" r:id="rId1"/>
  <ignoredErrors>
    <ignoredError sqref="H27 H31 H33 H35 H3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92B0F-78E9-4B20-A84B-5EEB688B3340}">
  <dimension ref="A1:E2164"/>
  <sheetViews>
    <sheetView showGridLines="0" zoomScale="90" zoomScaleNormal="90" workbookViewId="0"/>
  </sheetViews>
  <sheetFormatPr defaultRowHeight="13.2"/>
  <cols>
    <col min="1" max="2" width="13.44140625" style="15" customWidth="1"/>
    <col min="3" max="3" width="13.33203125" style="15" bestFit="1" customWidth="1"/>
    <col min="4" max="4" width="2.21875" style="15" customWidth="1"/>
    <col min="5" max="5" width="2.21875" style="15" bestFit="1" customWidth="1"/>
    <col min="6" max="16384" width="8.88671875" style="15"/>
  </cols>
  <sheetData>
    <row r="1" spans="1:5">
      <c r="A1" s="2" t="s">
        <v>2573</v>
      </c>
      <c r="B1" s="4"/>
      <c r="C1" s="4"/>
      <c r="D1" s="18"/>
      <c r="E1" s="20"/>
    </row>
    <row r="2" spans="1:5">
      <c r="A2" s="19"/>
      <c r="B2" s="58" t="s">
        <v>43</v>
      </c>
      <c r="C2" s="58" t="s">
        <v>44</v>
      </c>
      <c r="D2" s="8"/>
      <c r="E2" s="20"/>
    </row>
    <row r="3" spans="1:5">
      <c r="A3" s="19"/>
      <c r="B3" s="59">
        <f>SUM(D7:E2164)</f>
        <v>3498</v>
      </c>
      <c r="C3" s="60" t="s">
        <v>49</v>
      </c>
      <c r="D3" s="8"/>
      <c r="E3" s="20"/>
    </row>
    <row r="4" spans="1:5">
      <c r="A4" s="10"/>
      <c r="B4" s="12"/>
      <c r="C4" s="12"/>
      <c r="D4" s="23"/>
      <c r="E4" s="20"/>
    </row>
    <row r="5" spans="1:5">
      <c r="A5" s="56"/>
      <c r="B5" s="57"/>
      <c r="C5" s="57"/>
      <c r="D5" s="57"/>
    </row>
    <row r="6" spans="1:5">
      <c r="A6" s="65" t="s">
        <v>45</v>
      </c>
      <c r="B6" s="66"/>
      <c r="C6" s="66"/>
      <c r="D6" s="67"/>
    </row>
    <row r="7" spans="1:5">
      <c r="A7" s="1">
        <v>9</v>
      </c>
      <c r="B7" s="15">
        <v>15</v>
      </c>
      <c r="C7" s="15">
        <v>6</v>
      </c>
      <c r="E7" s="15">
        <f t="shared" ref="E7:E70" si="0">6-(COUNTIFS(B:B,B7,C:C,C7,A:A,A7-1)+COUNTIFS(B:B,B7,C:C,C7,A:A,A7+1)+COUNTIFS(A:A,A7,C:C,C7,B:B,B7-1)+COUNTIFS(A:A,A7,C:C,C7,B:B,B7+1)+COUNTIFS(A:A,A7,B:B,B7,C:C,C7-1)++COUNTIFS(A:A,A7,B:B,B7,C:C,C7+1))</f>
        <v>3</v>
      </c>
    </row>
    <row r="8" spans="1:5">
      <c r="A8" s="1">
        <v>8</v>
      </c>
      <c r="B8" s="15">
        <v>18</v>
      </c>
      <c r="C8" s="15">
        <v>9</v>
      </c>
      <c r="E8" s="15">
        <f t="shared" si="0"/>
        <v>2</v>
      </c>
    </row>
    <row r="9" spans="1:5">
      <c r="A9" s="1">
        <v>12</v>
      </c>
      <c r="B9" s="15">
        <v>14</v>
      </c>
      <c r="C9" s="15">
        <v>3</v>
      </c>
      <c r="E9" s="15">
        <f t="shared" si="0"/>
        <v>1</v>
      </c>
    </row>
    <row r="10" spans="1:5">
      <c r="A10" s="1">
        <v>9</v>
      </c>
      <c r="B10" s="15">
        <v>2</v>
      </c>
      <c r="C10" s="15">
        <v>13</v>
      </c>
      <c r="E10" s="15">
        <f t="shared" si="0"/>
        <v>1</v>
      </c>
    </row>
    <row r="11" spans="1:5">
      <c r="A11" s="1">
        <v>10</v>
      </c>
      <c r="B11" s="15">
        <v>6</v>
      </c>
      <c r="C11" s="15">
        <v>13</v>
      </c>
      <c r="E11" s="15">
        <f t="shared" si="0"/>
        <v>5</v>
      </c>
    </row>
    <row r="12" spans="1:5">
      <c r="A12" s="1">
        <v>6</v>
      </c>
      <c r="B12" s="15">
        <v>6</v>
      </c>
      <c r="C12" s="15">
        <v>17</v>
      </c>
      <c r="E12" s="15">
        <f t="shared" si="0"/>
        <v>4</v>
      </c>
    </row>
    <row r="13" spans="1:5">
      <c r="A13" s="1">
        <v>7</v>
      </c>
      <c r="B13" s="15">
        <v>14</v>
      </c>
      <c r="C13" s="15">
        <v>4</v>
      </c>
      <c r="E13" s="15">
        <f t="shared" si="0"/>
        <v>1</v>
      </c>
    </row>
    <row r="14" spans="1:5">
      <c r="A14" s="1">
        <v>5</v>
      </c>
      <c r="B14" s="15">
        <v>16</v>
      </c>
      <c r="C14" s="15">
        <v>12</v>
      </c>
      <c r="E14" s="15">
        <f t="shared" si="0"/>
        <v>2</v>
      </c>
    </row>
    <row r="15" spans="1:5">
      <c r="A15" s="1">
        <v>6</v>
      </c>
      <c r="B15" s="15">
        <v>5</v>
      </c>
      <c r="C15" s="15">
        <v>3</v>
      </c>
      <c r="E15" s="15">
        <f t="shared" si="0"/>
        <v>1</v>
      </c>
    </row>
    <row r="16" spans="1:5">
      <c r="A16" s="1">
        <v>2</v>
      </c>
      <c r="B16" s="15">
        <v>13</v>
      </c>
      <c r="C16" s="15">
        <v>6</v>
      </c>
      <c r="E16" s="15">
        <f t="shared" si="0"/>
        <v>4</v>
      </c>
    </row>
    <row r="17" spans="1:5">
      <c r="A17" s="1">
        <v>3</v>
      </c>
      <c r="B17" s="15">
        <v>6</v>
      </c>
      <c r="C17" s="15">
        <v>14</v>
      </c>
      <c r="E17" s="15">
        <f t="shared" si="0"/>
        <v>2</v>
      </c>
    </row>
    <row r="18" spans="1:5">
      <c r="A18" s="1">
        <v>2</v>
      </c>
      <c r="B18" s="15">
        <v>6</v>
      </c>
      <c r="C18" s="15">
        <v>11</v>
      </c>
      <c r="E18" s="15">
        <f t="shared" si="0"/>
        <v>0</v>
      </c>
    </row>
    <row r="19" spans="1:5">
      <c r="A19" s="1">
        <v>9</v>
      </c>
      <c r="B19" s="15">
        <v>4</v>
      </c>
      <c r="C19" s="15">
        <v>15</v>
      </c>
      <c r="E19" s="15">
        <f t="shared" si="0"/>
        <v>1</v>
      </c>
    </row>
    <row r="20" spans="1:5">
      <c r="A20" s="1">
        <v>10</v>
      </c>
      <c r="B20" s="15">
        <v>5</v>
      </c>
      <c r="C20" s="15">
        <v>16</v>
      </c>
      <c r="E20" s="15">
        <f t="shared" si="0"/>
        <v>0</v>
      </c>
    </row>
    <row r="21" spans="1:5">
      <c r="A21" s="1">
        <v>13</v>
      </c>
      <c r="B21" s="15">
        <v>2</v>
      </c>
      <c r="C21" s="15">
        <v>9</v>
      </c>
      <c r="E21" s="15">
        <f t="shared" si="0"/>
        <v>3</v>
      </c>
    </row>
    <row r="22" spans="1:5">
      <c r="A22" s="1">
        <v>7</v>
      </c>
      <c r="B22" s="15">
        <v>16</v>
      </c>
      <c r="C22" s="15">
        <v>6</v>
      </c>
      <c r="E22" s="15">
        <f t="shared" si="0"/>
        <v>0</v>
      </c>
    </row>
    <row r="23" spans="1:5">
      <c r="A23" s="1">
        <v>4</v>
      </c>
      <c r="B23" s="15">
        <v>12</v>
      </c>
      <c r="C23" s="15">
        <v>12</v>
      </c>
      <c r="E23" s="15">
        <f t="shared" si="0"/>
        <v>2</v>
      </c>
    </row>
    <row r="24" spans="1:5">
      <c r="A24" s="1">
        <v>4</v>
      </c>
      <c r="B24" s="15">
        <v>14</v>
      </c>
      <c r="C24" s="15">
        <v>6</v>
      </c>
      <c r="E24" s="15">
        <f t="shared" si="0"/>
        <v>1</v>
      </c>
    </row>
    <row r="25" spans="1:5">
      <c r="A25" s="1">
        <v>15</v>
      </c>
      <c r="B25" s="15">
        <v>5</v>
      </c>
      <c r="C25" s="15">
        <v>7</v>
      </c>
      <c r="E25" s="15">
        <f t="shared" si="0"/>
        <v>0</v>
      </c>
    </row>
    <row r="26" spans="1:5">
      <c r="A26" s="1">
        <v>9</v>
      </c>
      <c r="B26" s="15">
        <v>13</v>
      </c>
      <c r="C26" s="15">
        <v>17</v>
      </c>
      <c r="E26" s="15">
        <f t="shared" si="0"/>
        <v>0</v>
      </c>
    </row>
    <row r="27" spans="1:5">
      <c r="A27" s="1">
        <v>12</v>
      </c>
      <c r="B27" s="15">
        <v>9</v>
      </c>
      <c r="C27" s="15">
        <v>2</v>
      </c>
      <c r="E27" s="15">
        <f t="shared" si="0"/>
        <v>0</v>
      </c>
    </row>
    <row r="28" spans="1:5">
      <c r="A28" s="1">
        <v>8</v>
      </c>
      <c r="B28" s="15">
        <v>1</v>
      </c>
      <c r="C28" s="15">
        <v>9</v>
      </c>
      <c r="E28" s="15">
        <f t="shared" si="0"/>
        <v>1</v>
      </c>
    </row>
    <row r="29" spans="1:5">
      <c r="A29" s="1">
        <v>11</v>
      </c>
      <c r="B29" s="15">
        <v>3</v>
      </c>
      <c r="C29" s="15">
        <v>13</v>
      </c>
      <c r="E29" s="15">
        <f t="shared" si="0"/>
        <v>0</v>
      </c>
    </row>
    <row r="30" spans="1:5">
      <c r="A30" s="1">
        <v>15</v>
      </c>
      <c r="B30" s="15">
        <v>4</v>
      </c>
      <c r="C30" s="15">
        <v>7</v>
      </c>
      <c r="E30" s="15">
        <f t="shared" si="0"/>
        <v>2</v>
      </c>
    </row>
    <row r="31" spans="1:5">
      <c r="A31" s="1">
        <v>7</v>
      </c>
      <c r="B31" s="15">
        <v>5</v>
      </c>
      <c r="C31" s="15">
        <v>13</v>
      </c>
      <c r="E31" s="15">
        <f t="shared" si="0"/>
        <v>3</v>
      </c>
    </row>
    <row r="32" spans="1:5">
      <c r="A32" s="1">
        <v>14</v>
      </c>
      <c r="B32" s="15">
        <v>16</v>
      </c>
      <c r="C32" s="15">
        <v>7</v>
      </c>
      <c r="E32" s="15">
        <f t="shared" si="0"/>
        <v>1</v>
      </c>
    </row>
    <row r="33" spans="1:5">
      <c r="A33" s="1">
        <v>13</v>
      </c>
      <c r="B33" s="15">
        <v>9</v>
      </c>
      <c r="C33" s="15">
        <v>6</v>
      </c>
      <c r="E33" s="15">
        <f t="shared" si="0"/>
        <v>6</v>
      </c>
    </row>
    <row r="34" spans="1:5">
      <c r="A34" s="1">
        <v>1</v>
      </c>
      <c r="B34" s="15">
        <v>8</v>
      </c>
      <c r="C34" s="15">
        <v>7</v>
      </c>
      <c r="E34" s="15">
        <f t="shared" si="0"/>
        <v>2</v>
      </c>
    </row>
    <row r="35" spans="1:5">
      <c r="A35" s="1">
        <v>6</v>
      </c>
      <c r="B35" s="15">
        <v>7</v>
      </c>
      <c r="C35" s="15">
        <v>4</v>
      </c>
      <c r="E35" s="15">
        <f t="shared" si="0"/>
        <v>2</v>
      </c>
    </row>
    <row r="36" spans="1:5">
      <c r="A36" s="1">
        <v>2</v>
      </c>
      <c r="B36" s="15">
        <v>7</v>
      </c>
      <c r="C36" s="15">
        <v>10</v>
      </c>
      <c r="E36" s="15">
        <f t="shared" si="0"/>
        <v>0</v>
      </c>
    </row>
    <row r="37" spans="1:5">
      <c r="A37" s="1">
        <v>9</v>
      </c>
      <c r="B37" s="15">
        <v>16</v>
      </c>
      <c r="C37" s="15">
        <v>11</v>
      </c>
      <c r="E37" s="15">
        <f t="shared" si="0"/>
        <v>2</v>
      </c>
    </row>
    <row r="38" spans="1:5">
      <c r="A38" s="1">
        <v>2</v>
      </c>
      <c r="B38" s="15">
        <v>8</v>
      </c>
      <c r="C38" s="15">
        <v>6</v>
      </c>
      <c r="E38" s="15">
        <f t="shared" si="0"/>
        <v>1</v>
      </c>
    </row>
    <row r="39" spans="1:5">
      <c r="A39" s="1">
        <v>10</v>
      </c>
      <c r="B39" s="15">
        <v>17</v>
      </c>
      <c r="C39" s="15">
        <v>15</v>
      </c>
      <c r="E39" s="15">
        <f t="shared" si="0"/>
        <v>4</v>
      </c>
    </row>
    <row r="40" spans="1:5">
      <c r="A40" s="1">
        <v>5</v>
      </c>
      <c r="B40" s="15">
        <v>16</v>
      </c>
      <c r="C40" s="15">
        <v>13</v>
      </c>
      <c r="E40" s="15">
        <f t="shared" si="0"/>
        <v>1</v>
      </c>
    </row>
    <row r="41" spans="1:5">
      <c r="A41" s="1">
        <v>15</v>
      </c>
      <c r="B41" s="15">
        <v>12</v>
      </c>
      <c r="C41" s="15">
        <v>7</v>
      </c>
      <c r="E41" s="15">
        <f t="shared" si="0"/>
        <v>1</v>
      </c>
    </row>
    <row r="42" spans="1:5">
      <c r="A42" s="1">
        <v>6</v>
      </c>
      <c r="B42" s="15">
        <v>3</v>
      </c>
      <c r="C42" s="15">
        <v>7</v>
      </c>
      <c r="E42" s="15">
        <f t="shared" si="0"/>
        <v>2</v>
      </c>
    </row>
    <row r="43" spans="1:5">
      <c r="A43" s="1">
        <v>1</v>
      </c>
      <c r="B43" s="15">
        <v>8</v>
      </c>
      <c r="C43" s="15">
        <v>8</v>
      </c>
      <c r="E43" s="15">
        <f t="shared" si="0"/>
        <v>1</v>
      </c>
    </row>
    <row r="44" spans="1:5">
      <c r="A44" s="1">
        <v>5</v>
      </c>
      <c r="B44" s="15">
        <v>16</v>
      </c>
      <c r="C44" s="15">
        <v>10</v>
      </c>
      <c r="E44" s="15">
        <f t="shared" si="0"/>
        <v>0</v>
      </c>
    </row>
    <row r="45" spans="1:5">
      <c r="A45" s="1">
        <v>4</v>
      </c>
      <c r="B45" s="15">
        <v>9</v>
      </c>
      <c r="C45" s="15">
        <v>3</v>
      </c>
      <c r="E45" s="15">
        <f t="shared" si="0"/>
        <v>1</v>
      </c>
    </row>
    <row r="46" spans="1:5">
      <c r="A46" s="1">
        <v>8</v>
      </c>
      <c r="B46" s="15">
        <v>15</v>
      </c>
      <c r="C46" s="15">
        <v>15</v>
      </c>
      <c r="E46" s="15">
        <f t="shared" si="0"/>
        <v>0</v>
      </c>
    </row>
    <row r="47" spans="1:5">
      <c r="A47" s="1">
        <v>10</v>
      </c>
      <c r="B47" s="15">
        <v>14</v>
      </c>
      <c r="C47" s="15">
        <v>3</v>
      </c>
      <c r="E47" s="15">
        <f t="shared" si="0"/>
        <v>1</v>
      </c>
    </row>
    <row r="48" spans="1:5">
      <c r="A48" s="1">
        <v>16</v>
      </c>
      <c r="B48" s="15">
        <v>9</v>
      </c>
      <c r="C48" s="15">
        <v>12</v>
      </c>
      <c r="E48" s="15">
        <f t="shared" si="0"/>
        <v>2</v>
      </c>
    </row>
    <row r="49" spans="1:5">
      <c r="A49" s="1">
        <v>3</v>
      </c>
      <c r="B49" s="15">
        <v>4</v>
      </c>
      <c r="C49" s="15">
        <v>7</v>
      </c>
      <c r="E49" s="15">
        <f t="shared" si="0"/>
        <v>3</v>
      </c>
    </row>
    <row r="50" spans="1:5">
      <c r="A50" s="1">
        <v>3</v>
      </c>
      <c r="B50" s="15">
        <v>4</v>
      </c>
      <c r="C50" s="15">
        <v>8</v>
      </c>
      <c r="E50" s="15">
        <f t="shared" si="0"/>
        <v>0</v>
      </c>
    </row>
    <row r="51" spans="1:5">
      <c r="A51" s="1">
        <v>14</v>
      </c>
      <c r="B51" s="15">
        <v>4</v>
      </c>
      <c r="C51" s="15">
        <v>11</v>
      </c>
      <c r="E51" s="15">
        <f t="shared" si="0"/>
        <v>1</v>
      </c>
    </row>
    <row r="52" spans="1:5">
      <c r="A52" s="1">
        <v>14</v>
      </c>
      <c r="B52" s="15">
        <v>12</v>
      </c>
      <c r="C52" s="15">
        <v>15</v>
      </c>
      <c r="E52" s="15">
        <f t="shared" si="0"/>
        <v>1</v>
      </c>
    </row>
    <row r="53" spans="1:5">
      <c r="A53" s="1">
        <v>16</v>
      </c>
      <c r="B53" s="15">
        <v>14</v>
      </c>
      <c r="C53" s="15">
        <v>9</v>
      </c>
      <c r="E53" s="15">
        <f t="shared" si="0"/>
        <v>1</v>
      </c>
    </row>
    <row r="54" spans="1:5">
      <c r="A54" s="1">
        <v>4</v>
      </c>
      <c r="B54" s="15">
        <v>13</v>
      </c>
      <c r="C54" s="15">
        <v>13</v>
      </c>
      <c r="E54" s="15">
        <f t="shared" si="0"/>
        <v>0</v>
      </c>
    </row>
    <row r="55" spans="1:5">
      <c r="A55" s="1">
        <v>14</v>
      </c>
      <c r="B55" s="15">
        <v>11</v>
      </c>
      <c r="C55" s="15">
        <v>4</v>
      </c>
      <c r="E55" s="15">
        <f t="shared" si="0"/>
        <v>0</v>
      </c>
    </row>
    <row r="56" spans="1:5">
      <c r="A56" s="1">
        <v>13</v>
      </c>
      <c r="B56" s="15">
        <v>17</v>
      </c>
      <c r="C56" s="15">
        <v>10</v>
      </c>
      <c r="E56" s="15">
        <f t="shared" si="0"/>
        <v>1</v>
      </c>
    </row>
    <row r="57" spans="1:5">
      <c r="A57" s="1">
        <v>12</v>
      </c>
      <c r="B57" s="15">
        <v>13</v>
      </c>
      <c r="C57" s="15">
        <v>15</v>
      </c>
      <c r="E57" s="15">
        <f t="shared" si="0"/>
        <v>0</v>
      </c>
    </row>
    <row r="58" spans="1:5">
      <c r="A58" s="1">
        <v>9</v>
      </c>
      <c r="B58" s="15">
        <v>2</v>
      </c>
      <c r="C58" s="15">
        <v>9</v>
      </c>
      <c r="E58" s="15">
        <f t="shared" si="0"/>
        <v>0</v>
      </c>
    </row>
    <row r="59" spans="1:5">
      <c r="A59" s="1">
        <v>14</v>
      </c>
      <c r="B59" s="15">
        <v>15</v>
      </c>
      <c r="C59" s="15">
        <v>6</v>
      </c>
      <c r="E59" s="15">
        <f t="shared" si="0"/>
        <v>1</v>
      </c>
    </row>
    <row r="60" spans="1:5">
      <c r="A60" s="1">
        <v>13</v>
      </c>
      <c r="B60" s="15">
        <v>11</v>
      </c>
      <c r="C60" s="15">
        <v>3</v>
      </c>
      <c r="E60" s="15">
        <f t="shared" si="0"/>
        <v>1</v>
      </c>
    </row>
    <row r="61" spans="1:5">
      <c r="A61" s="1">
        <v>7</v>
      </c>
      <c r="B61" s="15">
        <v>13</v>
      </c>
      <c r="C61" s="15">
        <v>16</v>
      </c>
      <c r="E61" s="15">
        <f t="shared" si="0"/>
        <v>0</v>
      </c>
    </row>
    <row r="62" spans="1:5">
      <c r="A62" s="1">
        <v>12</v>
      </c>
      <c r="B62" s="15">
        <v>17</v>
      </c>
      <c r="C62" s="15">
        <v>6</v>
      </c>
      <c r="E62" s="15">
        <f t="shared" si="0"/>
        <v>2</v>
      </c>
    </row>
    <row r="63" spans="1:5">
      <c r="A63" s="1">
        <v>18</v>
      </c>
      <c r="B63" s="15">
        <v>9</v>
      </c>
      <c r="C63" s="15">
        <v>9</v>
      </c>
      <c r="E63" s="15">
        <f t="shared" si="0"/>
        <v>1</v>
      </c>
    </row>
    <row r="64" spans="1:5">
      <c r="A64" s="1">
        <v>13</v>
      </c>
      <c r="B64" s="15">
        <v>4</v>
      </c>
      <c r="C64" s="15">
        <v>8</v>
      </c>
      <c r="E64" s="15">
        <f t="shared" si="0"/>
        <v>2</v>
      </c>
    </row>
    <row r="65" spans="1:5">
      <c r="A65" s="1">
        <v>10</v>
      </c>
      <c r="B65" s="15">
        <v>11</v>
      </c>
      <c r="C65" s="15">
        <v>1</v>
      </c>
      <c r="E65" s="15">
        <f t="shared" si="0"/>
        <v>1</v>
      </c>
    </row>
    <row r="66" spans="1:5">
      <c r="A66" s="1">
        <v>3</v>
      </c>
      <c r="B66" s="15">
        <v>13</v>
      </c>
      <c r="C66" s="15">
        <v>10</v>
      </c>
      <c r="E66" s="15">
        <f t="shared" si="0"/>
        <v>0</v>
      </c>
    </row>
    <row r="67" spans="1:5">
      <c r="A67" s="1">
        <v>6</v>
      </c>
      <c r="B67" s="15">
        <v>6</v>
      </c>
      <c r="C67" s="15">
        <v>3</v>
      </c>
      <c r="E67" s="15">
        <f t="shared" si="0"/>
        <v>1</v>
      </c>
    </row>
    <row r="68" spans="1:5">
      <c r="A68" s="1">
        <v>3</v>
      </c>
      <c r="B68" s="15">
        <v>6</v>
      </c>
      <c r="C68" s="15">
        <v>10</v>
      </c>
      <c r="E68" s="15">
        <f t="shared" si="0"/>
        <v>0</v>
      </c>
    </row>
    <row r="69" spans="1:5">
      <c r="A69" s="1">
        <v>12</v>
      </c>
      <c r="B69" s="15">
        <v>11</v>
      </c>
      <c r="C69" s="15">
        <v>2</v>
      </c>
      <c r="E69" s="15">
        <f t="shared" si="0"/>
        <v>1</v>
      </c>
    </row>
    <row r="70" spans="1:5">
      <c r="A70" s="1">
        <v>6</v>
      </c>
      <c r="B70" s="15">
        <v>6</v>
      </c>
      <c r="C70" s="15">
        <v>10</v>
      </c>
      <c r="E70" s="15">
        <f t="shared" si="0"/>
        <v>6</v>
      </c>
    </row>
    <row r="71" spans="1:5">
      <c r="A71" s="1">
        <v>15</v>
      </c>
      <c r="B71" s="15">
        <v>7</v>
      </c>
      <c r="C71" s="15">
        <v>12</v>
      </c>
      <c r="E71" s="15">
        <f t="shared" ref="E71:E134" si="1">6-(COUNTIFS(B:B,B71,C:C,C71,A:A,A71-1)+COUNTIFS(B:B,B71,C:C,C71,A:A,A71+1)+COUNTIFS(A:A,A71,C:C,C71,B:B,B71-1)+COUNTIFS(A:A,A71,C:C,C71,B:B,B71+1)+COUNTIFS(A:A,A71,B:B,B71,C:C,C71-1)++COUNTIFS(A:A,A71,B:B,B71,C:C,C71+1))</f>
        <v>2</v>
      </c>
    </row>
    <row r="72" spans="1:5">
      <c r="A72" s="1">
        <v>4</v>
      </c>
      <c r="B72" s="15">
        <v>8</v>
      </c>
      <c r="C72" s="15">
        <v>12</v>
      </c>
      <c r="E72" s="15">
        <f t="shared" si="1"/>
        <v>2</v>
      </c>
    </row>
    <row r="73" spans="1:5">
      <c r="A73" s="1">
        <v>4</v>
      </c>
      <c r="B73" s="15">
        <v>4</v>
      </c>
      <c r="C73" s="15">
        <v>9</v>
      </c>
      <c r="E73" s="15">
        <f t="shared" si="1"/>
        <v>0</v>
      </c>
    </row>
    <row r="74" spans="1:5">
      <c r="A74" s="1">
        <v>10</v>
      </c>
      <c r="B74" s="15">
        <v>14</v>
      </c>
      <c r="C74" s="15">
        <v>14</v>
      </c>
      <c r="E74" s="15">
        <f t="shared" si="1"/>
        <v>3</v>
      </c>
    </row>
    <row r="75" spans="1:5">
      <c r="A75" s="1">
        <v>13</v>
      </c>
      <c r="B75" s="15">
        <v>15</v>
      </c>
      <c r="C75" s="15">
        <v>15</v>
      </c>
      <c r="E75" s="15">
        <f t="shared" si="1"/>
        <v>3</v>
      </c>
    </row>
    <row r="76" spans="1:5">
      <c r="A76" s="1">
        <v>10</v>
      </c>
      <c r="B76" s="15">
        <v>17</v>
      </c>
      <c r="C76" s="15">
        <v>12</v>
      </c>
      <c r="E76" s="15">
        <f t="shared" si="1"/>
        <v>1</v>
      </c>
    </row>
    <row r="77" spans="1:5">
      <c r="A77" s="1">
        <v>11</v>
      </c>
      <c r="B77" s="15">
        <v>17</v>
      </c>
      <c r="C77" s="15">
        <v>7</v>
      </c>
      <c r="E77" s="15">
        <f t="shared" si="1"/>
        <v>0</v>
      </c>
    </row>
    <row r="78" spans="1:5">
      <c r="A78" s="1">
        <v>6</v>
      </c>
      <c r="B78" s="15">
        <v>16</v>
      </c>
      <c r="C78" s="15">
        <v>7</v>
      </c>
      <c r="E78" s="15">
        <f t="shared" si="1"/>
        <v>0</v>
      </c>
    </row>
    <row r="79" spans="1:5">
      <c r="A79" s="1">
        <v>17</v>
      </c>
      <c r="B79" s="15">
        <v>11</v>
      </c>
      <c r="C79" s="15">
        <v>11</v>
      </c>
      <c r="E79" s="15">
        <f t="shared" si="1"/>
        <v>0</v>
      </c>
    </row>
    <row r="80" spans="1:5">
      <c r="A80" s="1">
        <v>12</v>
      </c>
      <c r="B80" s="15">
        <v>17</v>
      </c>
      <c r="C80" s="15">
        <v>5</v>
      </c>
      <c r="E80" s="15">
        <f t="shared" si="1"/>
        <v>3</v>
      </c>
    </row>
    <row r="81" spans="1:5">
      <c r="A81" s="1">
        <v>4</v>
      </c>
      <c r="B81" s="15">
        <v>13</v>
      </c>
      <c r="C81" s="15">
        <v>12</v>
      </c>
      <c r="E81" s="15">
        <f t="shared" si="1"/>
        <v>1</v>
      </c>
    </row>
    <row r="82" spans="1:5">
      <c r="A82" s="1">
        <v>11</v>
      </c>
      <c r="B82" s="15">
        <v>3</v>
      </c>
      <c r="C82" s="15">
        <v>5</v>
      </c>
      <c r="E82" s="15">
        <f t="shared" si="1"/>
        <v>0</v>
      </c>
    </row>
    <row r="83" spans="1:5">
      <c r="A83" s="1">
        <v>17</v>
      </c>
      <c r="B83" s="15">
        <v>6</v>
      </c>
      <c r="C83" s="15">
        <v>10</v>
      </c>
      <c r="E83" s="15">
        <f t="shared" si="1"/>
        <v>1</v>
      </c>
    </row>
    <row r="84" spans="1:5">
      <c r="A84" s="1">
        <v>15</v>
      </c>
      <c r="B84" s="15">
        <v>5</v>
      </c>
      <c r="C84" s="15">
        <v>9</v>
      </c>
      <c r="E84" s="15">
        <f t="shared" si="1"/>
        <v>1</v>
      </c>
    </row>
    <row r="85" spans="1:5">
      <c r="A85" s="1">
        <v>4</v>
      </c>
      <c r="B85" s="15">
        <v>16</v>
      </c>
      <c r="C85" s="15">
        <v>10</v>
      </c>
      <c r="E85" s="15">
        <f t="shared" si="1"/>
        <v>0</v>
      </c>
    </row>
    <row r="86" spans="1:5">
      <c r="A86" s="1">
        <v>6</v>
      </c>
      <c r="B86" s="15">
        <v>3</v>
      </c>
      <c r="C86" s="15">
        <v>8</v>
      </c>
      <c r="E86" s="15">
        <f t="shared" si="1"/>
        <v>0</v>
      </c>
    </row>
    <row r="87" spans="1:5">
      <c r="A87" s="1">
        <v>4</v>
      </c>
      <c r="B87" s="15">
        <v>6</v>
      </c>
      <c r="C87" s="15">
        <v>4</v>
      </c>
      <c r="E87" s="15">
        <f t="shared" si="1"/>
        <v>0</v>
      </c>
    </row>
    <row r="88" spans="1:5">
      <c r="A88" s="1">
        <v>5</v>
      </c>
      <c r="B88" s="15">
        <v>12</v>
      </c>
      <c r="C88" s="15">
        <v>3</v>
      </c>
      <c r="E88" s="15">
        <f t="shared" si="1"/>
        <v>1</v>
      </c>
    </row>
    <row r="89" spans="1:5">
      <c r="A89" s="1">
        <v>16</v>
      </c>
      <c r="B89" s="15">
        <v>10</v>
      </c>
      <c r="C89" s="15">
        <v>13</v>
      </c>
      <c r="E89" s="15">
        <f t="shared" si="1"/>
        <v>1</v>
      </c>
    </row>
    <row r="90" spans="1:5">
      <c r="A90" s="1">
        <v>16</v>
      </c>
      <c r="B90" s="15">
        <v>7</v>
      </c>
      <c r="C90" s="15">
        <v>12</v>
      </c>
      <c r="E90" s="15">
        <f t="shared" si="1"/>
        <v>0</v>
      </c>
    </row>
    <row r="91" spans="1:5">
      <c r="A91" s="1">
        <v>17</v>
      </c>
      <c r="B91" s="15">
        <v>11</v>
      </c>
      <c r="C91" s="15">
        <v>6</v>
      </c>
      <c r="E91" s="15">
        <f t="shared" si="1"/>
        <v>2</v>
      </c>
    </row>
    <row r="92" spans="1:5">
      <c r="A92" s="1">
        <v>3</v>
      </c>
      <c r="B92" s="15">
        <v>11</v>
      </c>
      <c r="C92" s="15">
        <v>16</v>
      </c>
      <c r="E92" s="15">
        <f t="shared" si="1"/>
        <v>3</v>
      </c>
    </row>
    <row r="93" spans="1:5">
      <c r="A93" s="1">
        <v>7</v>
      </c>
      <c r="B93" s="15">
        <v>10</v>
      </c>
      <c r="C93" s="15">
        <v>3</v>
      </c>
      <c r="E93" s="15">
        <f t="shared" si="1"/>
        <v>2</v>
      </c>
    </row>
    <row r="94" spans="1:5">
      <c r="A94" s="1">
        <v>12</v>
      </c>
      <c r="B94" s="15">
        <v>13</v>
      </c>
      <c r="C94" s="15">
        <v>16</v>
      </c>
      <c r="E94" s="15">
        <f t="shared" si="1"/>
        <v>0</v>
      </c>
    </row>
    <row r="95" spans="1:5">
      <c r="A95" s="1">
        <v>5</v>
      </c>
      <c r="B95" s="15">
        <v>3</v>
      </c>
      <c r="C95" s="15">
        <v>6</v>
      </c>
      <c r="E95" s="15">
        <f t="shared" si="1"/>
        <v>2</v>
      </c>
    </row>
    <row r="96" spans="1:5">
      <c r="A96" s="1">
        <v>3</v>
      </c>
      <c r="B96" s="15">
        <v>10</v>
      </c>
      <c r="C96" s="15">
        <v>3</v>
      </c>
      <c r="E96" s="15">
        <f t="shared" si="1"/>
        <v>3</v>
      </c>
    </row>
    <row r="97" spans="1:5">
      <c r="A97" s="1">
        <v>6</v>
      </c>
      <c r="B97" s="15">
        <v>10</v>
      </c>
      <c r="C97" s="15">
        <v>16</v>
      </c>
      <c r="E97" s="15">
        <f t="shared" si="1"/>
        <v>1</v>
      </c>
    </row>
    <row r="98" spans="1:5">
      <c r="A98" s="1">
        <v>14</v>
      </c>
      <c r="B98" s="15">
        <v>14</v>
      </c>
      <c r="C98" s="15">
        <v>6</v>
      </c>
      <c r="E98" s="15">
        <f t="shared" si="1"/>
        <v>0</v>
      </c>
    </row>
    <row r="99" spans="1:5">
      <c r="A99" s="1">
        <v>4</v>
      </c>
      <c r="B99" s="15">
        <v>8</v>
      </c>
      <c r="C99" s="15">
        <v>6</v>
      </c>
      <c r="E99" s="15">
        <f t="shared" si="1"/>
        <v>3</v>
      </c>
    </row>
    <row r="100" spans="1:5">
      <c r="A100" s="1">
        <v>4</v>
      </c>
      <c r="B100" s="15">
        <v>16</v>
      </c>
      <c r="C100" s="15">
        <v>9</v>
      </c>
      <c r="E100" s="15">
        <f t="shared" si="1"/>
        <v>2</v>
      </c>
    </row>
    <row r="101" spans="1:5">
      <c r="A101" s="1">
        <v>15</v>
      </c>
      <c r="B101" s="15">
        <v>6</v>
      </c>
      <c r="C101" s="15">
        <v>6</v>
      </c>
      <c r="E101" s="15">
        <f t="shared" si="1"/>
        <v>0</v>
      </c>
    </row>
    <row r="102" spans="1:5">
      <c r="A102" s="1">
        <v>17</v>
      </c>
      <c r="B102" s="15">
        <v>9</v>
      </c>
      <c r="C102" s="15">
        <v>6</v>
      </c>
      <c r="E102" s="15">
        <f t="shared" si="1"/>
        <v>0</v>
      </c>
    </row>
    <row r="103" spans="1:5">
      <c r="A103" s="1">
        <v>6</v>
      </c>
      <c r="B103" s="15">
        <v>4</v>
      </c>
      <c r="C103" s="15">
        <v>6</v>
      </c>
      <c r="E103" s="15">
        <f t="shared" si="1"/>
        <v>1</v>
      </c>
    </row>
    <row r="104" spans="1:5">
      <c r="A104" s="1">
        <v>14</v>
      </c>
      <c r="B104" s="15">
        <v>3</v>
      </c>
      <c r="C104" s="15">
        <v>6</v>
      </c>
      <c r="E104" s="15">
        <f t="shared" si="1"/>
        <v>2</v>
      </c>
    </row>
    <row r="105" spans="1:5">
      <c r="A105" s="1">
        <v>8</v>
      </c>
      <c r="B105" s="15">
        <v>12</v>
      </c>
      <c r="C105" s="15">
        <v>2</v>
      </c>
      <c r="E105" s="15">
        <f t="shared" si="1"/>
        <v>0</v>
      </c>
    </row>
    <row r="106" spans="1:5">
      <c r="A106" s="1">
        <v>2</v>
      </c>
      <c r="B106" s="15">
        <v>7</v>
      </c>
      <c r="C106" s="15">
        <v>12</v>
      </c>
      <c r="E106" s="15">
        <f t="shared" si="1"/>
        <v>1</v>
      </c>
    </row>
    <row r="107" spans="1:5">
      <c r="A107" s="1">
        <v>14</v>
      </c>
      <c r="B107" s="15">
        <v>15</v>
      </c>
      <c r="C107" s="15">
        <v>9</v>
      </c>
      <c r="E107" s="15">
        <f t="shared" si="1"/>
        <v>1</v>
      </c>
    </row>
    <row r="108" spans="1:5">
      <c r="A108" s="1">
        <v>6</v>
      </c>
      <c r="B108" s="15">
        <v>4</v>
      </c>
      <c r="C108" s="15">
        <v>5</v>
      </c>
      <c r="E108" s="15">
        <f t="shared" si="1"/>
        <v>1</v>
      </c>
    </row>
    <row r="109" spans="1:5">
      <c r="A109" s="1">
        <v>17</v>
      </c>
      <c r="B109" s="15">
        <v>10</v>
      </c>
      <c r="C109" s="15">
        <v>12</v>
      </c>
      <c r="E109" s="15">
        <f t="shared" si="1"/>
        <v>1</v>
      </c>
    </row>
    <row r="110" spans="1:5">
      <c r="A110" s="1">
        <v>5</v>
      </c>
      <c r="B110" s="15">
        <v>15</v>
      </c>
      <c r="C110" s="15">
        <v>11</v>
      </c>
      <c r="E110" s="15">
        <f t="shared" si="1"/>
        <v>0</v>
      </c>
    </row>
    <row r="111" spans="1:5">
      <c r="A111" s="1">
        <v>14</v>
      </c>
      <c r="B111" s="15">
        <v>5</v>
      </c>
      <c r="C111" s="15">
        <v>14</v>
      </c>
      <c r="E111" s="15">
        <f t="shared" si="1"/>
        <v>1</v>
      </c>
    </row>
    <row r="112" spans="1:5">
      <c r="A112" s="1">
        <v>11</v>
      </c>
      <c r="B112" s="15">
        <v>8</v>
      </c>
      <c r="C112" s="15">
        <v>16</v>
      </c>
      <c r="E112" s="15">
        <f t="shared" si="1"/>
        <v>1</v>
      </c>
    </row>
    <row r="113" spans="1:5">
      <c r="A113" s="1">
        <v>14</v>
      </c>
      <c r="B113" s="15">
        <v>5</v>
      </c>
      <c r="C113" s="15">
        <v>6</v>
      </c>
      <c r="E113" s="15">
        <f t="shared" si="1"/>
        <v>0</v>
      </c>
    </row>
    <row r="114" spans="1:5">
      <c r="A114" s="1">
        <v>10</v>
      </c>
      <c r="B114" s="15">
        <v>14</v>
      </c>
      <c r="C114" s="15">
        <v>2</v>
      </c>
      <c r="E114" s="15">
        <f t="shared" si="1"/>
        <v>2</v>
      </c>
    </row>
    <row r="115" spans="1:5">
      <c r="A115" s="1">
        <v>14</v>
      </c>
      <c r="B115" s="15">
        <v>14</v>
      </c>
      <c r="C115" s="15">
        <v>4</v>
      </c>
      <c r="E115" s="15">
        <f t="shared" si="1"/>
        <v>1</v>
      </c>
    </row>
    <row r="116" spans="1:5">
      <c r="A116" s="1">
        <v>9</v>
      </c>
      <c r="B116" s="15">
        <v>6</v>
      </c>
      <c r="C116" s="15">
        <v>3</v>
      </c>
      <c r="E116" s="15">
        <f t="shared" si="1"/>
        <v>0</v>
      </c>
    </row>
    <row r="117" spans="1:5">
      <c r="A117" s="1">
        <v>9</v>
      </c>
      <c r="B117" s="15">
        <v>2</v>
      </c>
      <c r="C117" s="15">
        <v>6</v>
      </c>
      <c r="E117" s="15">
        <f t="shared" si="1"/>
        <v>1</v>
      </c>
    </row>
    <row r="118" spans="1:5">
      <c r="A118" s="1">
        <v>3</v>
      </c>
      <c r="B118" s="15">
        <v>5</v>
      </c>
      <c r="C118" s="15">
        <v>13</v>
      </c>
      <c r="E118" s="15">
        <f t="shared" si="1"/>
        <v>2</v>
      </c>
    </row>
    <row r="119" spans="1:5">
      <c r="A119" s="1">
        <v>16</v>
      </c>
      <c r="B119" s="15">
        <v>9</v>
      </c>
      <c r="C119" s="15">
        <v>8</v>
      </c>
      <c r="E119" s="15">
        <f t="shared" si="1"/>
        <v>2</v>
      </c>
    </row>
    <row r="120" spans="1:5">
      <c r="A120" s="1">
        <v>4</v>
      </c>
      <c r="B120" s="15">
        <v>14</v>
      </c>
      <c r="C120" s="15">
        <v>14</v>
      </c>
      <c r="E120" s="15">
        <f t="shared" si="1"/>
        <v>1</v>
      </c>
    </row>
    <row r="121" spans="1:5">
      <c r="A121" s="1">
        <v>17</v>
      </c>
      <c r="B121" s="15">
        <v>8</v>
      </c>
      <c r="C121" s="15">
        <v>9</v>
      </c>
      <c r="E121" s="15">
        <f t="shared" si="1"/>
        <v>0</v>
      </c>
    </row>
    <row r="122" spans="1:5">
      <c r="A122" s="1">
        <v>15</v>
      </c>
      <c r="B122" s="15">
        <v>15</v>
      </c>
      <c r="C122" s="15">
        <v>7</v>
      </c>
      <c r="E122" s="15">
        <f t="shared" si="1"/>
        <v>0</v>
      </c>
    </row>
    <row r="123" spans="1:5">
      <c r="A123" s="1">
        <v>15</v>
      </c>
      <c r="B123" s="15">
        <v>9</v>
      </c>
      <c r="C123" s="15">
        <v>4</v>
      </c>
      <c r="E123" s="15">
        <f t="shared" si="1"/>
        <v>0</v>
      </c>
    </row>
    <row r="124" spans="1:5">
      <c r="A124" s="1">
        <v>4</v>
      </c>
      <c r="B124" s="15">
        <v>10</v>
      </c>
      <c r="C124" s="15">
        <v>14</v>
      </c>
      <c r="E124" s="15">
        <f t="shared" si="1"/>
        <v>2</v>
      </c>
    </row>
    <row r="125" spans="1:5">
      <c r="A125" s="1">
        <v>2</v>
      </c>
      <c r="B125" s="15">
        <v>8</v>
      </c>
      <c r="C125" s="15">
        <v>14</v>
      </c>
      <c r="E125" s="15">
        <f t="shared" si="1"/>
        <v>3</v>
      </c>
    </row>
    <row r="126" spans="1:5">
      <c r="A126" s="1">
        <v>14</v>
      </c>
      <c r="B126" s="15">
        <v>3</v>
      </c>
      <c r="C126" s="15">
        <v>12</v>
      </c>
      <c r="E126" s="15">
        <f t="shared" si="1"/>
        <v>1</v>
      </c>
    </row>
    <row r="127" spans="1:5">
      <c r="A127" s="1">
        <v>12</v>
      </c>
      <c r="B127" s="15">
        <v>11</v>
      </c>
      <c r="C127" s="15">
        <v>17</v>
      </c>
      <c r="E127" s="15">
        <f t="shared" si="1"/>
        <v>1</v>
      </c>
    </row>
    <row r="128" spans="1:5">
      <c r="A128" s="1">
        <v>5</v>
      </c>
      <c r="B128" s="15">
        <v>13</v>
      </c>
      <c r="C128" s="15">
        <v>2</v>
      </c>
      <c r="E128" s="15">
        <f t="shared" si="1"/>
        <v>5</v>
      </c>
    </row>
    <row r="129" spans="1:5">
      <c r="A129" s="1">
        <v>5</v>
      </c>
      <c r="B129" s="15">
        <v>6</v>
      </c>
      <c r="C129" s="15">
        <v>15</v>
      </c>
      <c r="E129" s="15">
        <f t="shared" si="1"/>
        <v>0</v>
      </c>
    </row>
    <row r="130" spans="1:5">
      <c r="A130" s="1">
        <v>3</v>
      </c>
      <c r="B130" s="15">
        <v>14</v>
      </c>
      <c r="C130" s="15">
        <v>8</v>
      </c>
      <c r="E130" s="15">
        <f t="shared" si="1"/>
        <v>1</v>
      </c>
    </row>
    <row r="131" spans="1:5">
      <c r="A131" s="1">
        <v>5</v>
      </c>
      <c r="B131" s="15">
        <v>6</v>
      </c>
      <c r="C131" s="15">
        <v>4</v>
      </c>
      <c r="E131" s="15">
        <f t="shared" si="1"/>
        <v>0</v>
      </c>
    </row>
    <row r="132" spans="1:5">
      <c r="A132" s="1">
        <v>11</v>
      </c>
      <c r="B132" s="15">
        <v>8</v>
      </c>
      <c r="C132" s="15">
        <v>1</v>
      </c>
      <c r="E132" s="15">
        <f t="shared" si="1"/>
        <v>1</v>
      </c>
    </row>
    <row r="133" spans="1:5">
      <c r="A133" s="1">
        <v>17</v>
      </c>
      <c r="B133" s="15">
        <v>7</v>
      </c>
      <c r="C133" s="15">
        <v>11</v>
      </c>
      <c r="E133" s="15">
        <f t="shared" si="1"/>
        <v>1</v>
      </c>
    </row>
    <row r="134" spans="1:5">
      <c r="A134" s="1">
        <v>11</v>
      </c>
      <c r="B134" s="15">
        <v>9</v>
      </c>
      <c r="C134" s="15">
        <v>2</v>
      </c>
      <c r="E134" s="15">
        <f t="shared" si="1"/>
        <v>1</v>
      </c>
    </row>
    <row r="135" spans="1:5">
      <c r="A135" s="1">
        <v>3</v>
      </c>
      <c r="B135" s="15">
        <v>13</v>
      </c>
      <c r="C135" s="15">
        <v>6</v>
      </c>
      <c r="E135" s="15">
        <f t="shared" ref="E135:E198" si="2">6-(COUNTIFS(B:B,B135,C:C,C135,A:A,A135-1)+COUNTIFS(B:B,B135,C:C,C135,A:A,A135+1)+COUNTIFS(A:A,A135,C:C,C135,B:B,B135-1)+COUNTIFS(A:A,A135,C:C,C135,B:B,B135+1)+COUNTIFS(A:A,A135,B:B,B135,C:C,C135-1)++COUNTIFS(A:A,A135,B:B,B135,C:C,C135+1))</f>
        <v>1</v>
      </c>
    </row>
    <row r="136" spans="1:5">
      <c r="A136" s="1">
        <v>15</v>
      </c>
      <c r="B136" s="15">
        <v>6</v>
      </c>
      <c r="C136" s="15">
        <v>13</v>
      </c>
      <c r="E136" s="15">
        <f t="shared" si="2"/>
        <v>0</v>
      </c>
    </row>
    <row r="137" spans="1:5">
      <c r="A137" s="1">
        <v>8</v>
      </c>
      <c r="B137" s="15">
        <v>1</v>
      </c>
      <c r="C137" s="15">
        <v>8</v>
      </c>
      <c r="E137" s="15">
        <f t="shared" si="2"/>
        <v>1</v>
      </c>
    </row>
    <row r="138" spans="1:5">
      <c r="A138" s="1">
        <v>15</v>
      </c>
      <c r="B138" s="15">
        <v>4</v>
      </c>
      <c r="C138" s="15">
        <v>6</v>
      </c>
      <c r="E138" s="15">
        <f t="shared" si="2"/>
        <v>3</v>
      </c>
    </row>
    <row r="139" spans="1:5">
      <c r="A139" s="1">
        <v>8</v>
      </c>
      <c r="B139" s="15">
        <v>16</v>
      </c>
      <c r="C139" s="15">
        <v>9</v>
      </c>
      <c r="E139" s="15">
        <f t="shared" si="2"/>
        <v>1</v>
      </c>
    </row>
    <row r="140" spans="1:5">
      <c r="A140" s="1">
        <v>16</v>
      </c>
      <c r="B140" s="15">
        <v>12</v>
      </c>
      <c r="C140" s="15">
        <v>8</v>
      </c>
      <c r="E140" s="15">
        <f t="shared" si="2"/>
        <v>0</v>
      </c>
    </row>
    <row r="141" spans="1:5">
      <c r="A141" s="1">
        <v>10</v>
      </c>
      <c r="B141" s="15">
        <v>8</v>
      </c>
      <c r="C141" s="15">
        <v>17</v>
      </c>
      <c r="E141" s="15">
        <f t="shared" si="2"/>
        <v>0</v>
      </c>
    </row>
    <row r="142" spans="1:5">
      <c r="A142" s="1">
        <v>7</v>
      </c>
      <c r="B142" s="15">
        <v>17</v>
      </c>
      <c r="C142" s="15">
        <v>8</v>
      </c>
      <c r="E142" s="15">
        <f t="shared" si="2"/>
        <v>0</v>
      </c>
    </row>
    <row r="143" spans="1:5">
      <c r="A143" s="1">
        <v>7</v>
      </c>
      <c r="B143" s="15">
        <v>6</v>
      </c>
      <c r="C143" s="15">
        <v>2</v>
      </c>
      <c r="E143" s="15">
        <f t="shared" si="2"/>
        <v>2</v>
      </c>
    </row>
    <row r="144" spans="1:5">
      <c r="A144" s="1">
        <v>7</v>
      </c>
      <c r="B144" s="15">
        <v>7</v>
      </c>
      <c r="C144" s="15">
        <v>1</v>
      </c>
      <c r="E144" s="15">
        <f t="shared" si="2"/>
        <v>4</v>
      </c>
    </row>
    <row r="145" spans="1:5">
      <c r="A145" s="1">
        <v>2</v>
      </c>
      <c r="B145" s="15">
        <v>10</v>
      </c>
      <c r="C145" s="15">
        <v>13</v>
      </c>
      <c r="E145" s="15">
        <f t="shared" si="2"/>
        <v>1</v>
      </c>
    </row>
    <row r="146" spans="1:5">
      <c r="A146" s="1">
        <v>13</v>
      </c>
      <c r="B146" s="15">
        <v>3</v>
      </c>
      <c r="C146" s="15">
        <v>6</v>
      </c>
      <c r="E146" s="15">
        <f t="shared" si="2"/>
        <v>1</v>
      </c>
    </row>
    <row r="147" spans="1:5">
      <c r="A147" s="1">
        <v>12</v>
      </c>
      <c r="B147" s="15">
        <v>9</v>
      </c>
      <c r="C147" s="15">
        <v>16</v>
      </c>
      <c r="E147" s="15">
        <f t="shared" si="2"/>
        <v>1</v>
      </c>
    </row>
    <row r="148" spans="1:5">
      <c r="A148" s="1">
        <v>10</v>
      </c>
      <c r="B148" s="15">
        <v>17</v>
      </c>
      <c r="C148" s="15">
        <v>4</v>
      </c>
      <c r="E148" s="15">
        <f t="shared" si="2"/>
        <v>3</v>
      </c>
    </row>
    <row r="149" spans="1:5">
      <c r="A149" s="1">
        <v>6</v>
      </c>
      <c r="B149" s="15">
        <v>5</v>
      </c>
      <c r="C149" s="15">
        <v>8</v>
      </c>
      <c r="E149" s="15">
        <f t="shared" si="2"/>
        <v>5</v>
      </c>
    </row>
    <row r="150" spans="1:5">
      <c r="A150" s="1">
        <v>9</v>
      </c>
      <c r="B150" s="15">
        <v>8</v>
      </c>
      <c r="C150" s="15">
        <v>17</v>
      </c>
      <c r="E150" s="15">
        <f t="shared" si="2"/>
        <v>0</v>
      </c>
    </row>
    <row r="151" spans="1:5">
      <c r="A151" s="1">
        <v>7</v>
      </c>
      <c r="B151" s="15">
        <v>16</v>
      </c>
      <c r="C151" s="15">
        <v>15</v>
      </c>
      <c r="E151" s="15">
        <f t="shared" si="2"/>
        <v>2</v>
      </c>
    </row>
    <row r="152" spans="1:5">
      <c r="A152" s="1">
        <v>9</v>
      </c>
      <c r="B152" s="15">
        <v>16</v>
      </c>
      <c r="C152" s="15">
        <v>14</v>
      </c>
      <c r="E152" s="15">
        <f t="shared" si="2"/>
        <v>0</v>
      </c>
    </row>
    <row r="153" spans="1:5">
      <c r="A153" s="1">
        <v>13</v>
      </c>
      <c r="B153" s="15">
        <v>4</v>
      </c>
      <c r="C153" s="15">
        <v>4</v>
      </c>
      <c r="E153" s="15">
        <f t="shared" si="2"/>
        <v>0</v>
      </c>
    </row>
    <row r="154" spans="1:5">
      <c r="A154" s="1">
        <v>12</v>
      </c>
      <c r="B154" s="15">
        <v>8</v>
      </c>
      <c r="C154" s="15">
        <v>18</v>
      </c>
      <c r="E154" s="15">
        <f t="shared" si="2"/>
        <v>2</v>
      </c>
    </row>
    <row r="155" spans="1:5">
      <c r="A155" s="1">
        <v>13</v>
      </c>
      <c r="B155" s="15">
        <v>15</v>
      </c>
      <c r="C155" s="15">
        <v>13</v>
      </c>
      <c r="E155" s="15">
        <f t="shared" si="2"/>
        <v>2</v>
      </c>
    </row>
    <row r="156" spans="1:5">
      <c r="A156" s="1">
        <v>12</v>
      </c>
      <c r="B156" s="15">
        <v>7</v>
      </c>
      <c r="C156" s="15">
        <v>2</v>
      </c>
      <c r="E156" s="15">
        <f t="shared" si="2"/>
        <v>1</v>
      </c>
    </row>
    <row r="157" spans="1:5">
      <c r="A157" s="1">
        <v>15</v>
      </c>
      <c r="B157" s="15">
        <v>12</v>
      </c>
      <c r="C157" s="15">
        <v>12</v>
      </c>
      <c r="E157" s="15">
        <f t="shared" si="2"/>
        <v>2</v>
      </c>
    </row>
    <row r="158" spans="1:5">
      <c r="A158" s="1">
        <v>10</v>
      </c>
      <c r="B158" s="15">
        <v>16</v>
      </c>
      <c r="C158" s="15">
        <v>7</v>
      </c>
      <c r="E158" s="15">
        <f t="shared" si="2"/>
        <v>0</v>
      </c>
    </row>
    <row r="159" spans="1:5">
      <c r="A159" s="1">
        <v>14</v>
      </c>
      <c r="B159" s="15">
        <v>8</v>
      </c>
      <c r="C159" s="15">
        <v>4</v>
      </c>
      <c r="E159" s="15">
        <f t="shared" si="2"/>
        <v>3</v>
      </c>
    </row>
    <row r="160" spans="1:5">
      <c r="A160" s="1">
        <v>3</v>
      </c>
      <c r="B160" s="15">
        <v>6</v>
      </c>
      <c r="C160" s="15">
        <v>5</v>
      </c>
      <c r="E160" s="15">
        <f t="shared" si="2"/>
        <v>2</v>
      </c>
    </row>
    <row r="161" spans="1:5">
      <c r="A161" s="1">
        <v>3</v>
      </c>
      <c r="B161" s="15">
        <v>4</v>
      </c>
      <c r="C161" s="15">
        <v>5</v>
      </c>
      <c r="E161" s="15">
        <f t="shared" si="2"/>
        <v>6</v>
      </c>
    </row>
    <row r="162" spans="1:5">
      <c r="A162" s="1">
        <v>2</v>
      </c>
      <c r="B162" s="15">
        <v>11</v>
      </c>
      <c r="C162" s="15">
        <v>8</v>
      </c>
      <c r="E162" s="15">
        <f t="shared" si="2"/>
        <v>0</v>
      </c>
    </row>
    <row r="163" spans="1:5">
      <c r="A163" s="1">
        <v>11</v>
      </c>
      <c r="B163" s="15">
        <v>16</v>
      </c>
      <c r="C163" s="15">
        <v>5</v>
      </c>
      <c r="E163" s="15">
        <f t="shared" si="2"/>
        <v>1</v>
      </c>
    </row>
    <row r="164" spans="1:5">
      <c r="A164" s="1">
        <v>10</v>
      </c>
      <c r="B164" s="15">
        <v>4</v>
      </c>
      <c r="C164" s="15">
        <v>4</v>
      </c>
      <c r="E164" s="15">
        <f t="shared" si="2"/>
        <v>0</v>
      </c>
    </row>
    <row r="165" spans="1:5">
      <c r="A165" s="1">
        <v>12</v>
      </c>
      <c r="B165" s="15">
        <v>17</v>
      </c>
      <c r="C165" s="15">
        <v>7</v>
      </c>
      <c r="E165" s="15">
        <f t="shared" si="2"/>
        <v>1</v>
      </c>
    </row>
    <row r="166" spans="1:5">
      <c r="A166" s="1">
        <v>17</v>
      </c>
      <c r="B166" s="15">
        <v>7</v>
      </c>
      <c r="C166" s="15">
        <v>7</v>
      </c>
      <c r="E166" s="15">
        <f t="shared" si="2"/>
        <v>1</v>
      </c>
    </row>
    <row r="167" spans="1:5">
      <c r="A167" s="1">
        <v>8</v>
      </c>
      <c r="B167" s="15">
        <v>7</v>
      </c>
      <c r="C167" s="15">
        <v>3</v>
      </c>
      <c r="E167" s="15">
        <f t="shared" si="2"/>
        <v>1</v>
      </c>
    </row>
    <row r="168" spans="1:5">
      <c r="A168" s="1">
        <v>11</v>
      </c>
      <c r="B168" s="15">
        <v>15</v>
      </c>
      <c r="C168" s="15">
        <v>8</v>
      </c>
      <c r="E168" s="15">
        <f t="shared" si="2"/>
        <v>4</v>
      </c>
    </row>
    <row r="169" spans="1:5">
      <c r="A169" s="1">
        <v>2</v>
      </c>
      <c r="B169" s="15">
        <v>10</v>
      </c>
      <c r="C169" s="15">
        <v>10</v>
      </c>
      <c r="E169" s="15">
        <f t="shared" si="2"/>
        <v>0</v>
      </c>
    </row>
    <row r="170" spans="1:5">
      <c r="A170" s="1">
        <v>6</v>
      </c>
      <c r="B170" s="15">
        <v>5</v>
      </c>
      <c r="C170" s="15">
        <v>2</v>
      </c>
      <c r="E170" s="15">
        <f t="shared" si="2"/>
        <v>4</v>
      </c>
    </row>
    <row r="171" spans="1:5">
      <c r="A171" s="1">
        <v>17</v>
      </c>
      <c r="B171" s="15">
        <v>8</v>
      </c>
      <c r="C171" s="15">
        <v>14</v>
      </c>
      <c r="E171" s="15">
        <f t="shared" si="2"/>
        <v>2</v>
      </c>
    </row>
    <row r="172" spans="1:5">
      <c r="A172" s="1">
        <v>8</v>
      </c>
      <c r="B172" s="15">
        <v>5</v>
      </c>
      <c r="C172" s="15">
        <v>3</v>
      </c>
      <c r="E172" s="15">
        <f t="shared" si="2"/>
        <v>0</v>
      </c>
    </row>
    <row r="173" spans="1:5">
      <c r="A173" s="1">
        <v>12</v>
      </c>
      <c r="B173" s="15">
        <v>16</v>
      </c>
      <c r="C173" s="15">
        <v>13</v>
      </c>
      <c r="E173" s="15">
        <f t="shared" si="2"/>
        <v>0</v>
      </c>
    </row>
    <row r="174" spans="1:5">
      <c r="A174" s="1">
        <v>15</v>
      </c>
      <c r="B174" s="15">
        <v>8</v>
      </c>
      <c r="C174" s="15">
        <v>16</v>
      </c>
      <c r="E174" s="15">
        <f t="shared" si="2"/>
        <v>2</v>
      </c>
    </row>
    <row r="175" spans="1:5">
      <c r="A175" s="1">
        <v>12</v>
      </c>
      <c r="B175" s="15">
        <v>14</v>
      </c>
      <c r="C175" s="15">
        <v>5</v>
      </c>
      <c r="E175" s="15">
        <f t="shared" si="2"/>
        <v>1</v>
      </c>
    </row>
    <row r="176" spans="1:5">
      <c r="A176" s="1">
        <v>15</v>
      </c>
      <c r="B176" s="15">
        <v>4</v>
      </c>
      <c r="C176" s="15">
        <v>8</v>
      </c>
      <c r="E176" s="15">
        <f t="shared" si="2"/>
        <v>0</v>
      </c>
    </row>
    <row r="177" spans="1:5">
      <c r="A177" s="1">
        <v>7</v>
      </c>
      <c r="B177" s="15">
        <v>4</v>
      </c>
      <c r="C177" s="15">
        <v>5</v>
      </c>
      <c r="E177" s="15">
        <f t="shared" si="2"/>
        <v>1</v>
      </c>
    </row>
    <row r="178" spans="1:5">
      <c r="A178" s="1">
        <v>8</v>
      </c>
      <c r="B178" s="15">
        <v>14</v>
      </c>
      <c r="C178" s="15">
        <v>16</v>
      </c>
      <c r="E178" s="15">
        <f t="shared" si="2"/>
        <v>1</v>
      </c>
    </row>
    <row r="179" spans="1:5">
      <c r="A179" s="1">
        <v>6</v>
      </c>
      <c r="B179" s="15">
        <v>15</v>
      </c>
      <c r="C179" s="15">
        <v>13</v>
      </c>
      <c r="E179" s="15">
        <f t="shared" si="2"/>
        <v>1</v>
      </c>
    </row>
    <row r="180" spans="1:5">
      <c r="A180" s="1">
        <v>13</v>
      </c>
      <c r="B180" s="15">
        <v>15</v>
      </c>
      <c r="C180" s="15">
        <v>6</v>
      </c>
      <c r="E180" s="15">
        <f t="shared" si="2"/>
        <v>1</v>
      </c>
    </row>
    <row r="181" spans="1:5">
      <c r="A181" s="1">
        <v>11</v>
      </c>
      <c r="B181" s="15">
        <v>13</v>
      </c>
      <c r="C181" s="15">
        <v>16</v>
      </c>
      <c r="E181" s="15">
        <f t="shared" si="2"/>
        <v>0</v>
      </c>
    </row>
    <row r="182" spans="1:5">
      <c r="A182" s="1">
        <v>5</v>
      </c>
      <c r="B182" s="15">
        <v>12</v>
      </c>
      <c r="C182" s="15">
        <v>15</v>
      </c>
      <c r="E182" s="15">
        <f t="shared" si="2"/>
        <v>1</v>
      </c>
    </row>
    <row r="183" spans="1:5">
      <c r="A183" s="1">
        <v>9</v>
      </c>
      <c r="B183" s="15">
        <v>15</v>
      </c>
      <c r="C183" s="15">
        <v>5</v>
      </c>
      <c r="E183" s="15">
        <f t="shared" si="2"/>
        <v>0</v>
      </c>
    </row>
    <row r="184" spans="1:5">
      <c r="A184" s="1">
        <v>9</v>
      </c>
      <c r="B184" s="15">
        <v>3</v>
      </c>
      <c r="C184" s="15">
        <v>14</v>
      </c>
      <c r="E184" s="15">
        <f t="shared" si="2"/>
        <v>0</v>
      </c>
    </row>
    <row r="185" spans="1:5">
      <c r="A185" s="1">
        <v>9</v>
      </c>
      <c r="B185" s="15">
        <v>11</v>
      </c>
      <c r="C185" s="15">
        <v>18</v>
      </c>
      <c r="E185" s="15">
        <f t="shared" si="2"/>
        <v>3</v>
      </c>
    </row>
    <row r="186" spans="1:5">
      <c r="A186" s="1">
        <v>12</v>
      </c>
      <c r="B186" s="15">
        <v>6</v>
      </c>
      <c r="C186" s="15">
        <v>17</v>
      </c>
      <c r="E186" s="15">
        <f t="shared" si="2"/>
        <v>2</v>
      </c>
    </row>
    <row r="187" spans="1:5">
      <c r="A187" s="1">
        <v>6</v>
      </c>
      <c r="B187" s="15">
        <v>17</v>
      </c>
      <c r="C187" s="15">
        <v>9</v>
      </c>
      <c r="E187" s="15">
        <f t="shared" si="2"/>
        <v>0</v>
      </c>
    </row>
    <row r="188" spans="1:5">
      <c r="A188" s="1">
        <v>9</v>
      </c>
      <c r="B188" s="15">
        <v>7</v>
      </c>
      <c r="C188" s="15">
        <v>1</v>
      </c>
      <c r="E188" s="15">
        <f t="shared" si="2"/>
        <v>2</v>
      </c>
    </row>
    <row r="189" spans="1:5">
      <c r="A189" s="1">
        <v>2</v>
      </c>
      <c r="B189" s="15">
        <v>12</v>
      </c>
      <c r="C189" s="15">
        <v>10</v>
      </c>
      <c r="E189" s="15">
        <f t="shared" si="2"/>
        <v>0</v>
      </c>
    </row>
    <row r="190" spans="1:5">
      <c r="A190" s="1">
        <v>0</v>
      </c>
      <c r="B190" s="15">
        <v>11</v>
      </c>
      <c r="C190" s="15">
        <v>10</v>
      </c>
      <c r="E190" s="15">
        <f t="shared" si="2"/>
        <v>5</v>
      </c>
    </row>
    <row r="191" spans="1:5">
      <c r="A191" s="1">
        <v>10</v>
      </c>
      <c r="B191" s="15">
        <v>15</v>
      </c>
      <c r="C191" s="15">
        <v>5</v>
      </c>
      <c r="E191" s="15">
        <f t="shared" si="2"/>
        <v>1</v>
      </c>
    </row>
    <row r="192" spans="1:5">
      <c r="A192" s="1">
        <v>5</v>
      </c>
      <c r="B192" s="15">
        <v>15</v>
      </c>
      <c r="C192" s="15">
        <v>13</v>
      </c>
      <c r="E192" s="15">
        <f t="shared" si="2"/>
        <v>1</v>
      </c>
    </row>
    <row r="193" spans="1:5">
      <c r="A193" s="1">
        <v>15</v>
      </c>
      <c r="B193" s="15">
        <v>10</v>
      </c>
      <c r="C193" s="15">
        <v>14</v>
      </c>
      <c r="E193" s="15">
        <f t="shared" si="2"/>
        <v>1</v>
      </c>
    </row>
    <row r="194" spans="1:5">
      <c r="A194" s="1">
        <v>16</v>
      </c>
      <c r="B194" s="15">
        <v>13</v>
      </c>
      <c r="C194" s="15">
        <v>5</v>
      </c>
      <c r="E194" s="15">
        <f t="shared" si="2"/>
        <v>2</v>
      </c>
    </row>
    <row r="195" spans="1:5">
      <c r="A195" s="1">
        <v>4</v>
      </c>
      <c r="B195" s="15">
        <v>13</v>
      </c>
      <c r="C195" s="15">
        <v>7</v>
      </c>
      <c r="E195" s="15">
        <f t="shared" si="2"/>
        <v>1</v>
      </c>
    </row>
    <row r="196" spans="1:5">
      <c r="A196" s="1">
        <v>8</v>
      </c>
      <c r="B196" s="15">
        <v>7</v>
      </c>
      <c r="C196" s="15">
        <v>2</v>
      </c>
      <c r="E196" s="15">
        <f t="shared" si="2"/>
        <v>0</v>
      </c>
    </row>
    <row r="197" spans="1:5">
      <c r="A197" s="1">
        <v>9</v>
      </c>
      <c r="B197" s="15">
        <v>18</v>
      </c>
      <c r="C197" s="15">
        <v>9</v>
      </c>
      <c r="E197" s="15">
        <f t="shared" si="2"/>
        <v>1</v>
      </c>
    </row>
    <row r="198" spans="1:5">
      <c r="A198" s="1">
        <v>9</v>
      </c>
      <c r="B198" s="15">
        <v>17</v>
      </c>
      <c r="C198" s="15">
        <v>11</v>
      </c>
      <c r="E198" s="15">
        <f t="shared" si="2"/>
        <v>0</v>
      </c>
    </row>
    <row r="199" spans="1:5">
      <c r="A199" s="1">
        <v>14</v>
      </c>
      <c r="B199" s="15">
        <v>8</v>
      </c>
      <c r="C199" s="15">
        <v>2</v>
      </c>
      <c r="E199" s="15">
        <f t="shared" ref="E199:E262" si="3">6-(COUNTIFS(B:B,B199,C:C,C199,A:A,A199-1)+COUNTIFS(B:B,B199,C:C,C199,A:A,A199+1)+COUNTIFS(A:A,A199,C:C,C199,B:B,B199-1)+COUNTIFS(A:A,A199,C:C,C199,B:B,B199+1)+COUNTIFS(A:A,A199,B:B,B199,C:C,C199-1)++COUNTIFS(A:A,A199,B:B,B199,C:C,C199+1))</f>
        <v>5</v>
      </c>
    </row>
    <row r="200" spans="1:5">
      <c r="A200" s="1">
        <v>11</v>
      </c>
      <c r="B200" s="15">
        <v>12</v>
      </c>
      <c r="C200" s="15">
        <v>16</v>
      </c>
      <c r="E200" s="15">
        <f t="shared" si="3"/>
        <v>1</v>
      </c>
    </row>
    <row r="201" spans="1:5">
      <c r="A201" s="1">
        <v>5</v>
      </c>
      <c r="B201" s="15">
        <v>7</v>
      </c>
      <c r="C201" s="15">
        <v>2</v>
      </c>
      <c r="E201" s="15">
        <f t="shared" si="3"/>
        <v>3</v>
      </c>
    </row>
    <row r="202" spans="1:5">
      <c r="A202" s="1">
        <v>6</v>
      </c>
      <c r="B202" s="15">
        <v>15</v>
      </c>
      <c r="C202" s="15">
        <v>5</v>
      </c>
      <c r="E202" s="15">
        <f t="shared" si="3"/>
        <v>0</v>
      </c>
    </row>
    <row r="203" spans="1:5">
      <c r="A203" s="1">
        <v>8</v>
      </c>
      <c r="B203" s="15">
        <v>8</v>
      </c>
      <c r="C203" s="15">
        <v>1</v>
      </c>
      <c r="E203" s="15">
        <f t="shared" si="3"/>
        <v>2</v>
      </c>
    </row>
    <row r="204" spans="1:5">
      <c r="A204" s="1">
        <v>7</v>
      </c>
      <c r="B204" s="15">
        <v>3</v>
      </c>
      <c r="C204" s="15">
        <v>10</v>
      </c>
      <c r="E204" s="15">
        <f t="shared" si="3"/>
        <v>2</v>
      </c>
    </row>
    <row r="205" spans="1:5">
      <c r="A205" s="1">
        <v>6</v>
      </c>
      <c r="B205" s="15">
        <v>6</v>
      </c>
      <c r="C205" s="15">
        <v>14</v>
      </c>
      <c r="E205" s="15">
        <f t="shared" si="3"/>
        <v>2</v>
      </c>
    </row>
    <row r="206" spans="1:5">
      <c r="A206" s="1">
        <v>10</v>
      </c>
      <c r="B206" s="15">
        <v>7</v>
      </c>
      <c r="C206" s="15">
        <v>2</v>
      </c>
      <c r="E206" s="15">
        <f t="shared" si="3"/>
        <v>1</v>
      </c>
    </row>
    <row r="207" spans="1:5">
      <c r="A207" s="1">
        <v>8</v>
      </c>
      <c r="B207" s="15">
        <v>5</v>
      </c>
      <c r="C207" s="15">
        <v>15</v>
      </c>
      <c r="E207" s="15">
        <f t="shared" si="3"/>
        <v>1</v>
      </c>
    </row>
    <row r="208" spans="1:5">
      <c r="A208" s="1">
        <v>2</v>
      </c>
      <c r="B208" s="15">
        <v>9</v>
      </c>
      <c r="C208" s="15">
        <v>7</v>
      </c>
      <c r="E208" s="15">
        <f t="shared" si="3"/>
        <v>1</v>
      </c>
    </row>
    <row r="209" spans="1:5">
      <c r="A209" s="1">
        <v>16</v>
      </c>
      <c r="B209" s="15">
        <v>13</v>
      </c>
      <c r="C209" s="15">
        <v>7</v>
      </c>
      <c r="E209" s="15">
        <f t="shared" si="3"/>
        <v>0</v>
      </c>
    </row>
    <row r="210" spans="1:5">
      <c r="A210" s="1">
        <v>5</v>
      </c>
      <c r="B210" s="15">
        <v>16</v>
      </c>
      <c r="C210" s="15">
        <v>5</v>
      </c>
      <c r="E210" s="15">
        <f t="shared" si="3"/>
        <v>3</v>
      </c>
    </row>
    <row r="211" spans="1:5">
      <c r="A211" s="1">
        <v>7</v>
      </c>
      <c r="B211" s="15">
        <v>12</v>
      </c>
      <c r="C211" s="15">
        <v>16</v>
      </c>
      <c r="E211" s="15">
        <f t="shared" si="3"/>
        <v>0</v>
      </c>
    </row>
    <row r="212" spans="1:5">
      <c r="A212" s="1">
        <v>3</v>
      </c>
      <c r="B212" s="15">
        <v>10</v>
      </c>
      <c r="C212" s="15">
        <v>6</v>
      </c>
      <c r="E212" s="15">
        <f t="shared" si="3"/>
        <v>1</v>
      </c>
    </row>
    <row r="213" spans="1:5">
      <c r="A213" s="1">
        <v>17</v>
      </c>
      <c r="B213" s="15">
        <v>7</v>
      </c>
      <c r="C213" s="15">
        <v>12</v>
      </c>
      <c r="E213" s="15">
        <f t="shared" si="3"/>
        <v>0</v>
      </c>
    </row>
    <row r="214" spans="1:5">
      <c r="A214" s="1">
        <v>6</v>
      </c>
      <c r="B214" s="15">
        <v>14</v>
      </c>
      <c r="C214" s="15">
        <v>4</v>
      </c>
      <c r="E214" s="15">
        <f t="shared" si="3"/>
        <v>0</v>
      </c>
    </row>
    <row r="215" spans="1:5">
      <c r="A215" s="1">
        <v>15</v>
      </c>
      <c r="B215" s="15">
        <v>3</v>
      </c>
      <c r="C215" s="15">
        <v>9</v>
      </c>
      <c r="E215" s="15">
        <f t="shared" si="3"/>
        <v>2</v>
      </c>
    </row>
    <row r="216" spans="1:5">
      <c r="A216" s="1">
        <v>2</v>
      </c>
      <c r="B216" s="15">
        <v>13</v>
      </c>
      <c r="C216" s="15">
        <v>7</v>
      </c>
      <c r="E216" s="15">
        <f t="shared" si="3"/>
        <v>1</v>
      </c>
    </row>
    <row r="217" spans="1:5">
      <c r="A217" s="1">
        <v>3</v>
      </c>
      <c r="B217" s="15">
        <v>16</v>
      </c>
      <c r="C217" s="15">
        <v>10</v>
      </c>
      <c r="E217" s="15">
        <f t="shared" si="3"/>
        <v>4</v>
      </c>
    </row>
    <row r="218" spans="1:5">
      <c r="A218" s="1">
        <v>13</v>
      </c>
      <c r="B218" s="15">
        <v>10</v>
      </c>
      <c r="C218" s="15">
        <v>2</v>
      </c>
      <c r="E218" s="15">
        <f t="shared" si="3"/>
        <v>1</v>
      </c>
    </row>
    <row r="219" spans="1:5">
      <c r="A219" s="1">
        <v>5</v>
      </c>
      <c r="B219" s="15">
        <v>14</v>
      </c>
      <c r="C219" s="15">
        <v>14</v>
      </c>
      <c r="E219" s="15">
        <f t="shared" si="3"/>
        <v>1</v>
      </c>
    </row>
    <row r="220" spans="1:5">
      <c r="A220" s="1">
        <v>6</v>
      </c>
      <c r="B220" s="15">
        <v>13</v>
      </c>
      <c r="C220" s="15">
        <v>16</v>
      </c>
      <c r="E220" s="15">
        <f t="shared" si="3"/>
        <v>0</v>
      </c>
    </row>
    <row r="221" spans="1:5">
      <c r="A221" s="1">
        <v>12</v>
      </c>
      <c r="B221" s="15">
        <v>3</v>
      </c>
      <c r="C221" s="15">
        <v>11</v>
      </c>
      <c r="E221" s="15">
        <f t="shared" si="3"/>
        <v>1</v>
      </c>
    </row>
    <row r="222" spans="1:5">
      <c r="A222" s="1">
        <v>10</v>
      </c>
      <c r="B222" s="15">
        <v>16</v>
      </c>
      <c r="C222" s="15">
        <v>6</v>
      </c>
      <c r="E222" s="15">
        <f t="shared" si="3"/>
        <v>1</v>
      </c>
    </row>
    <row r="223" spans="1:5">
      <c r="A223" s="1">
        <v>14</v>
      </c>
      <c r="B223" s="15">
        <v>3</v>
      </c>
      <c r="C223" s="15">
        <v>10</v>
      </c>
      <c r="E223" s="15">
        <f t="shared" si="3"/>
        <v>1</v>
      </c>
    </row>
    <row r="224" spans="1:5">
      <c r="A224" s="1">
        <v>4</v>
      </c>
      <c r="B224" s="15">
        <v>10</v>
      </c>
      <c r="C224" s="15">
        <v>3</v>
      </c>
      <c r="E224" s="15">
        <f t="shared" si="3"/>
        <v>1</v>
      </c>
    </row>
    <row r="225" spans="1:5">
      <c r="A225" s="1">
        <v>4</v>
      </c>
      <c r="B225" s="15">
        <v>8</v>
      </c>
      <c r="C225" s="15">
        <v>4</v>
      </c>
      <c r="E225" s="15">
        <f t="shared" si="3"/>
        <v>1</v>
      </c>
    </row>
    <row r="226" spans="1:5">
      <c r="A226" s="1">
        <v>11</v>
      </c>
      <c r="B226" s="15">
        <v>4</v>
      </c>
      <c r="C226" s="15">
        <v>14</v>
      </c>
      <c r="E226" s="15">
        <f t="shared" si="3"/>
        <v>1</v>
      </c>
    </row>
    <row r="227" spans="1:5">
      <c r="A227" s="1">
        <v>5</v>
      </c>
      <c r="B227" s="15">
        <v>16</v>
      </c>
      <c r="C227" s="15">
        <v>9</v>
      </c>
      <c r="E227" s="15">
        <f t="shared" si="3"/>
        <v>1</v>
      </c>
    </row>
    <row r="228" spans="1:5">
      <c r="A228" s="1">
        <v>16</v>
      </c>
      <c r="B228" s="15">
        <v>7</v>
      </c>
      <c r="C228" s="15">
        <v>7</v>
      </c>
      <c r="E228" s="15">
        <f t="shared" si="3"/>
        <v>0</v>
      </c>
    </row>
    <row r="229" spans="1:5">
      <c r="A229" s="1">
        <v>5</v>
      </c>
      <c r="B229" s="15">
        <v>5</v>
      </c>
      <c r="C229" s="15">
        <v>15</v>
      </c>
      <c r="E229" s="15">
        <f t="shared" si="3"/>
        <v>1</v>
      </c>
    </row>
    <row r="230" spans="1:5">
      <c r="A230" s="1">
        <v>11</v>
      </c>
      <c r="B230" s="15">
        <v>17</v>
      </c>
      <c r="C230" s="15">
        <v>13</v>
      </c>
      <c r="E230" s="15">
        <f t="shared" si="3"/>
        <v>1</v>
      </c>
    </row>
    <row r="231" spans="1:5">
      <c r="A231" s="1">
        <v>9</v>
      </c>
      <c r="B231" s="15">
        <v>8</v>
      </c>
      <c r="C231" s="15">
        <v>3</v>
      </c>
      <c r="E231" s="15">
        <f t="shared" si="3"/>
        <v>2</v>
      </c>
    </row>
    <row r="232" spans="1:5">
      <c r="A232" s="1">
        <v>13</v>
      </c>
      <c r="B232" s="15">
        <v>6</v>
      </c>
      <c r="C232" s="15">
        <v>3</v>
      </c>
      <c r="E232" s="15">
        <f t="shared" si="3"/>
        <v>1</v>
      </c>
    </row>
    <row r="233" spans="1:5">
      <c r="A233" s="1">
        <v>4</v>
      </c>
      <c r="B233" s="15">
        <v>12</v>
      </c>
      <c r="C233" s="15">
        <v>5</v>
      </c>
      <c r="E233" s="15">
        <f t="shared" si="3"/>
        <v>0</v>
      </c>
    </row>
    <row r="234" spans="1:5">
      <c r="A234" s="1">
        <v>12</v>
      </c>
      <c r="B234" s="15">
        <v>3</v>
      </c>
      <c r="C234" s="15">
        <v>12</v>
      </c>
      <c r="E234" s="15">
        <f t="shared" si="3"/>
        <v>0</v>
      </c>
    </row>
    <row r="235" spans="1:5">
      <c r="A235" s="1">
        <v>5</v>
      </c>
      <c r="B235" s="15">
        <v>15</v>
      </c>
      <c r="C235" s="15">
        <v>7</v>
      </c>
      <c r="E235" s="15">
        <f t="shared" si="3"/>
        <v>0</v>
      </c>
    </row>
    <row r="236" spans="1:5">
      <c r="A236" s="1">
        <v>15</v>
      </c>
      <c r="B236" s="15">
        <v>12</v>
      </c>
      <c r="C236" s="15">
        <v>14</v>
      </c>
      <c r="E236" s="15">
        <f t="shared" si="3"/>
        <v>1</v>
      </c>
    </row>
    <row r="237" spans="1:5">
      <c r="A237" s="1">
        <v>10</v>
      </c>
      <c r="B237" s="15">
        <v>17</v>
      </c>
      <c r="C237" s="15">
        <v>6</v>
      </c>
      <c r="E237" s="15">
        <f t="shared" si="3"/>
        <v>1</v>
      </c>
    </row>
    <row r="238" spans="1:5">
      <c r="A238" s="1">
        <v>4</v>
      </c>
      <c r="B238" s="15">
        <v>5</v>
      </c>
      <c r="C238" s="15">
        <v>14</v>
      </c>
      <c r="E238" s="15">
        <f t="shared" si="3"/>
        <v>2</v>
      </c>
    </row>
    <row r="239" spans="1:5">
      <c r="A239" s="1">
        <v>16</v>
      </c>
      <c r="B239" s="15">
        <v>7</v>
      </c>
      <c r="C239" s="15">
        <v>9</v>
      </c>
      <c r="E239" s="15">
        <f t="shared" si="3"/>
        <v>0</v>
      </c>
    </row>
    <row r="240" spans="1:5">
      <c r="A240" s="1">
        <v>15</v>
      </c>
      <c r="B240" s="15">
        <v>9</v>
      </c>
      <c r="C240" s="15">
        <v>14</v>
      </c>
      <c r="E240" s="15">
        <f t="shared" si="3"/>
        <v>0</v>
      </c>
    </row>
    <row r="241" spans="1:5">
      <c r="A241" s="1">
        <v>4</v>
      </c>
      <c r="B241" s="15">
        <v>8</v>
      </c>
      <c r="C241" s="15">
        <v>16</v>
      </c>
      <c r="E241" s="15">
        <f t="shared" si="3"/>
        <v>3</v>
      </c>
    </row>
    <row r="242" spans="1:5">
      <c r="A242" s="1">
        <v>7</v>
      </c>
      <c r="B242" s="15">
        <v>12</v>
      </c>
      <c r="C242" s="15">
        <v>2</v>
      </c>
      <c r="E242" s="15">
        <f t="shared" si="3"/>
        <v>2</v>
      </c>
    </row>
    <row r="243" spans="1:5">
      <c r="A243" s="1">
        <v>5</v>
      </c>
      <c r="B243" s="15">
        <v>16</v>
      </c>
      <c r="C243" s="15">
        <v>8</v>
      </c>
      <c r="E243" s="15">
        <f t="shared" si="3"/>
        <v>1</v>
      </c>
    </row>
    <row r="244" spans="1:5">
      <c r="A244" s="1">
        <v>16</v>
      </c>
      <c r="B244" s="15">
        <v>9</v>
      </c>
      <c r="C244" s="15">
        <v>10</v>
      </c>
      <c r="E244" s="15">
        <f t="shared" si="3"/>
        <v>4</v>
      </c>
    </row>
    <row r="245" spans="1:5">
      <c r="A245" s="1">
        <v>10</v>
      </c>
      <c r="B245" s="15">
        <v>4</v>
      </c>
      <c r="C245" s="15">
        <v>3</v>
      </c>
      <c r="E245" s="15">
        <f t="shared" si="3"/>
        <v>1</v>
      </c>
    </row>
    <row r="246" spans="1:5">
      <c r="A246" s="1">
        <v>7</v>
      </c>
      <c r="B246" s="15">
        <v>15</v>
      </c>
      <c r="C246" s="15">
        <v>5</v>
      </c>
      <c r="E246" s="15">
        <f t="shared" si="3"/>
        <v>0</v>
      </c>
    </row>
    <row r="247" spans="1:5">
      <c r="A247" s="1">
        <v>12</v>
      </c>
      <c r="B247" s="15">
        <v>11</v>
      </c>
      <c r="C247" s="15">
        <v>3</v>
      </c>
      <c r="E247" s="15">
        <f t="shared" si="3"/>
        <v>1</v>
      </c>
    </row>
    <row r="248" spans="1:5">
      <c r="A248" s="1">
        <v>2</v>
      </c>
      <c r="B248" s="15">
        <v>8</v>
      </c>
      <c r="C248" s="15">
        <v>8</v>
      </c>
      <c r="E248" s="15">
        <f t="shared" si="3"/>
        <v>0</v>
      </c>
    </row>
    <row r="249" spans="1:5">
      <c r="A249" s="1">
        <v>12</v>
      </c>
      <c r="B249" s="15">
        <v>15</v>
      </c>
      <c r="C249" s="15">
        <v>14</v>
      </c>
      <c r="E249" s="15">
        <f t="shared" si="3"/>
        <v>0</v>
      </c>
    </row>
    <row r="250" spans="1:5">
      <c r="A250" s="1">
        <v>8</v>
      </c>
      <c r="B250" s="15">
        <v>10</v>
      </c>
      <c r="C250" s="15">
        <v>17</v>
      </c>
      <c r="E250" s="15">
        <f t="shared" si="3"/>
        <v>1</v>
      </c>
    </row>
    <row r="251" spans="1:5">
      <c r="A251" s="1">
        <v>7</v>
      </c>
      <c r="B251" s="15">
        <v>2</v>
      </c>
      <c r="C251" s="15">
        <v>15</v>
      </c>
      <c r="E251" s="15">
        <f t="shared" si="3"/>
        <v>3</v>
      </c>
    </row>
    <row r="252" spans="1:5">
      <c r="A252" s="1">
        <v>9</v>
      </c>
      <c r="B252" s="15">
        <v>16</v>
      </c>
      <c r="C252" s="15">
        <v>12</v>
      </c>
      <c r="E252" s="15">
        <f t="shared" si="3"/>
        <v>1</v>
      </c>
    </row>
    <row r="253" spans="1:5">
      <c r="A253" s="1">
        <v>4</v>
      </c>
      <c r="B253" s="15">
        <v>14</v>
      </c>
      <c r="C253" s="15">
        <v>11</v>
      </c>
      <c r="E253" s="15">
        <f t="shared" si="3"/>
        <v>0</v>
      </c>
    </row>
    <row r="254" spans="1:5">
      <c r="A254" s="1">
        <v>11</v>
      </c>
      <c r="B254" s="15">
        <v>18</v>
      </c>
      <c r="C254" s="15">
        <v>12</v>
      </c>
      <c r="E254" s="15">
        <f t="shared" si="3"/>
        <v>4</v>
      </c>
    </row>
    <row r="255" spans="1:5">
      <c r="A255" s="1">
        <v>2</v>
      </c>
      <c r="B255" s="15">
        <v>11</v>
      </c>
      <c r="C255" s="15">
        <v>10</v>
      </c>
      <c r="E255" s="15">
        <f t="shared" si="3"/>
        <v>0</v>
      </c>
    </row>
    <row r="256" spans="1:5">
      <c r="A256" s="1">
        <v>7</v>
      </c>
      <c r="B256" s="15">
        <v>7</v>
      </c>
      <c r="C256" s="15">
        <v>2</v>
      </c>
      <c r="E256" s="15">
        <f t="shared" si="3"/>
        <v>0</v>
      </c>
    </row>
    <row r="257" spans="1:5">
      <c r="A257" s="1">
        <v>15</v>
      </c>
      <c r="B257" s="15">
        <v>13</v>
      </c>
      <c r="C257" s="15">
        <v>4</v>
      </c>
      <c r="E257" s="15">
        <f t="shared" si="3"/>
        <v>2</v>
      </c>
    </row>
    <row r="258" spans="1:5">
      <c r="A258" s="1">
        <v>4</v>
      </c>
      <c r="B258" s="15">
        <v>12</v>
      </c>
      <c r="C258" s="15">
        <v>4</v>
      </c>
      <c r="E258" s="15">
        <f t="shared" si="3"/>
        <v>0</v>
      </c>
    </row>
    <row r="259" spans="1:5">
      <c r="A259" s="1">
        <v>8</v>
      </c>
      <c r="B259" s="15">
        <v>1</v>
      </c>
      <c r="C259" s="15">
        <v>10</v>
      </c>
      <c r="E259" s="15">
        <f t="shared" si="3"/>
        <v>1</v>
      </c>
    </row>
    <row r="260" spans="1:5">
      <c r="A260" s="1">
        <v>11</v>
      </c>
      <c r="B260" s="15">
        <v>1</v>
      </c>
      <c r="C260" s="15">
        <v>8</v>
      </c>
      <c r="E260" s="15">
        <f t="shared" si="3"/>
        <v>1</v>
      </c>
    </row>
    <row r="261" spans="1:5">
      <c r="A261" s="1">
        <v>4</v>
      </c>
      <c r="B261" s="15">
        <v>15</v>
      </c>
      <c r="C261" s="15">
        <v>11</v>
      </c>
      <c r="E261" s="15">
        <f t="shared" si="3"/>
        <v>1</v>
      </c>
    </row>
    <row r="262" spans="1:5">
      <c r="A262" s="1">
        <v>10</v>
      </c>
      <c r="B262" s="15">
        <v>15</v>
      </c>
      <c r="C262" s="15">
        <v>14</v>
      </c>
      <c r="E262" s="15">
        <f t="shared" si="3"/>
        <v>0</v>
      </c>
    </row>
    <row r="263" spans="1:5">
      <c r="A263" s="1">
        <v>3</v>
      </c>
      <c r="B263" s="15">
        <v>13</v>
      </c>
      <c r="C263" s="15">
        <v>9</v>
      </c>
      <c r="E263" s="15">
        <f t="shared" ref="E263:E326" si="4">6-(COUNTIFS(B:B,B263,C:C,C263,A:A,A263-1)+COUNTIFS(B:B,B263,C:C,C263,A:A,A263+1)+COUNTIFS(A:A,A263,C:C,C263,B:B,B263-1)+COUNTIFS(A:A,A263,C:C,C263,B:B,B263+1)+COUNTIFS(A:A,A263,B:B,B263,C:C,C263-1)++COUNTIFS(A:A,A263,B:B,B263,C:C,C263+1))</f>
        <v>0</v>
      </c>
    </row>
    <row r="264" spans="1:5">
      <c r="A264" s="1">
        <v>16</v>
      </c>
      <c r="B264" s="15">
        <v>9</v>
      </c>
      <c r="C264" s="15">
        <v>6</v>
      </c>
      <c r="E264" s="15">
        <f t="shared" si="4"/>
        <v>0</v>
      </c>
    </row>
    <row r="265" spans="1:5">
      <c r="A265" s="1">
        <v>16</v>
      </c>
      <c r="B265" s="15">
        <v>9</v>
      </c>
      <c r="C265" s="15">
        <v>13</v>
      </c>
      <c r="E265" s="15">
        <f t="shared" si="4"/>
        <v>0</v>
      </c>
    </row>
    <row r="266" spans="1:5">
      <c r="A266" s="1">
        <v>10</v>
      </c>
      <c r="B266" s="15">
        <v>17</v>
      </c>
      <c r="C266" s="15">
        <v>11</v>
      </c>
      <c r="E266" s="15">
        <f t="shared" si="4"/>
        <v>1</v>
      </c>
    </row>
    <row r="267" spans="1:5">
      <c r="A267" s="1">
        <v>6</v>
      </c>
      <c r="B267" s="15">
        <v>13</v>
      </c>
      <c r="C267" s="15">
        <v>6</v>
      </c>
      <c r="E267" s="15">
        <f t="shared" si="4"/>
        <v>3</v>
      </c>
    </row>
    <row r="268" spans="1:5">
      <c r="A268" s="1">
        <v>16</v>
      </c>
      <c r="B268" s="15">
        <v>5</v>
      </c>
      <c r="C268" s="15">
        <v>9</v>
      </c>
      <c r="E268" s="15">
        <f t="shared" si="4"/>
        <v>0</v>
      </c>
    </row>
    <row r="269" spans="1:5">
      <c r="A269" s="1">
        <v>15</v>
      </c>
      <c r="B269" s="15">
        <v>11</v>
      </c>
      <c r="C269" s="15">
        <v>6</v>
      </c>
      <c r="E269" s="15">
        <f t="shared" si="4"/>
        <v>1</v>
      </c>
    </row>
    <row r="270" spans="1:5">
      <c r="A270" s="1">
        <v>15</v>
      </c>
      <c r="B270" s="15">
        <v>3</v>
      </c>
      <c r="C270" s="15">
        <v>10</v>
      </c>
      <c r="E270" s="15">
        <f t="shared" si="4"/>
        <v>2</v>
      </c>
    </row>
    <row r="271" spans="1:5">
      <c r="A271" s="1">
        <v>8</v>
      </c>
      <c r="B271" s="15">
        <v>11</v>
      </c>
      <c r="C271" s="15">
        <v>2</v>
      </c>
      <c r="E271" s="15">
        <f t="shared" si="4"/>
        <v>1</v>
      </c>
    </row>
    <row r="272" spans="1:5">
      <c r="A272" s="1">
        <v>15</v>
      </c>
      <c r="B272" s="15">
        <v>14</v>
      </c>
      <c r="C272" s="15">
        <v>5</v>
      </c>
      <c r="E272" s="15">
        <f t="shared" si="4"/>
        <v>1</v>
      </c>
    </row>
    <row r="273" spans="1:5">
      <c r="A273" s="1">
        <v>9</v>
      </c>
      <c r="B273" s="15">
        <v>14</v>
      </c>
      <c r="C273" s="15">
        <v>17</v>
      </c>
      <c r="E273" s="15">
        <f t="shared" si="4"/>
        <v>3</v>
      </c>
    </row>
    <row r="274" spans="1:5">
      <c r="A274" s="1">
        <v>12</v>
      </c>
      <c r="B274" s="15">
        <v>16</v>
      </c>
      <c r="C274" s="15">
        <v>6</v>
      </c>
      <c r="E274" s="15">
        <f t="shared" si="4"/>
        <v>1</v>
      </c>
    </row>
    <row r="275" spans="1:5">
      <c r="A275" s="1">
        <v>7</v>
      </c>
      <c r="B275" s="15">
        <v>8</v>
      </c>
      <c r="C275" s="15">
        <v>17</v>
      </c>
      <c r="E275" s="15">
        <f t="shared" si="4"/>
        <v>0</v>
      </c>
    </row>
    <row r="276" spans="1:5">
      <c r="A276" s="1">
        <v>7</v>
      </c>
      <c r="B276" s="15">
        <v>10</v>
      </c>
      <c r="C276" s="15">
        <v>2</v>
      </c>
      <c r="E276" s="15">
        <f t="shared" si="4"/>
        <v>0</v>
      </c>
    </row>
    <row r="277" spans="1:5">
      <c r="A277" s="1">
        <v>13</v>
      </c>
      <c r="B277" s="15">
        <v>9</v>
      </c>
      <c r="C277" s="15">
        <v>3</v>
      </c>
      <c r="E277" s="15">
        <f t="shared" si="4"/>
        <v>0</v>
      </c>
    </row>
    <row r="278" spans="1:5">
      <c r="A278" s="1">
        <v>10</v>
      </c>
      <c r="B278" s="15">
        <v>18</v>
      </c>
      <c r="C278" s="15">
        <v>13</v>
      </c>
      <c r="E278" s="15">
        <f t="shared" si="4"/>
        <v>4</v>
      </c>
    </row>
    <row r="279" spans="1:5">
      <c r="A279" s="1">
        <v>7</v>
      </c>
      <c r="B279" s="15">
        <v>3</v>
      </c>
      <c r="C279" s="15">
        <v>15</v>
      </c>
      <c r="E279" s="15">
        <f t="shared" si="4"/>
        <v>1</v>
      </c>
    </row>
    <row r="280" spans="1:5">
      <c r="A280" s="1">
        <v>5</v>
      </c>
      <c r="B280" s="15">
        <v>17</v>
      </c>
      <c r="C280" s="15">
        <v>9</v>
      </c>
      <c r="E280" s="15">
        <f t="shared" si="4"/>
        <v>2</v>
      </c>
    </row>
    <row r="281" spans="1:5">
      <c r="A281" s="1">
        <v>12</v>
      </c>
      <c r="B281" s="15">
        <v>2</v>
      </c>
      <c r="C281" s="15">
        <v>10</v>
      </c>
      <c r="E281" s="15">
        <f t="shared" si="4"/>
        <v>1</v>
      </c>
    </row>
    <row r="282" spans="1:5">
      <c r="A282" s="1">
        <v>5</v>
      </c>
      <c r="B282" s="15">
        <v>6</v>
      </c>
      <c r="C282" s="15">
        <v>16</v>
      </c>
      <c r="E282" s="15">
        <f t="shared" si="4"/>
        <v>1</v>
      </c>
    </row>
    <row r="283" spans="1:5">
      <c r="A283" s="1">
        <v>15</v>
      </c>
      <c r="B283" s="15">
        <v>13</v>
      </c>
      <c r="C283" s="15">
        <v>12</v>
      </c>
      <c r="E283" s="15">
        <f t="shared" si="4"/>
        <v>1</v>
      </c>
    </row>
    <row r="284" spans="1:5">
      <c r="A284" s="1">
        <v>4</v>
      </c>
      <c r="B284" s="15">
        <v>3</v>
      </c>
      <c r="C284" s="15">
        <v>11</v>
      </c>
      <c r="E284" s="15">
        <f t="shared" si="4"/>
        <v>3</v>
      </c>
    </row>
    <row r="285" spans="1:5">
      <c r="A285" s="1">
        <v>17</v>
      </c>
      <c r="B285" s="15">
        <v>9</v>
      </c>
      <c r="C285" s="15">
        <v>14</v>
      </c>
      <c r="E285" s="15">
        <f t="shared" si="4"/>
        <v>3</v>
      </c>
    </row>
    <row r="286" spans="1:5">
      <c r="A286" s="1">
        <v>15</v>
      </c>
      <c r="B286" s="15">
        <v>14</v>
      </c>
      <c r="C286" s="15">
        <v>13</v>
      </c>
      <c r="E286" s="15">
        <f t="shared" si="4"/>
        <v>0</v>
      </c>
    </row>
    <row r="287" spans="1:5">
      <c r="A287" s="1">
        <v>14</v>
      </c>
      <c r="B287" s="15">
        <v>6</v>
      </c>
      <c r="C287" s="15">
        <v>14</v>
      </c>
      <c r="E287" s="15">
        <f t="shared" si="4"/>
        <v>1</v>
      </c>
    </row>
    <row r="288" spans="1:5">
      <c r="A288" s="1">
        <v>8</v>
      </c>
      <c r="B288" s="15">
        <v>16</v>
      </c>
      <c r="C288" s="15">
        <v>15</v>
      </c>
      <c r="E288" s="15">
        <f t="shared" si="4"/>
        <v>2</v>
      </c>
    </row>
    <row r="289" spans="1:5">
      <c r="A289" s="1">
        <v>7</v>
      </c>
      <c r="B289" s="15">
        <v>5</v>
      </c>
      <c r="C289" s="15">
        <v>6</v>
      </c>
      <c r="E289" s="15">
        <f t="shared" si="4"/>
        <v>3</v>
      </c>
    </row>
    <row r="290" spans="1:5">
      <c r="A290" s="1">
        <v>13</v>
      </c>
      <c r="B290" s="15">
        <v>4</v>
      </c>
      <c r="C290" s="15">
        <v>7</v>
      </c>
      <c r="E290" s="15">
        <f t="shared" si="4"/>
        <v>1</v>
      </c>
    </row>
    <row r="291" spans="1:5">
      <c r="A291" s="1">
        <v>16</v>
      </c>
      <c r="B291" s="15">
        <v>4</v>
      </c>
      <c r="C291" s="15">
        <v>11</v>
      </c>
      <c r="E291" s="15">
        <f t="shared" si="4"/>
        <v>3</v>
      </c>
    </row>
    <row r="292" spans="1:5">
      <c r="A292" s="1">
        <v>16</v>
      </c>
      <c r="B292" s="15">
        <v>8</v>
      </c>
      <c r="C292" s="15">
        <v>14</v>
      </c>
      <c r="E292" s="15">
        <f t="shared" si="4"/>
        <v>0</v>
      </c>
    </row>
    <row r="293" spans="1:5">
      <c r="A293" s="1">
        <v>7</v>
      </c>
      <c r="B293" s="15">
        <v>17</v>
      </c>
      <c r="C293" s="15">
        <v>5</v>
      </c>
      <c r="E293" s="15">
        <f t="shared" si="4"/>
        <v>3</v>
      </c>
    </row>
    <row r="294" spans="1:5">
      <c r="A294" s="1">
        <v>10</v>
      </c>
      <c r="B294" s="15">
        <v>5</v>
      </c>
      <c r="C294" s="15">
        <v>15</v>
      </c>
      <c r="E294" s="15">
        <f t="shared" si="4"/>
        <v>1</v>
      </c>
    </row>
    <row r="295" spans="1:5">
      <c r="A295" s="1">
        <v>9</v>
      </c>
      <c r="B295" s="15">
        <v>6</v>
      </c>
      <c r="C295" s="15">
        <v>16</v>
      </c>
      <c r="E295" s="15">
        <f t="shared" si="4"/>
        <v>1</v>
      </c>
    </row>
    <row r="296" spans="1:5">
      <c r="A296" s="1">
        <v>14</v>
      </c>
      <c r="B296" s="15">
        <v>9</v>
      </c>
      <c r="C296" s="15">
        <v>3</v>
      </c>
      <c r="E296" s="15">
        <f t="shared" si="4"/>
        <v>1</v>
      </c>
    </row>
    <row r="297" spans="1:5">
      <c r="A297" s="1">
        <v>12</v>
      </c>
      <c r="B297" s="15">
        <v>3</v>
      </c>
      <c r="C297" s="15">
        <v>7</v>
      </c>
      <c r="E297" s="15">
        <f t="shared" si="4"/>
        <v>0</v>
      </c>
    </row>
    <row r="298" spans="1:5">
      <c r="A298" s="1">
        <v>3</v>
      </c>
      <c r="B298" s="15">
        <v>7</v>
      </c>
      <c r="C298" s="15">
        <v>10</v>
      </c>
      <c r="E298" s="15">
        <f t="shared" si="4"/>
        <v>1</v>
      </c>
    </row>
    <row r="299" spans="1:5">
      <c r="A299" s="1">
        <v>9</v>
      </c>
      <c r="B299" s="15">
        <v>2</v>
      </c>
      <c r="C299" s="15">
        <v>5</v>
      </c>
      <c r="E299" s="15">
        <f t="shared" si="4"/>
        <v>2</v>
      </c>
    </row>
    <row r="300" spans="1:5">
      <c r="A300" s="1">
        <v>17</v>
      </c>
      <c r="B300" s="15">
        <v>12</v>
      </c>
      <c r="C300" s="15">
        <v>12</v>
      </c>
      <c r="E300" s="15">
        <f t="shared" si="4"/>
        <v>1</v>
      </c>
    </row>
    <row r="301" spans="1:5">
      <c r="A301" s="1">
        <v>17</v>
      </c>
      <c r="B301" s="15">
        <v>11</v>
      </c>
      <c r="C301" s="15">
        <v>9</v>
      </c>
      <c r="E301" s="15">
        <f t="shared" si="4"/>
        <v>0</v>
      </c>
    </row>
    <row r="302" spans="1:5">
      <c r="A302" s="1">
        <v>12</v>
      </c>
      <c r="B302" s="15">
        <v>14</v>
      </c>
      <c r="C302" s="15">
        <v>2</v>
      </c>
      <c r="E302" s="15">
        <f t="shared" si="4"/>
        <v>3</v>
      </c>
    </row>
    <row r="303" spans="1:5">
      <c r="A303" s="1">
        <v>15</v>
      </c>
      <c r="B303" s="15">
        <v>10</v>
      </c>
      <c r="C303" s="15">
        <v>16</v>
      </c>
      <c r="E303" s="15">
        <f t="shared" si="4"/>
        <v>2</v>
      </c>
    </row>
    <row r="304" spans="1:5">
      <c r="A304" s="1">
        <v>8</v>
      </c>
      <c r="B304" s="15">
        <v>6</v>
      </c>
      <c r="C304" s="15">
        <v>3</v>
      </c>
      <c r="E304" s="15">
        <f t="shared" si="4"/>
        <v>0</v>
      </c>
    </row>
    <row r="305" spans="1:5">
      <c r="A305" s="1">
        <v>9</v>
      </c>
      <c r="B305" s="15">
        <v>17</v>
      </c>
      <c r="C305" s="15">
        <v>10</v>
      </c>
      <c r="E305" s="15">
        <f t="shared" si="4"/>
        <v>0</v>
      </c>
    </row>
    <row r="306" spans="1:5">
      <c r="A306" s="1">
        <v>16</v>
      </c>
      <c r="B306" s="15">
        <v>5</v>
      </c>
      <c r="C306" s="15">
        <v>8</v>
      </c>
      <c r="E306" s="15">
        <f t="shared" si="4"/>
        <v>0</v>
      </c>
    </row>
    <row r="307" spans="1:5">
      <c r="A307" s="1">
        <v>3</v>
      </c>
      <c r="B307" s="15">
        <v>6</v>
      </c>
      <c r="C307" s="15">
        <v>11</v>
      </c>
      <c r="E307" s="15">
        <f t="shared" si="4"/>
        <v>0</v>
      </c>
    </row>
    <row r="308" spans="1:5">
      <c r="A308" s="1">
        <v>11</v>
      </c>
      <c r="B308" s="15">
        <v>17</v>
      </c>
      <c r="C308" s="15">
        <v>12</v>
      </c>
      <c r="E308" s="15">
        <f t="shared" si="4"/>
        <v>0</v>
      </c>
    </row>
    <row r="309" spans="1:5">
      <c r="A309" s="1">
        <v>5</v>
      </c>
      <c r="B309" s="15">
        <v>10</v>
      </c>
      <c r="C309" s="15">
        <v>3</v>
      </c>
      <c r="E309" s="15">
        <f t="shared" si="4"/>
        <v>0</v>
      </c>
    </row>
    <row r="310" spans="1:5">
      <c r="A310" s="1">
        <v>11</v>
      </c>
      <c r="B310" s="15">
        <v>9</v>
      </c>
      <c r="C310" s="15">
        <v>16</v>
      </c>
      <c r="E310" s="15">
        <f t="shared" si="4"/>
        <v>2</v>
      </c>
    </row>
    <row r="311" spans="1:5">
      <c r="A311" s="1">
        <v>2</v>
      </c>
      <c r="B311" s="15">
        <v>9</v>
      </c>
      <c r="C311" s="15">
        <v>12</v>
      </c>
      <c r="E311" s="15">
        <f t="shared" si="4"/>
        <v>0</v>
      </c>
    </row>
    <row r="312" spans="1:5">
      <c r="A312" s="1">
        <v>8</v>
      </c>
      <c r="B312" s="15">
        <v>12</v>
      </c>
      <c r="C312" s="15">
        <v>16</v>
      </c>
      <c r="E312" s="15">
        <f t="shared" si="4"/>
        <v>3</v>
      </c>
    </row>
    <row r="313" spans="1:5">
      <c r="A313" s="1">
        <v>14</v>
      </c>
      <c r="B313" s="15">
        <v>7</v>
      </c>
      <c r="C313" s="15">
        <v>15</v>
      </c>
      <c r="E313" s="15">
        <f t="shared" si="4"/>
        <v>0</v>
      </c>
    </row>
    <row r="314" spans="1:5">
      <c r="A314" s="1">
        <v>16</v>
      </c>
      <c r="B314" s="15">
        <v>10</v>
      </c>
      <c r="C314" s="15">
        <v>11</v>
      </c>
      <c r="E314" s="15">
        <f t="shared" si="4"/>
        <v>3</v>
      </c>
    </row>
    <row r="315" spans="1:5">
      <c r="A315" s="1">
        <v>11</v>
      </c>
      <c r="B315" s="15">
        <v>14</v>
      </c>
      <c r="C315" s="15">
        <v>14</v>
      </c>
      <c r="E315" s="15">
        <f t="shared" si="4"/>
        <v>2</v>
      </c>
    </row>
    <row r="316" spans="1:5">
      <c r="A316" s="1">
        <v>15</v>
      </c>
      <c r="B316" s="15">
        <v>10</v>
      </c>
      <c r="C316" s="15">
        <v>13</v>
      </c>
      <c r="E316" s="15">
        <f t="shared" si="4"/>
        <v>3</v>
      </c>
    </row>
    <row r="317" spans="1:5">
      <c r="A317" s="1">
        <v>1</v>
      </c>
      <c r="B317" s="15">
        <v>8</v>
      </c>
      <c r="C317" s="15">
        <v>11</v>
      </c>
      <c r="E317" s="15">
        <f t="shared" si="4"/>
        <v>1</v>
      </c>
    </row>
    <row r="318" spans="1:5">
      <c r="A318" s="1">
        <v>2</v>
      </c>
      <c r="B318" s="15">
        <v>5</v>
      </c>
      <c r="C318" s="15">
        <v>13</v>
      </c>
      <c r="E318" s="15">
        <f t="shared" si="4"/>
        <v>5</v>
      </c>
    </row>
    <row r="319" spans="1:5">
      <c r="A319" s="1">
        <v>15</v>
      </c>
      <c r="B319" s="15">
        <v>14</v>
      </c>
      <c r="C319" s="15">
        <v>8</v>
      </c>
      <c r="E319" s="15">
        <f t="shared" si="4"/>
        <v>2</v>
      </c>
    </row>
    <row r="320" spans="1:5">
      <c r="A320" s="1">
        <v>16</v>
      </c>
      <c r="B320" s="15">
        <v>7</v>
      </c>
      <c r="C320" s="15">
        <v>5</v>
      </c>
      <c r="E320" s="15">
        <f t="shared" si="4"/>
        <v>1</v>
      </c>
    </row>
    <row r="321" spans="1:5">
      <c r="A321" s="1">
        <v>16</v>
      </c>
      <c r="B321" s="15">
        <v>7</v>
      </c>
      <c r="C321" s="15">
        <v>13</v>
      </c>
      <c r="E321" s="15">
        <f t="shared" si="4"/>
        <v>0</v>
      </c>
    </row>
    <row r="322" spans="1:5">
      <c r="A322" s="1">
        <v>11</v>
      </c>
      <c r="B322" s="15">
        <v>2</v>
      </c>
      <c r="C322" s="15">
        <v>12</v>
      </c>
      <c r="E322" s="15">
        <f t="shared" si="4"/>
        <v>1</v>
      </c>
    </row>
    <row r="323" spans="1:5">
      <c r="A323" s="1">
        <v>17</v>
      </c>
      <c r="B323" s="15">
        <v>11</v>
      </c>
      <c r="C323" s="15">
        <v>10</v>
      </c>
      <c r="E323" s="15">
        <f t="shared" si="4"/>
        <v>1</v>
      </c>
    </row>
    <row r="324" spans="1:5">
      <c r="A324" s="1">
        <v>11</v>
      </c>
      <c r="B324" s="15">
        <v>5</v>
      </c>
      <c r="C324" s="15">
        <v>3</v>
      </c>
      <c r="E324" s="15">
        <f t="shared" si="4"/>
        <v>0</v>
      </c>
    </row>
    <row r="325" spans="1:5">
      <c r="A325" s="1">
        <v>14</v>
      </c>
      <c r="B325" s="15">
        <v>4</v>
      </c>
      <c r="C325" s="15">
        <v>13</v>
      </c>
      <c r="E325" s="15">
        <f t="shared" si="4"/>
        <v>0</v>
      </c>
    </row>
    <row r="326" spans="1:5">
      <c r="A326" s="1">
        <v>1</v>
      </c>
      <c r="B326" s="15">
        <v>8</v>
      </c>
      <c r="C326" s="15">
        <v>12</v>
      </c>
      <c r="E326" s="15">
        <f t="shared" si="4"/>
        <v>3</v>
      </c>
    </row>
    <row r="327" spans="1:5">
      <c r="A327" s="1">
        <v>11</v>
      </c>
      <c r="B327" s="15">
        <v>1</v>
      </c>
      <c r="C327" s="15">
        <v>9</v>
      </c>
      <c r="E327" s="15">
        <f t="shared" ref="E327:E390" si="5">6-(COUNTIFS(B:B,B327,C:C,C327,A:A,A327-1)+COUNTIFS(B:B,B327,C:C,C327,A:A,A327+1)+COUNTIFS(A:A,A327,C:C,C327,B:B,B327-1)+COUNTIFS(A:A,A327,C:C,C327,B:B,B327+1)+COUNTIFS(A:A,A327,B:B,B327,C:C,C327-1)++COUNTIFS(A:A,A327,B:B,B327,C:C,C327+1))</f>
        <v>1</v>
      </c>
    </row>
    <row r="328" spans="1:5">
      <c r="A328" s="1">
        <v>7</v>
      </c>
      <c r="B328" s="15">
        <v>4</v>
      </c>
      <c r="C328" s="15">
        <v>13</v>
      </c>
      <c r="E328" s="15">
        <f t="shared" si="5"/>
        <v>1</v>
      </c>
    </row>
    <row r="329" spans="1:5">
      <c r="A329" s="1">
        <v>17</v>
      </c>
      <c r="B329" s="15">
        <v>5</v>
      </c>
      <c r="C329" s="15">
        <v>10</v>
      </c>
      <c r="E329" s="15">
        <f t="shared" si="5"/>
        <v>1</v>
      </c>
    </row>
    <row r="330" spans="1:5">
      <c r="A330" s="1">
        <v>8</v>
      </c>
      <c r="B330" s="15">
        <v>1</v>
      </c>
      <c r="C330" s="15">
        <v>7</v>
      </c>
      <c r="E330" s="15">
        <f t="shared" si="5"/>
        <v>1</v>
      </c>
    </row>
    <row r="331" spans="1:5">
      <c r="A331" s="1">
        <v>6</v>
      </c>
      <c r="B331" s="15">
        <v>15</v>
      </c>
      <c r="C331" s="15">
        <v>4</v>
      </c>
      <c r="E331" s="15">
        <f t="shared" si="5"/>
        <v>2</v>
      </c>
    </row>
    <row r="332" spans="1:5">
      <c r="A332" s="1">
        <v>8</v>
      </c>
      <c r="B332" s="15">
        <v>15</v>
      </c>
      <c r="C332" s="15">
        <v>5</v>
      </c>
      <c r="E332" s="15">
        <f t="shared" si="5"/>
        <v>0</v>
      </c>
    </row>
    <row r="333" spans="1:5">
      <c r="A333" s="1">
        <v>13</v>
      </c>
      <c r="B333" s="15">
        <v>7</v>
      </c>
      <c r="C333" s="15">
        <v>15</v>
      </c>
      <c r="E333" s="15">
        <f t="shared" si="5"/>
        <v>1</v>
      </c>
    </row>
    <row r="334" spans="1:5">
      <c r="A334" s="1">
        <v>16</v>
      </c>
      <c r="B334" s="15">
        <v>11</v>
      </c>
      <c r="C334" s="15">
        <v>11</v>
      </c>
      <c r="E334" s="15">
        <f t="shared" si="5"/>
        <v>1</v>
      </c>
    </row>
    <row r="335" spans="1:5">
      <c r="A335" s="1">
        <v>11</v>
      </c>
      <c r="B335" s="15">
        <v>5</v>
      </c>
      <c r="C335" s="15">
        <v>16</v>
      </c>
      <c r="E335" s="15">
        <f t="shared" si="5"/>
        <v>0</v>
      </c>
    </row>
    <row r="336" spans="1:5">
      <c r="A336" s="1">
        <v>5</v>
      </c>
      <c r="B336" s="15">
        <v>15</v>
      </c>
      <c r="C336" s="15">
        <v>6</v>
      </c>
      <c r="E336" s="15">
        <f t="shared" si="5"/>
        <v>0</v>
      </c>
    </row>
    <row r="337" spans="1:5">
      <c r="A337" s="1">
        <v>14</v>
      </c>
      <c r="B337" s="15">
        <v>10</v>
      </c>
      <c r="C337" s="15">
        <v>17</v>
      </c>
      <c r="E337" s="15">
        <f t="shared" si="5"/>
        <v>2</v>
      </c>
    </row>
    <row r="338" spans="1:5">
      <c r="A338" s="1">
        <v>5</v>
      </c>
      <c r="B338" s="15">
        <v>3</v>
      </c>
      <c r="C338" s="15">
        <v>9</v>
      </c>
      <c r="E338" s="15">
        <f t="shared" si="5"/>
        <v>1</v>
      </c>
    </row>
    <row r="339" spans="1:5">
      <c r="A339" s="1">
        <v>3</v>
      </c>
      <c r="B339" s="15">
        <v>8</v>
      </c>
      <c r="C339" s="15">
        <v>14</v>
      </c>
      <c r="E339" s="15">
        <f t="shared" si="5"/>
        <v>1</v>
      </c>
    </row>
    <row r="340" spans="1:5">
      <c r="A340" s="1">
        <v>7</v>
      </c>
      <c r="B340" s="15">
        <v>9</v>
      </c>
      <c r="C340" s="15">
        <v>2</v>
      </c>
      <c r="E340" s="15">
        <f t="shared" si="5"/>
        <v>1</v>
      </c>
    </row>
    <row r="341" spans="1:5">
      <c r="A341" s="1">
        <v>5</v>
      </c>
      <c r="B341" s="15">
        <v>13</v>
      </c>
      <c r="C341" s="15">
        <v>4</v>
      </c>
      <c r="E341" s="15">
        <f t="shared" si="5"/>
        <v>0</v>
      </c>
    </row>
    <row r="342" spans="1:5">
      <c r="A342" s="1">
        <v>14</v>
      </c>
      <c r="B342" s="15">
        <v>10</v>
      </c>
      <c r="C342" s="15">
        <v>4</v>
      </c>
      <c r="E342" s="15">
        <f t="shared" si="5"/>
        <v>0</v>
      </c>
    </row>
    <row r="343" spans="1:5">
      <c r="A343" s="1">
        <v>4</v>
      </c>
      <c r="B343" s="15">
        <v>5</v>
      </c>
      <c r="C343" s="15">
        <v>15</v>
      </c>
      <c r="E343" s="15">
        <f t="shared" si="5"/>
        <v>3</v>
      </c>
    </row>
    <row r="344" spans="1:5">
      <c r="A344" s="1">
        <v>3</v>
      </c>
      <c r="B344" s="15">
        <v>4</v>
      </c>
      <c r="C344" s="15">
        <v>9</v>
      </c>
      <c r="E344" s="15">
        <f t="shared" si="5"/>
        <v>1</v>
      </c>
    </row>
    <row r="345" spans="1:5">
      <c r="A345" s="1">
        <v>14</v>
      </c>
      <c r="B345" s="15">
        <v>15</v>
      </c>
      <c r="C345" s="15">
        <v>14</v>
      </c>
      <c r="E345" s="15">
        <f t="shared" si="5"/>
        <v>3</v>
      </c>
    </row>
    <row r="346" spans="1:5">
      <c r="A346" s="1">
        <v>14</v>
      </c>
      <c r="B346" s="15">
        <v>13</v>
      </c>
      <c r="C346" s="15">
        <v>6</v>
      </c>
      <c r="E346" s="15">
        <f t="shared" si="5"/>
        <v>1</v>
      </c>
    </row>
    <row r="347" spans="1:5">
      <c r="A347" s="1">
        <v>17</v>
      </c>
      <c r="B347" s="15">
        <v>12</v>
      </c>
      <c r="C347" s="15">
        <v>7</v>
      </c>
      <c r="E347" s="15">
        <f t="shared" si="5"/>
        <v>0</v>
      </c>
    </row>
    <row r="348" spans="1:5">
      <c r="A348" s="1">
        <v>7</v>
      </c>
      <c r="B348" s="15">
        <v>11</v>
      </c>
      <c r="C348" s="15">
        <v>3</v>
      </c>
      <c r="E348" s="15">
        <f t="shared" si="5"/>
        <v>1</v>
      </c>
    </row>
    <row r="349" spans="1:5">
      <c r="A349" s="1">
        <v>3</v>
      </c>
      <c r="B349" s="15">
        <v>15</v>
      </c>
      <c r="C349" s="15">
        <v>6</v>
      </c>
      <c r="E349" s="15">
        <f t="shared" si="5"/>
        <v>4</v>
      </c>
    </row>
    <row r="350" spans="1:5">
      <c r="A350" s="1">
        <v>8</v>
      </c>
      <c r="B350" s="15">
        <v>7</v>
      </c>
      <c r="C350" s="15">
        <v>16</v>
      </c>
      <c r="E350" s="15">
        <f t="shared" si="5"/>
        <v>0</v>
      </c>
    </row>
    <row r="351" spans="1:5">
      <c r="A351" s="1">
        <v>1</v>
      </c>
      <c r="B351" s="15">
        <v>10</v>
      </c>
      <c r="C351" s="15">
        <v>10</v>
      </c>
      <c r="E351" s="15">
        <f t="shared" si="5"/>
        <v>1</v>
      </c>
    </row>
    <row r="352" spans="1:5">
      <c r="A352" s="1">
        <v>13</v>
      </c>
      <c r="B352" s="15">
        <v>5</v>
      </c>
      <c r="C352" s="15">
        <v>6</v>
      </c>
      <c r="E352" s="15">
        <f t="shared" si="5"/>
        <v>3</v>
      </c>
    </row>
    <row r="353" spans="1:5">
      <c r="A353" s="1">
        <v>14</v>
      </c>
      <c r="B353" s="15">
        <v>4</v>
      </c>
      <c r="C353" s="15">
        <v>10</v>
      </c>
      <c r="E353" s="15">
        <f t="shared" si="5"/>
        <v>1</v>
      </c>
    </row>
    <row r="354" spans="1:5">
      <c r="A354" s="1">
        <v>2</v>
      </c>
      <c r="B354" s="15">
        <v>9</v>
      </c>
      <c r="C354" s="15">
        <v>14</v>
      </c>
      <c r="E354" s="15">
        <f t="shared" si="5"/>
        <v>2</v>
      </c>
    </row>
    <row r="355" spans="1:5">
      <c r="A355" s="1">
        <v>6</v>
      </c>
      <c r="B355" s="15">
        <v>10</v>
      </c>
      <c r="C355" s="15">
        <v>5</v>
      </c>
      <c r="E355" s="15">
        <f t="shared" si="5"/>
        <v>3</v>
      </c>
    </row>
    <row r="356" spans="1:5">
      <c r="A356" s="1">
        <v>6</v>
      </c>
      <c r="B356" s="15">
        <v>8</v>
      </c>
      <c r="C356" s="15">
        <v>4</v>
      </c>
      <c r="E356" s="15">
        <f t="shared" si="5"/>
        <v>3</v>
      </c>
    </row>
    <row r="357" spans="1:5">
      <c r="A357" s="1">
        <v>11</v>
      </c>
      <c r="B357" s="15">
        <v>9</v>
      </c>
      <c r="C357" s="15">
        <v>17</v>
      </c>
      <c r="E357" s="15">
        <f t="shared" si="5"/>
        <v>0</v>
      </c>
    </row>
    <row r="358" spans="1:5">
      <c r="A358" s="1">
        <v>4</v>
      </c>
      <c r="B358" s="15">
        <v>6</v>
      </c>
      <c r="C358" s="15">
        <v>12</v>
      </c>
      <c r="E358" s="15">
        <f t="shared" si="5"/>
        <v>0</v>
      </c>
    </row>
    <row r="359" spans="1:5">
      <c r="A359" s="1">
        <v>4</v>
      </c>
      <c r="B359" s="15">
        <v>6</v>
      </c>
      <c r="C359" s="15">
        <v>16</v>
      </c>
      <c r="E359" s="15">
        <f t="shared" si="5"/>
        <v>4</v>
      </c>
    </row>
    <row r="360" spans="1:5">
      <c r="A360" s="1">
        <v>4</v>
      </c>
      <c r="B360" s="15">
        <v>3</v>
      </c>
      <c r="C360" s="15">
        <v>7</v>
      </c>
      <c r="E360" s="15">
        <f t="shared" si="5"/>
        <v>3</v>
      </c>
    </row>
    <row r="361" spans="1:5">
      <c r="A361" s="1">
        <v>17</v>
      </c>
      <c r="B361" s="15">
        <v>9</v>
      </c>
      <c r="C361" s="15">
        <v>9</v>
      </c>
      <c r="E361" s="15">
        <f t="shared" si="5"/>
        <v>2</v>
      </c>
    </row>
    <row r="362" spans="1:5">
      <c r="A362" s="1">
        <v>14</v>
      </c>
      <c r="B362" s="15">
        <v>9</v>
      </c>
      <c r="C362" s="15">
        <v>4</v>
      </c>
      <c r="E362" s="15">
        <f t="shared" si="5"/>
        <v>1</v>
      </c>
    </row>
    <row r="363" spans="1:5">
      <c r="A363" s="1">
        <v>16</v>
      </c>
      <c r="B363" s="15">
        <v>12</v>
      </c>
      <c r="C363" s="15">
        <v>11</v>
      </c>
      <c r="E363" s="15">
        <f t="shared" si="5"/>
        <v>0</v>
      </c>
    </row>
    <row r="364" spans="1:5">
      <c r="A364" s="1">
        <v>12</v>
      </c>
      <c r="B364" s="15">
        <v>3</v>
      </c>
      <c r="C364" s="15">
        <v>14</v>
      </c>
      <c r="E364" s="15">
        <f t="shared" si="5"/>
        <v>2</v>
      </c>
    </row>
    <row r="365" spans="1:5">
      <c r="A365" s="1">
        <v>13</v>
      </c>
      <c r="B365" s="15">
        <v>4</v>
      </c>
      <c r="C365" s="15">
        <v>5</v>
      </c>
      <c r="E365" s="15">
        <f t="shared" si="5"/>
        <v>1</v>
      </c>
    </row>
    <row r="366" spans="1:5">
      <c r="A366" s="1">
        <v>10</v>
      </c>
      <c r="B366" s="15">
        <v>10</v>
      </c>
      <c r="C366" s="15">
        <v>1</v>
      </c>
      <c r="E366" s="15">
        <f t="shared" si="5"/>
        <v>1</v>
      </c>
    </row>
    <row r="367" spans="1:5">
      <c r="A367" s="1">
        <v>16</v>
      </c>
      <c r="B367" s="15">
        <v>10</v>
      </c>
      <c r="C367" s="15">
        <v>7</v>
      </c>
      <c r="E367" s="15">
        <f t="shared" si="5"/>
        <v>1</v>
      </c>
    </row>
    <row r="368" spans="1:5">
      <c r="A368" s="1">
        <v>9</v>
      </c>
      <c r="B368" s="15">
        <v>10</v>
      </c>
      <c r="C368" s="15">
        <v>17</v>
      </c>
      <c r="E368" s="15">
        <f t="shared" si="5"/>
        <v>1</v>
      </c>
    </row>
    <row r="369" spans="1:5">
      <c r="A369" s="1">
        <v>3</v>
      </c>
      <c r="B369" s="15">
        <v>6</v>
      </c>
      <c r="C369" s="15">
        <v>9</v>
      </c>
      <c r="E369" s="15">
        <f t="shared" si="5"/>
        <v>0</v>
      </c>
    </row>
    <row r="370" spans="1:5">
      <c r="A370" s="1">
        <v>14</v>
      </c>
      <c r="B370" s="15">
        <v>13</v>
      </c>
      <c r="C370" s="15">
        <v>15</v>
      </c>
      <c r="E370" s="15">
        <f t="shared" si="5"/>
        <v>0</v>
      </c>
    </row>
    <row r="371" spans="1:5">
      <c r="A371" s="1">
        <v>15</v>
      </c>
      <c r="B371" s="15">
        <v>14</v>
      </c>
      <c r="C371" s="15">
        <v>6</v>
      </c>
      <c r="E371" s="15">
        <f t="shared" si="5"/>
        <v>0</v>
      </c>
    </row>
    <row r="372" spans="1:5">
      <c r="A372" s="1">
        <v>12</v>
      </c>
      <c r="B372" s="15">
        <v>15</v>
      </c>
      <c r="C372" s="15">
        <v>5</v>
      </c>
      <c r="E372" s="15">
        <f t="shared" si="5"/>
        <v>1</v>
      </c>
    </row>
    <row r="373" spans="1:5">
      <c r="A373" s="1">
        <v>3</v>
      </c>
      <c r="B373" s="15">
        <v>5</v>
      </c>
      <c r="C373" s="15">
        <v>9</v>
      </c>
      <c r="E373" s="15">
        <f t="shared" si="5"/>
        <v>0</v>
      </c>
    </row>
    <row r="374" spans="1:5">
      <c r="A374" s="1">
        <v>16</v>
      </c>
      <c r="B374" s="15">
        <v>5</v>
      </c>
      <c r="C374" s="15">
        <v>10</v>
      </c>
      <c r="E374" s="15">
        <f t="shared" si="5"/>
        <v>1</v>
      </c>
    </row>
    <row r="375" spans="1:5">
      <c r="A375" s="1">
        <v>2</v>
      </c>
      <c r="B375" s="15">
        <v>13</v>
      </c>
      <c r="C375" s="15">
        <v>12</v>
      </c>
      <c r="E375" s="15">
        <f t="shared" si="5"/>
        <v>1</v>
      </c>
    </row>
    <row r="376" spans="1:5">
      <c r="A376" s="1">
        <v>8</v>
      </c>
      <c r="B376" s="15">
        <v>3</v>
      </c>
      <c r="C376" s="15">
        <v>14</v>
      </c>
      <c r="E376" s="15">
        <f t="shared" si="5"/>
        <v>0</v>
      </c>
    </row>
    <row r="377" spans="1:5">
      <c r="A377" s="1">
        <v>9</v>
      </c>
      <c r="B377" s="15">
        <v>11</v>
      </c>
      <c r="C377" s="15">
        <v>4</v>
      </c>
      <c r="E377" s="15">
        <f t="shared" si="5"/>
        <v>5</v>
      </c>
    </row>
    <row r="378" spans="1:5">
      <c r="A378" s="1">
        <v>17</v>
      </c>
      <c r="B378" s="15">
        <v>8</v>
      </c>
      <c r="C378" s="15">
        <v>11</v>
      </c>
      <c r="E378" s="15">
        <f t="shared" si="5"/>
        <v>1</v>
      </c>
    </row>
    <row r="379" spans="1:5">
      <c r="A379" s="1">
        <v>2</v>
      </c>
      <c r="B379" s="15">
        <v>10</v>
      </c>
      <c r="C379" s="15">
        <v>6</v>
      </c>
      <c r="E379" s="15">
        <f t="shared" si="5"/>
        <v>0</v>
      </c>
    </row>
    <row r="380" spans="1:5">
      <c r="A380" s="1">
        <v>17</v>
      </c>
      <c r="B380" s="15">
        <v>8</v>
      </c>
      <c r="C380" s="15">
        <v>12</v>
      </c>
      <c r="E380" s="15">
        <f t="shared" si="5"/>
        <v>0</v>
      </c>
    </row>
    <row r="381" spans="1:5">
      <c r="A381" s="1">
        <v>5</v>
      </c>
      <c r="B381" s="15">
        <v>13</v>
      </c>
      <c r="C381" s="15">
        <v>5</v>
      </c>
      <c r="E381" s="15">
        <f t="shared" si="5"/>
        <v>0</v>
      </c>
    </row>
    <row r="382" spans="1:5">
      <c r="A382" s="1">
        <v>11</v>
      </c>
      <c r="B382" s="15">
        <v>8</v>
      </c>
      <c r="C382" s="15">
        <v>17</v>
      </c>
      <c r="E382" s="15">
        <f t="shared" si="5"/>
        <v>0</v>
      </c>
    </row>
    <row r="383" spans="1:5">
      <c r="A383" s="1">
        <v>2</v>
      </c>
      <c r="B383" s="15">
        <v>5</v>
      </c>
      <c r="C383" s="15">
        <v>7</v>
      </c>
      <c r="E383" s="15">
        <f t="shared" si="5"/>
        <v>3</v>
      </c>
    </row>
    <row r="384" spans="1:5">
      <c r="A384" s="1">
        <v>15</v>
      </c>
      <c r="B384" s="15">
        <v>11</v>
      </c>
      <c r="C384" s="15">
        <v>5</v>
      </c>
      <c r="E384" s="15">
        <f t="shared" si="5"/>
        <v>0</v>
      </c>
    </row>
    <row r="385" spans="1:5">
      <c r="A385" s="1">
        <v>4</v>
      </c>
      <c r="B385" s="15">
        <v>4</v>
      </c>
      <c r="C385" s="15">
        <v>12</v>
      </c>
      <c r="E385" s="15">
        <f t="shared" si="5"/>
        <v>1</v>
      </c>
    </row>
    <row r="386" spans="1:5">
      <c r="A386" s="1">
        <v>12</v>
      </c>
      <c r="B386" s="15">
        <v>4</v>
      </c>
      <c r="C386" s="15">
        <v>7</v>
      </c>
      <c r="E386" s="15">
        <f t="shared" si="5"/>
        <v>1</v>
      </c>
    </row>
    <row r="387" spans="1:5">
      <c r="A387" s="1">
        <v>14</v>
      </c>
      <c r="B387" s="15">
        <v>4</v>
      </c>
      <c r="C387" s="15">
        <v>4</v>
      </c>
      <c r="E387" s="15">
        <f t="shared" si="5"/>
        <v>3</v>
      </c>
    </row>
    <row r="388" spans="1:5">
      <c r="A388" s="1">
        <v>16</v>
      </c>
      <c r="B388" s="15">
        <v>6</v>
      </c>
      <c r="C388" s="15">
        <v>9</v>
      </c>
      <c r="E388" s="15">
        <f t="shared" si="5"/>
        <v>0</v>
      </c>
    </row>
    <row r="389" spans="1:5">
      <c r="A389" s="1">
        <v>6</v>
      </c>
      <c r="B389" s="15">
        <v>3</v>
      </c>
      <c r="C389" s="15">
        <v>5</v>
      </c>
      <c r="E389" s="15">
        <f t="shared" si="5"/>
        <v>1</v>
      </c>
    </row>
    <row r="390" spans="1:5">
      <c r="A390" s="1">
        <v>12</v>
      </c>
      <c r="B390" s="15">
        <v>6</v>
      </c>
      <c r="C390" s="15">
        <v>5</v>
      </c>
      <c r="E390" s="15">
        <f t="shared" si="5"/>
        <v>2</v>
      </c>
    </row>
    <row r="391" spans="1:5">
      <c r="A391" s="1">
        <v>10</v>
      </c>
      <c r="B391" s="15">
        <v>13</v>
      </c>
      <c r="C391" s="15">
        <v>17</v>
      </c>
      <c r="E391" s="15">
        <f t="shared" ref="E391:E454" si="6">6-(COUNTIFS(B:B,B391,C:C,C391,A:A,A391-1)+COUNTIFS(B:B,B391,C:C,C391,A:A,A391+1)+COUNTIFS(A:A,A391,C:C,C391,B:B,B391-1)+COUNTIFS(A:A,A391,C:C,C391,B:B,B391+1)+COUNTIFS(A:A,A391,B:B,B391,C:C,C391-1)++COUNTIFS(A:A,A391,B:B,B391,C:C,C391+1))</f>
        <v>1</v>
      </c>
    </row>
    <row r="392" spans="1:5">
      <c r="A392" s="1">
        <v>9</v>
      </c>
      <c r="B392" s="15">
        <v>12</v>
      </c>
      <c r="C392" s="15">
        <v>17</v>
      </c>
      <c r="E392" s="15">
        <f t="shared" si="6"/>
        <v>2</v>
      </c>
    </row>
    <row r="393" spans="1:5">
      <c r="A393" s="1">
        <v>9</v>
      </c>
      <c r="B393" s="15">
        <v>13</v>
      </c>
      <c r="C393" s="15">
        <v>18</v>
      </c>
      <c r="E393" s="15">
        <f t="shared" si="6"/>
        <v>5</v>
      </c>
    </row>
    <row r="394" spans="1:5">
      <c r="A394" s="1">
        <v>8</v>
      </c>
      <c r="B394" s="15">
        <v>15</v>
      </c>
      <c r="C394" s="15">
        <v>4</v>
      </c>
      <c r="E394" s="15">
        <f t="shared" si="6"/>
        <v>0</v>
      </c>
    </row>
    <row r="395" spans="1:5">
      <c r="A395" s="1">
        <v>10</v>
      </c>
      <c r="B395" s="15">
        <v>6</v>
      </c>
      <c r="C395" s="15">
        <v>15</v>
      </c>
      <c r="E395" s="15">
        <f t="shared" si="6"/>
        <v>3</v>
      </c>
    </row>
    <row r="396" spans="1:5">
      <c r="A396" s="1">
        <v>15</v>
      </c>
      <c r="B396" s="15">
        <v>6</v>
      </c>
      <c r="C396" s="15">
        <v>15</v>
      </c>
      <c r="E396" s="15">
        <f t="shared" si="6"/>
        <v>2</v>
      </c>
    </row>
    <row r="397" spans="1:5">
      <c r="A397" s="1">
        <v>13</v>
      </c>
      <c r="B397" s="15">
        <v>12</v>
      </c>
      <c r="C397" s="15">
        <v>3</v>
      </c>
      <c r="E397" s="15">
        <f t="shared" si="6"/>
        <v>0</v>
      </c>
    </row>
    <row r="398" spans="1:5">
      <c r="A398" s="1">
        <v>12</v>
      </c>
      <c r="B398" s="15">
        <v>16</v>
      </c>
      <c r="C398" s="15">
        <v>14</v>
      </c>
      <c r="E398" s="15">
        <f t="shared" si="6"/>
        <v>2</v>
      </c>
    </row>
    <row r="399" spans="1:5">
      <c r="A399" s="1">
        <v>17</v>
      </c>
      <c r="B399" s="15">
        <v>15</v>
      </c>
      <c r="C399" s="15">
        <v>10</v>
      </c>
      <c r="E399" s="15">
        <f t="shared" si="6"/>
        <v>5</v>
      </c>
    </row>
    <row r="400" spans="1:5">
      <c r="A400" s="1">
        <v>8</v>
      </c>
      <c r="B400" s="15">
        <v>9</v>
      </c>
      <c r="C400" s="15">
        <v>17</v>
      </c>
      <c r="E400" s="15">
        <f t="shared" si="6"/>
        <v>0</v>
      </c>
    </row>
    <row r="401" spans="1:5">
      <c r="A401" s="1">
        <v>8</v>
      </c>
      <c r="B401" s="15">
        <v>2</v>
      </c>
      <c r="C401" s="15">
        <v>9</v>
      </c>
      <c r="E401" s="15">
        <f t="shared" si="6"/>
        <v>0</v>
      </c>
    </row>
    <row r="402" spans="1:5">
      <c r="A402" s="1">
        <v>9</v>
      </c>
      <c r="B402" s="15">
        <v>8</v>
      </c>
      <c r="C402" s="15">
        <v>16</v>
      </c>
      <c r="E402" s="15">
        <f t="shared" si="6"/>
        <v>2</v>
      </c>
    </row>
    <row r="403" spans="1:5">
      <c r="A403" s="1">
        <v>2</v>
      </c>
      <c r="B403" s="15">
        <v>11</v>
      </c>
      <c r="C403" s="15">
        <v>11</v>
      </c>
      <c r="E403" s="15">
        <f t="shared" si="6"/>
        <v>0</v>
      </c>
    </row>
    <row r="404" spans="1:5">
      <c r="A404" s="1">
        <v>6</v>
      </c>
      <c r="B404" s="15">
        <v>9</v>
      </c>
      <c r="C404" s="15">
        <v>3</v>
      </c>
      <c r="E404" s="15">
        <f t="shared" si="6"/>
        <v>2</v>
      </c>
    </row>
    <row r="405" spans="1:5">
      <c r="A405" s="1">
        <v>5</v>
      </c>
      <c r="B405" s="15">
        <v>14</v>
      </c>
      <c r="C405" s="15">
        <v>15</v>
      </c>
      <c r="E405" s="15">
        <f t="shared" si="6"/>
        <v>1</v>
      </c>
    </row>
    <row r="406" spans="1:5">
      <c r="A406" s="1">
        <v>15</v>
      </c>
      <c r="B406" s="15">
        <v>8</v>
      </c>
      <c r="C406" s="15">
        <v>5</v>
      </c>
      <c r="E406" s="15">
        <f t="shared" si="6"/>
        <v>1</v>
      </c>
    </row>
    <row r="407" spans="1:5">
      <c r="A407" s="1">
        <v>15</v>
      </c>
      <c r="B407" s="15">
        <v>11</v>
      </c>
      <c r="C407" s="15">
        <v>15</v>
      </c>
      <c r="E407" s="15">
        <f t="shared" si="6"/>
        <v>1</v>
      </c>
    </row>
    <row r="408" spans="1:5">
      <c r="A408" s="1">
        <v>13</v>
      </c>
      <c r="B408" s="15">
        <v>2</v>
      </c>
      <c r="C408" s="15">
        <v>12</v>
      </c>
      <c r="E408" s="15">
        <f t="shared" si="6"/>
        <v>2</v>
      </c>
    </row>
    <row r="409" spans="1:5">
      <c r="A409" s="1">
        <v>12</v>
      </c>
      <c r="B409" s="15">
        <v>16</v>
      </c>
      <c r="C409" s="15">
        <v>11</v>
      </c>
      <c r="E409" s="15">
        <f t="shared" si="6"/>
        <v>0</v>
      </c>
    </row>
    <row r="410" spans="1:5">
      <c r="A410" s="1">
        <v>9</v>
      </c>
      <c r="B410" s="15">
        <v>14</v>
      </c>
      <c r="C410" s="15">
        <v>5</v>
      </c>
      <c r="E410" s="15">
        <f t="shared" si="6"/>
        <v>2</v>
      </c>
    </row>
    <row r="411" spans="1:5">
      <c r="A411" s="1">
        <v>6</v>
      </c>
      <c r="B411" s="15">
        <v>13</v>
      </c>
      <c r="C411" s="15">
        <v>3</v>
      </c>
      <c r="E411" s="15">
        <f t="shared" si="6"/>
        <v>1</v>
      </c>
    </row>
    <row r="412" spans="1:5">
      <c r="A412" s="1">
        <v>11</v>
      </c>
      <c r="B412" s="15">
        <v>11</v>
      </c>
      <c r="C412" s="15">
        <v>16</v>
      </c>
      <c r="E412" s="15">
        <f t="shared" si="6"/>
        <v>1</v>
      </c>
    </row>
    <row r="413" spans="1:5">
      <c r="A413" s="1">
        <v>3</v>
      </c>
      <c r="B413" s="15">
        <v>7</v>
      </c>
      <c r="C413" s="15">
        <v>11</v>
      </c>
      <c r="E413" s="15">
        <f t="shared" si="6"/>
        <v>1</v>
      </c>
    </row>
    <row r="414" spans="1:5">
      <c r="A414" s="1">
        <v>4</v>
      </c>
      <c r="B414" s="15">
        <v>6</v>
      </c>
      <c r="C414" s="15">
        <v>6</v>
      </c>
      <c r="E414" s="15">
        <f t="shared" si="6"/>
        <v>1</v>
      </c>
    </row>
    <row r="415" spans="1:5">
      <c r="A415" s="1">
        <v>3</v>
      </c>
      <c r="B415" s="15">
        <v>5</v>
      </c>
      <c r="C415" s="15">
        <v>7</v>
      </c>
      <c r="E415" s="15">
        <f t="shared" si="6"/>
        <v>0</v>
      </c>
    </row>
    <row r="416" spans="1:5">
      <c r="A416" s="1">
        <v>10</v>
      </c>
      <c r="B416" s="15">
        <v>1</v>
      </c>
      <c r="C416" s="15">
        <v>12</v>
      </c>
      <c r="E416" s="15">
        <f t="shared" si="6"/>
        <v>2</v>
      </c>
    </row>
    <row r="417" spans="1:5">
      <c r="A417" s="1">
        <v>11</v>
      </c>
      <c r="B417" s="15">
        <v>10</v>
      </c>
      <c r="C417" s="15">
        <v>17</v>
      </c>
      <c r="E417" s="15">
        <f t="shared" si="6"/>
        <v>1</v>
      </c>
    </row>
    <row r="418" spans="1:5">
      <c r="A418" s="1">
        <v>3</v>
      </c>
      <c r="B418" s="15">
        <v>14</v>
      </c>
      <c r="C418" s="15">
        <v>10</v>
      </c>
      <c r="E418" s="15">
        <f t="shared" si="6"/>
        <v>0</v>
      </c>
    </row>
    <row r="419" spans="1:5">
      <c r="A419" s="1">
        <v>3</v>
      </c>
      <c r="B419" s="15">
        <v>11</v>
      </c>
      <c r="C419" s="15">
        <v>4</v>
      </c>
      <c r="E419" s="15">
        <f t="shared" si="6"/>
        <v>2</v>
      </c>
    </row>
    <row r="420" spans="1:5">
      <c r="A420" s="1">
        <v>10</v>
      </c>
      <c r="B420" s="15">
        <v>13</v>
      </c>
      <c r="C420" s="15">
        <v>3</v>
      </c>
      <c r="E420" s="15">
        <f t="shared" si="6"/>
        <v>1</v>
      </c>
    </row>
    <row r="421" spans="1:5">
      <c r="A421" s="1">
        <v>17</v>
      </c>
      <c r="B421" s="15">
        <v>10</v>
      </c>
      <c r="C421" s="15">
        <v>8</v>
      </c>
      <c r="E421" s="15">
        <f t="shared" si="6"/>
        <v>0</v>
      </c>
    </row>
    <row r="422" spans="1:5">
      <c r="A422" s="1">
        <v>7</v>
      </c>
      <c r="B422" s="15">
        <v>8</v>
      </c>
      <c r="C422" s="15">
        <v>3</v>
      </c>
      <c r="E422" s="15">
        <f t="shared" si="6"/>
        <v>1</v>
      </c>
    </row>
    <row r="423" spans="1:5">
      <c r="A423" s="1">
        <v>7</v>
      </c>
      <c r="B423" s="15">
        <v>11</v>
      </c>
      <c r="C423" s="15">
        <v>4</v>
      </c>
      <c r="E423" s="15">
        <f t="shared" si="6"/>
        <v>3</v>
      </c>
    </row>
    <row r="424" spans="1:5">
      <c r="A424" s="1">
        <v>13</v>
      </c>
      <c r="B424" s="15">
        <v>14</v>
      </c>
      <c r="C424" s="15">
        <v>16</v>
      </c>
      <c r="E424" s="15">
        <f t="shared" si="6"/>
        <v>3</v>
      </c>
    </row>
    <row r="425" spans="1:5">
      <c r="A425" s="1">
        <v>5</v>
      </c>
      <c r="B425" s="15">
        <v>10</v>
      </c>
      <c r="C425" s="15">
        <v>15</v>
      </c>
      <c r="E425" s="15">
        <f t="shared" si="6"/>
        <v>3</v>
      </c>
    </row>
    <row r="426" spans="1:5">
      <c r="A426" s="1">
        <v>11</v>
      </c>
      <c r="B426" s="15">
        <v>14</v>
      </c>
      <c r="C426" s="15">
        <v>16</v>
      </c>
      <c r="E426" s="15">
        <f t="shared" si="6"/>
        <v>1</v>
      </c>
    </row>
    <row r="427" spans="1:5">
      <c r="A427" s="1">
        <v>5</v>
      </c>
      <c r="B427" s="15">
        <v>7</v>
      </c>
      <c r="C427" s="15">
        <v>6</v>
      </c>
      <c r="E427" s="15">
        <f t="shared" si="6"/>
        <v>5</v>
      </c>
    </row>
    <row r="428" spans="1:5">
      <c r="A428" s="1">
        <v>10</v>
      </c>
      <c r="B428" s="15">
        <v>6</v>
      </c>
      <c r="C428" s="15">
        <v>17</v>
      </c>
      <c r="E428" s="15">
        <f t="shared" si="6"/>
        <v>1</v>
      </c>
    </row>
    <row r="429" spans="1:5">
      <c r="A429" s="1">
        <v>7</v>
      </c>
      <c r="B429" s="15">
        <v>12</v>
      </c>
      <c r="C429" s="15">
        <v>3</v>
      </c>
      <c r="E429" s="15">
        <f t="shared" si="6"/>
        <v>0</v>
      </c>
    </row>
    <row r="430" spans="1:5">
      <c r="A430" s="1">
        <v>8</v>
      </c>
      <c r="B430" s="15">
        <v>9</v>
      </c>
      <c r="C430" s="15">
        <v>18</v>
      </c>
      <c r="E430" s="15">
        <f t="shared" si="6"/>
        <v>1</v>
      </c>
    </row>
    <row r="431" spans="1:5">
      <c r="A431" s="1">
        <v>10</v>
      </c>
      <c r="B431" s="15">
        <v>10</v>
      </c>
      <c r="C431" s="15">
        <v>18</v>
      </c>
      <c r="E431" s="15">
        <f t="shared" si="6"/>
        <v>3</v>
      </c>
    </row>
    <row r="432" spans="1:5">
      <c r="A432" s="1">
        <v>18</v>
      </c>
      <c r="B432" s="15">
        <v>6</v>
      </c>
      <c r="C432" s="15">
        <v>8</v>
      </c>
      <c r="E432" s="15">
        <f t="shared" si="6"/>
        <v>5</v>
      </c>
    </row>
    <row r="433" spans="1:5">
      <c r="A433" s="1">
        <v>11</v>
      </c>
      <c r="B433" s="15">
        <v>9</v>
      </c>
      <c r="C433" s="15">
        <v>18</v>
      </c>
      <c r="E433" s="15">
        <f t="shared" si="6"/>
        <v>2</v>
      </c>
    </row>
    <row r="434" spans="1:5">
      <c r="A434" s="1">
        <v>9</v>
      </c>
      <c r="B434" s="15">
        <v>6</v>
      </c>
      <c r="C434" s="15">
        <v>4</v>
      </c>
      <c r="E434" s="15">
        <f t="shared" si="6"/>
        <v>4</v>
      </c>
    </row>
    <row r="435" spans="1:5">
      <c r="A435" s="1">
        <v>5</v>
      </c>
      <c r="B435" s="15">
        <v>2</v>
      </c>
      <c r="C435" s="15">
        <v>10</v>
      </c>
      <c r="E435" s="15">
        <f t="shared" si="6"/>
        <v>3</v>
      </c>
    </row>
    <row r="436" spans="1:5">
      <c r="A436" s="1">
        <v>6</v>
      </c>
      <c r="B436" s="15">
        <v>10</v>
      </c>
      <c r="C436" s="15">
        <v>15</v>
      </c>
      <c r="E436" s="15">
        <f t="shared" si="6"/>
        <v>3</v>
      </c>
    </row>
    <row r="437" spans="1:5">
      <c r="A437" s="1">
        <v>4</v>
      </c>
      <c r="B437" s="15">
        <v>5</v>
      </c>
      <c r="C437" s="15">
        <v>11</v>
      </c>
      <c r="E437" s="15">
        <f t="shared" si="6"/>
        <v>1</v>
      </c>
    </row>
    <row r="438" spans="1:5">
      <c r="A438" s="1">
        <v>15</v>
      </c>
      <c r="B438" s="15">
        <v>15</v>
      </c>
      <c r="C438" s="15">
        <v>15</v>
      </c>
      <c r="E438" s="15">
        <f t="shared" si="6"/>
        <v>5</v>
      </c>
    </row>
    <row r="439" spans="1:5">
      <c r="A439" s="1">
        <v>15</v>
      </c>
      <c r="B439" s="15">
        <v>13</v>
      </c>
      <c r="C439" s="15">
        <v>16</v>
      </c>
      <c r="E439" s="15">
        <f t="shared" si="6"/>
        <v>3</v>
      </c>
    </row>
    <row r="440" spans="1:5">
      <c r="A440" s="1">
        <v>14</v>
      </c>
      <c r="B440" s="15">
        <v>14</v>
      </c>
      <c r="C440" s="15">
        <v>8</v>
      </c>
      <c r="E440" s="15">
        <f t="shared" si="6"/>
        <v>2</v>
      </c>
    </row>
    <row r="441" spans="1:5">
      <c r="A441" s="1">
        <v>13</v>
      </c>
      <c r="B441" s="15">
        <v>2</v>
      </c>
      <c r="C441" s="15">
        <v>13</v>
      </c>
      <c r="E441" s="15">
        <f t="shared" si="6"/>
        <v>4</v>
      </c>
    </row>
    <row r="442" spans="1:5">
      <c r="A442" s="1">
        <v>6</v>
      </c>
      <c r="B442" s="15">
        <v>4</v>
      </c>
      <c r="C442" s="15">
        <v>14</v>
      </c>
      <c r="E442" s="15">
        <f t="shared" si="6"/>
        <v>0</v>
      </c>
    </row>
    <row r="443" spans="1:5">
      <c r="A443" s="1">
        <v>9</v>
      </c>
      <c r="B443" s="15">
        <v>7</v>
      </c>
      <c r="C443" s="15">
        <v>18</v>
      </c>
      <c r="E443" s="15">
        <f t="shared" si="6"/>
        <v>2</v>
      </c>
    </row>
    <row r="444" spans="1:5">
      <c r="A444" s="1">
        <v>14</v>
      </c>
      <c r="B444" s="15">
        <v>11</v>
      </c>
      <c r="C444" s="15">
        <v>15</v>
      </c>
      <c r="E444" s="15">
        <f t="shared" si="6"/>
        <v>0</v>
      </c>
    </row>
    <row r="445" spans="1:5">
      <c r="A445" s="1">
        <v>7</v>
      </c>
      <c r="B445" s="15">
        <v>14</v>
      </c>
      <c r="C445" s="15">
        <v>15</v>
      </c>
      <c r="E445" s="15">
        <f t="shared" si="6"/>
        <v>0</v>
      </c>
    </row>
    <row r="446" spans="1:5">
      <c r="A446" s="1">
        <v>11</v>
      </c>
      <c r="B446" s="15">
        <v>17</v>
      </c>
      <c r="C446" s="15">
        <v>11</v>
      </c>
      <c r="E446" s="15">
        <f t="shared" si="6"/>
        <v>1</v>
      </c>
    </row>
    <row r="447" spans="1:5">
      <c r="A447" s="1">
        <v>9</v>
      </c>
      <c r="B447" s="15">
        <v>14</v>
      </c>
      <c r="C447" s="15">
        <v>3</v>
      </c>
      <c r="E447" s="15">
        <f t="shared" si="6"/>
        <v>1</v>
      </c>
    </row>
    <row r="448" spans="1:5">
      <c r="A448" s="1">
        <v>12</v>
      </c>
      <c r="B448" s="15">
        <v>16</v>
      </c>
      <c r="C448" s="15">
        <v>7</v>
      </c>
      <c r="E448" s="15">
        <f t="shared" si="6"/>
        <v>1</v>
      </c>
    </row>
    <row r="449" spans="1:5">
      <c r="A449" s="1">
        <v>8</v>
      </c>
      <c r="B449" s="15">
        <v>15</v>
      </c>
      <c r="C449" s="15">
        <v>6</v>
      </c>
      <c r="E449" s="15">
        <f t="shared" si="6"/>
        <v>1</v>
      </c>
    </row>
    <row r="450" spans="1:5">
      <c r="A450" s="1">
        <v>11</v>
      </c>
      <c r="B450" s="15">
        <v>4</v>
      </c>
      <c r="C450" s="15">
        <v>3</v>
      </c>
      <c r="E450" s="15">
        <f t="shared" si="6"/>
        <v>3</v>
      </c>
    </row>
    <row r="451" spans="1:5">
      <c r="A451" s="1">
        <v>11</v>
      </c>
      <c r="B451" s="15">
        <v>12</v>
      </c>
      <c r="C451" s="15">
        <v>3</v>
      </c>
      <c r="E451" s="15">
        <f t="shared" si="6"/>
        <v>1</v>
      </c>
    </row>
    <row r="452" spans="1:5">
      <c r="A452" s="1">
        <v>14</v>
      </c>
      <c r="B452" s="15">
        <v>6</v>
      </c>
      <c r="C452" s="15">
        <v>15</v>
      </c>
      <c r="E452" s="15">
        <f t="shared" si="6"/>
        <v>0</v>
      </c>
    </row>
    <row r="453" spans="1:5">
      <c r="A453" s="1">
        <v>15</v>
      </c>
      <c r="B453" s="15">
        <v>14</v>
      </c>
      <c r="C453" s="15">
        <v>7</v>
      </c>
      <c r="E453" s="15">
        <f t="shared" si="6"/>
        <v>0</v>
      </c>
    </row>
    <row r="454" spans="1:5">
      <c r="A454" s="1">
        <v>6</v>
      </c>
      <c r="B454" s="15">
        <v>4</v>
      </c>
      <c r="C454" s="15">
        <v>8</v>
      </c>
      <c r="E454" s="15">
        <f t="shared" si="6"/>
        <v>2</v>
      </c>
    </row>
    <row r="455" spans="1:5">
      <c r="A455" s="1">
        <v>10</v>
      </c>
      <c r="B455" s="15">
        <v>11</v>
      </c>
      <c r="C455" s="15">
        <v>17</v>
      </c>
      <c r="E455" s="15">
        <f t="shared" ref="E455:E518" si="7">6-(COUNTIFS(B:B,B455,C:C,C455,A:A,A455-1)+COUNTIFS(B:B,B455,C:C,C455,A:A,A455+1)+COUNTIFS(A:A,A455,C:C,C455,B:B,B455-1)+COUNTIFS(A:A,A455,C:C,C455,B:B,B455+1)+COUNTIFS(A:A,A455,B:B,B455,C:C,C455-1)++COUNTIFS(A:A,A455,B:B,B455,C:C,C455+1))</f>
        <v>0</v>
      </c>
    </row>
    <row r="456" spans="1:5">
      <c r="A456" s="1">
        <v>13</v>
      </c>
      <c r="B456" s="15">
        <v>3</v>
      </c>
      <c r="C456" s="15">
        <v>5</v>
      </c>
      <c r="E456" s="15">
        <f t="shared" si="7"/>
        <v>0</v>
      </c>
    </row>
    <row r="457" spans="1:5">
      <c r="A457" s="1">
        <v>8</v>
      </c>
      <c r="B457" s="15">
        <v>4</v>
      </c>
      <c r="C457" s="15">
        <v>16</v>
      </c>
      <c r="E457" s="15">
        <f t="shared" si="7"/>
        <v>2</v>
      </c>
    </row>
    <row r="458" spans="1:5">
      <c r="A458" s="1">
        <v>9</v>
      </c>
      <c r="B458" s="15">
        <v>18</v>
      </c>
      <c r="C458" s="15">
        <v>13</v>
      </c>
      <c r="E458" s="15">
        <f t="shared" si="7"/>
        <v>2</v>
      </c>
    </row>
    <row r="459" spans="1:5">
      <c r="A459" s="1">
        <v>8</v>
      </c>
      <c r="B459" s="15">
        <v>15</v>
      </c>
      <c r="C459" s="15">
        <v>3</v>
      </c>
      <c r="E459" s="15">
        <f t="shared" si="7"/>
        <v>2</v>
      </c>
    </row>
    <row r="460" spans="1:5">
      <c r="A460" s="1">
        <v>13</v>
      </c>
      <c r="B460" s="15">
        <v>14</v>
      </c>
      <c r="C460" s="15">
        <v>15</v>
      </c>
      <c r="E460" s="15">
        <f t="shared" si="7"/>
        <v>0</v>
      </c>
    </row>
    <row r="461" spans="1:5">
      <c r="A461" s="1">
        <v>11</v>
      </c>
      <c r="B461" s="15">
        <v>16</v>
      </c>
      <c r="C461" s="15">
        <v>15</v>
      </c>
      <c r="E461" s="15">
        <f t="shared" si="7"/>
        <v>2</v>
      </c>
    </row>
    <row r="462" spans="1:5">
      <c r="A462" s="1">
        <v>3</v>
      </c>
      <c r="B462" s="15">
        <v>14</v>
      </c>
      <c r="C462" s="15">
        <v>9</v>
      </c>
      <c r="E462" s="15">
        <f t="shared" si="7"/>
        <v>1</v>
      </c>
    </row>
    <row r="463" spans="1:5">
      <c r="A463" s="1">
        <v>2</v>
      </c>
      <c r="B463" s="15">
        <v>7</v>
      </c>
      <c r="C463" s="15">
        <v>11</v>
      </c>
      <c r="E463" s="15">
        <f t="shared" si="7"/>
        <v>0</v>
      </c>
    </row>
    <row r="464" spans="1:5">
      <c r="A464" s="1">
        <v>14</v>
      </c>
      <c r="B464" s="15">
        <v>4</v>
      </c>
      <c r="C464" s="15">
        <v>7</v>
      </c>
      <c r="E464" s="15">
        <f t="shared" si="7"/>
        <v>0</v>
      </c>
    </row>
    <row r="465" spans="1:5">
      <c r="A465" s="1">
        <v>12</v>
      </c>
      <c r="B465" s="15">
        <v>3</v>
      </c>
      <c r="C465" s="15">
        <v>6</v>
      </c>
      <c r="E465" s="15">
        <f t="shared" si="7"/>
        <v>0</v>
      </c>
    </row>
    <row r="466" spans="1:5">
      <c r="A466" s="1">
        <v>17</v>
      </c>
      <c r="B466" s="15">
        <v>8</v>
      </c>
      <c r="C466" s="15">
        <v>8</v>
      </c>
      <c r="E466" s="15">
        <f t="shared" si="7"/>
        <v>0</v>
      </c>
    </row>
    <row r="467" spans="1:5">
      <c r="A467" s="1">
        <v>12</v>
      </c>
      <c r="B467" s="15">
        <v>5</v>
      </c>
      <c r="C467" s="15">
        <v>4</v>
      </c>
      <c r="E467" s="15">
        <f t="shared" si="7"/>
        <v>0</v>
      </c>
    </row>
    <row r="468" spans="1:5">
      <c r="A468" s="1">
        <v>7</v>
      </c>
      <c r="B468" s="15">
        <v>14</v>
      </c>
      <c r="C468" s="15">
        <v>2</v>
      </c>
      <c r="E468" s="15">
        <f t="shared" si="7"/>
        <v>4</v>
      </c>
    </row>
    <row r="469" spans="1:5">
      <c r="A469" s="1">
        <v>2</v>
      </c>
      <c r="B469" s="15">
        <v>12</v>
      </c>
      <c r="C469" s="15">
        <v>8</v>
      </c>
      <c r="E469" s="15">
        <f t="shared" si="7"/>
        <v>1</v>
      </c>
    </row>
    <row r="470" spans="1:5">
      <c r="A470" s="1">
        <v>16</v>
      </c>
      <c r="B470" s="15">
        <v>4</v>
      </c>
      <c r="C470" s="15">
        <v>8</v>
      </c>
      <c r="E470" s="15">
        <f t="shared" si="7"/>
        <v>3</v>
      </c>
    </row>
    <row r="471" spans="1:5">
      <c r="A471" s="1">
        <v>5</v>
      </c>
      <c r="B471" s="15">
        <v>4</v>
      </c>
      <c r="C471" s="15">
        <v>11</v>
      </c>
      <c r="E471" s="15">
        <f t="shared" si="7"/>
        <v>1</v>
      </c>
    </row>
    <row r="472" spans="1:5">
      <c r="A472" s="1">
        <v>12</v>
      </c>
      <c r="B472" s="15">
        <v>4</v>
      </c>
      <c r="C472" s="15">
        <v>6</v>
      </c>
      <c r="E472" s="15">
        <f t="shared" si="7"/>
        <v>0</v>
      </c>
    </row>
    <row r="473" spans="1:5">
      <c r="A473" s="1">
        <v>10</v>
      </c>
      <c r="B473" s="15">
        <v>15</v>
      </c>
      <c r="C473" s="15">
        <v>7</v>
      </c>
      <c r="E473" s="15">
        <f t="shared" si="7"/>
        <v>4</v>
      </c>
    </row>
    <row r="474" spans="1:5">
      <c r="A474" s="1">
        <v>15</v>
      </c>
      <c r="B474" s="15">
        <v>5</v>
      </c>
      <c r="C474" s="15">
        <v>10</v>
      </c>
      <c r="E474" s="15">
        <f t="shared" si="7"/>
        <v>2</v>
      </c>
    </row>
    <row r="475" spans="1:5">
      <c r="A475" s="1">
        <v>6</v>
      </c>
      <c r="B475" s="15">
        <v>15</v>
      </c>
      <c r="C475" s="15">
        <v>9</v>
      </c>
      <c r="E475" s="15">
        <f t="shared" si="7"/>
        <v>5</v>
      </c>
    </row>
    <row r="476" spans="1:5">
      <c r="A476" s="1">
        <v>6</v>
      </c>
      <c r="B476" s="15">
        <v>5</v>
      </c>
      <c r="C476" s="15">
        <v>16</v>
      </c>
      <c r="E476" s="15">
        <f t="shared" si="7"/>
        <v>2</v>
      </c>
    </row>
    <row r="477" spans="1:5">
      <c r="A477" s="1">
        <v>5</v>
      </c>
      <c r="B477" s="15">
        <v>5</v>
      </c>
      <c r="C477" s="15">
        <v>6</v>
      </c>
      <c r="E477" s="15">
        <f t="shared" si="7"/>
        <v>2</v>
      </c>
    </row>
    <row r="478" spans="1:5">
      <c r="A478" s="1">
        <v>8</v>
      </c>
      <c r="B478" s="15">
        <v>1</v>
      </c>
      <c r="C478" s="15">
        <v>11</v>
      </c>
      <c r="E478" s="15">
        <f t="shared" si="7"/>
        <v>2</v>
      </c>
    </row>
    <row r="479" spans="1:5">
      <c r="A479" s="1">
        <v>12</v>
      </c>
      <c r="B479" s="15">
        <v>6</v>
      </c>
      <c r="C479" s="15">
        <v>2</v>
      </c>
      <c r="E479" s="15">
        <f t="shared" si="7"/>
        <v>1</v>
      </c>
    </row>
    <row r="480" spans="1:5">
      <c r="A480" s="1">
        <v>3</v>
      </c>
      <c r="B480" s="15">
        <v>11</v>
      </c>
      <c r="C480" s="15">
        <v>6</v>
      </c>
      <c r="E480" s="15">
        <f t="shared" si="7"/>
        <v>1</v>
      </c>
    </row>
    <row r="481" spans="1:5">
      <c r="A481" s="1">
        <v>6</v>
      </c>
      <c r="B481" s="15">
        <v>3</v>
      </c>
      <c r="C481" s="15">
        <v>14</v>
      </c>
      <c r="E481" s="15">
        <f t="shared" si="7"/>
        <v>1</v>
      </c>
    </row>
    <row r="482" spans="1:5">
      <c r="A482" s="1">
        <v>11</v>
      </c>
      <c r="B482" s="15">
        <v>16</v>
      </c>
      <c r="C482" s="15">
        <v>14</v>
      </c>
      <c r="E482" s="15">
        <f t="shared" si="7"/>
        <v>0</v>
      </c>
    </row>
    <row r="483" spans="1:5">
      <c r="A483" s="1">
        <v>4</v>
      </c>
      <c r="B483" s="15">
        <v>3</v>
      </c>
      <c r="C483" s="15">
        <v>8</v>
      </c>
      <c r="E483" s="15">
        <f t="shared" si="7"/>
        <v>1</v>
      </c>
    </row>
    <row r="484" spans="1:5">
      <c r="A484" s="1">
        <v>9</v>
      </c>
      <c r="B484" s="15">
        <v>17</v>
      </c>
      <c r="C484" s="15">
        <v>8</v>
      </c>
      <c r="E484" s="15">
        <f t="shared" si="7"/>
        <v>1</v>
      </c>
    </row>
    <row r="485" spans="1:5">
      <c r="A485" s="1">
        <v>13</v>
      </c>
      <c r="B485" s="15">
        <v>11</v>
      </c>
      <c r="C485" s="15">
        <v>4</v>
      </c>
      <c r="E485" s="15">
        <f t="shared" si="7"/>
        <v>2</v>
      </c>
    </row>
    <row r="486" spans="1:5">
      <c r="A486" s="1">
        <v>17</v>
      </c>
      <c r="B486" s="15">
        <v>12</v>
      </c>
      <c r="C486" s="15">
        <v>8</v>
      </c>
      <c r="E486" s="15">
        <f t="shared" si="7"/>
        <v>1</v>
      </c>
    </row>
    <row r="487" spans="1:5">
      <c r="A487" s="1">
        <v>5</v>
      </c>
      <c r="B487" s="15">
        <v>3</v>
      </c>
      <c r="C487" s="15">
        <v>13</v>
      </c>
      <c r="E487" s="15">
        <f t="shared" si="7"/>
        <v>2</v>
      </c>
    </row>
    <row r="488" spans="1:5">
      <c r="A488" s="1">
        <v>3</v>
      </c>
      <c r="B488" s="15">
        <v>9</v>
      </c>
      <c r="C488" s="15">
        <v>6</v>
      </c>
      <c r="E488" s="15">
        <f t="shared" si="7"/>
        <v>1</v>
      </c>
    </row>
    <row r="489" spans="1:5">
      <c r="A489" s="1">
        <v>4</v>
      </c>
      <c r="B489" s="15">
        <v>8</v>
      </c>
      <c r="C489" s="15">
        <v>15</v>
      </c>
      <c r="E489" s="15">
        <f t="shared" si="7"/>
        <v>1</v>
      </c>
    </row>
    <row r="490" spans="1:5">
      <c r="A490" s="1">
        <v>17</v>
      </c>
      <c r="B490" s="15">
        <v>5</v>
      </c>
      <c r="C490" s="15">
        <v>9</v>
      </c>
      <c r="E490" s="15">
        <f t="shared" si="7"/>
        <v>1</v>
      </c>
    </row>
    <row r="491" spans="1:5">
      <c r="A491" s="1">
        <v>8</v>
      </c>
      <c r="B491" s="15">
        <v>3</v>
      </c>
      <c r="C491" s="15">
        <v>5</v>
      </c>
      <c r="E491" s="15">
        <f t="shared" si="7"/>
        <v>1</v>
      </c>
    </row>
    <row r="492" spans="1:5">
      <c r="A492" s="1">
        <v>12</v>
      </c>
      <c r="B492" s="15">
        <v>15</v>
      </c>
      <c r="C492" s="15">
        <v>4</v>
      </c>
      <c r="E492" s="15">
        <f t="shared" si="7"/>
        <v>0</v>
      </c>
    </row>
    <row r="493" spans="1:5">
      <c r="A493" s="1">
        <v>14</v>
      </c>
      <c r="B493" s="15">
        <v>10</v>
      </c>
      <c r="C493" s="15">
        <v>15</v>
      </c>
      <c r="E493" s="15">
        <f t="shared" si="7"/>
        <v>3</v>
      </c>
    </row>
    <row r="494" spans="1:5">
      <c r="A494" s="1">
        <v>8</v>
      </c>
      <c r="B494" s="15">
        <v>18</v>
      </c>
      <c r="C494" s="15">
        <v>12</v>
      </c>
      <c r="E494" s="15">
        <f t="shared" si="7"/>
        <v>2</v>
      </c>
    </row>
    <row r="495" spans="1:5">
      <c r="A495" s="1">
        <v>6</v>
      </c>
      <c r="B495" s="15">
        <v>11</v>
      </c>
      <c r="C495" s="15">
        <v>17</v>
      </c>
      <c r="E495" s="15">
        <f t="shared" si="7"/>
        <v>1</v>
      </c>
    </row>
    <row r="496" spans="1:5">
      <c r="A496" s="1">
        <v>7</v>
      </c>
      <c r="B496" s="15">
        <v>15</v>
      </c>
      <c r="C496" s="15">
        <v>15</v>
      </c>
      <c r="E496" s="15">
        <f t="shared" si="7"/>
        <v>0</v>
      </c>
    </row>
    <row r="497" spans="1:5">
      <c r="A497" s="1">
        <v>15</v>
      </c>
      <c r="B497" s="15">
        <v>15</v>
      </c>
      <c r="C497" s="15">
        <v>9</v>
      </c>
      <c r="E497" s="15">
        <f t="shared" si="7"/>
        <v>1</v>
      </c>
    </row>
    <row r="498" spans="1:5">
      <c r="A498" s="1">
        <v>6</v>
      </c>
      <c r="B498" s="15">
        <v>16</v>
      </c>
      <c r="C498" s="15">
        <v>12</v>
      </c>
      <c r="E498" s="15">
        <f t="shared" si="7"/>
        <v>0</v>
      </c>
    </row>
    <row r="499" spans="1:5">
      <c r="A499" s="1">
        <v>8</v>
      </c>
      <c r="B499" s="15">
        <v>3</v>
      </c>
      <c r="C499" s="15">
        <v>4</v>
      </c>
      <c r="E499" s="15">
        <f t="shared" si="7"/>
        <v>2</v>
      </c>
    </row>
    <row r="500" spans="1:5">
      <c r="A500" s="1">
        <v>12</v>
      </c>
      <c r="B500" s="15">
        <v>17</v>
      </c>
      <c r="C500" s="15">
        <v>9</v>
      </c>
      <c r="E500" s="15">
        <f t="shared" si="7"/>
        <v>0</v>
      </c>
    </row>
    <row r="501" spans="1:5">
      <c r="A501" s="1">
        <v>3</v>
      </c>
      <c r="B501" s="15">
        <v>15</v>
      </c>
      <c r="C501" s="15">
        <v>10</v>
      </c>
      <c r="E501" s="15">
        <f t="shared" si="7"/>
        <v>2</v>
      </c>
    </row>
    <row r="502" spans="1:5">
      <c r="A502" s="1">
        <v>15</v>
      </c>
      <c r="B502" s="15">
        <v>14</v>
      </c>
      <c r="C502" s="15">
        <v>15</v>
      </c>
      <c r="E502" s="15">
        <f t="shared" si="7"/>
        <v>1</v>
      </c>
    </row>
    <row r="503" spans="1:5">
      <c r="A503" s="1">
        <v>1</v>
      </c>
      <c r="B503" s="15">
        <v>13</v>
      </c>
      <c r="C503" s="15">
        <v>9</v>
      </c>
      <c r="E503" s="15">
        <f t="shared" si="7"/>
        <v>4</v>
      </c>
    </row>
    <row r="504" spans="1:5">
      <c r="A504" s="1">
        <v>8</v>
      </c>
      <c r="B504" s="15">
        <v>4</v>
      </c>
      <c r="C504" s="15">
        <v>14</v>
      </c>
      <c r="E504" s="15">
        <f t="shared" si="7"/>
        <v>1</v>
      </c>
    </row>
    <row r="505" spans="1:5">
      <c r="A505" s="1">
        <v>7</v>
      </c>
      <c r="B505" s="15">
        <v>14</v>
      </c>
      <c r="C505" s="15">
        <v>14</v>
      </c>
      <c r="E505" s="15">
        <f t="shared" si="7"/>
        <v>3</v>
      </c>
    </row>
    <row r="506" spans="1:5">
      <c r="A506" s="1">
        <v>3</v>
      </c>
      <c r="B506" s="15">
        <v>12</v>
      </c>
      <c r="C506" s="15">
        <v>11</v>
      </c>
      <c r="E506" s="15">
        <f t="shared" si="7"/>
        <v>1</v>
      </c>
    </row>
    <row r="507" spans="1:5">
      <c r="A507" s="1">
        <v>3</v>
      </c>
      <c r="B507" s="15">
        <v>8</v>
      </c>
      <c r="C507" s="15">
        <v>5</v>
      </c>
      <c r="E507" s="15">
        <f t="shared" si="7"/>
        <v>1</v>
      </c>
    </row>
    <row r="508" spans="1:5">
      <c r="A508" s="1">
        <v>15</v>
      </c>
      <c r="B508" s="15">
        <v>10</v>
      </c>
      <c r="C508" s="15">
        <v>3</v>
      </c>
      <c r="E508" s="15">
        <f t="shared" si="7"/>
        <v>1</v>
      </c>
    </row>
    <row r="509" spans="1:5">
      <c r="A509" s="1">
        <v>14</v>
      </c>
      <c r="B509" s="15">
        <v>15</v>
      </c>
      <c r="C509" s="15">
        <v>7</v>
      </c>
      <c r="E509" s="15">
        <f t="shared" si="7"/>
        <v>0</v>
      </c>
    </row>
    <row r="510" spans="1:5">
      <c r="A510" s="1">
        <v>16</v>
      </c>
      <c r="B510" s="15">
        <v>8</v>
      </c>
      <c r="C510" s="15">
        <v>5</v>
      </c>
      <c r="E510" s="15">
        <f t="shared" si="7"/>
        <v>0</v>
      </c>
    </row>
    <row r="511" spans="1:5">
      <c r="A511" s="1">
        <v>6</v>
      </c>
      <c r="B511" s="15">
        <v>13</v>
      </c>
      <c r="C511" s="15">
        <v>15</v>
      </c>
      <c r="E511" s="15">
        <f t="shared" si="7"/>
        <v>0</v>
      </c>
    </row>
    <row r="512" spans="1:5">
      <c r="A512" s="1">
        <v>8</v>
      </c>
      <c r="B512" s="15">
        <v>3</v>
      </c>
      <c r="C512" s="15">
        <v>12</v>
      </c>
      <c r="E512" s="15">
        <f t="shared" si="7"/>
        <v>0</v>
      </c>
    </row>
    <row r="513" spans="1:5">
      <c r="A513" s="1">
        <v>6</v>
      </c>
      <c r="B513" s="15">
        <v>15</v>
      </c>
      <c r="C513" s="15">
        <v>11</v>
      </c>
      <c r="E513" s="15">
        <f t="shared" si="7"/>
        <v>2</v>
      </c>
    </row>
    <row r="514" spans="1:5">
      <c r="A514" s="1">
        <v>9</v>
      </c>
      <c r="B514" s="15">
        <v>2</v>
      </c>
      <c r="C514" s="15">
        <v>14</v>
      </c>
      <c r="E514" s="15">
        <f t="shared" si="7"/>
        <v>3</v>
      </c>
    </row>
    <row r="515" spans="1:5">
      <c r="A515" s="1">
        <v>1</v>
      </c>
      <c r="B515" s="15">
        <v>12</v>
      </c>
      <c r="C515" s="15">
        <v>9</v>
      </c>
      <c r="E515" s="15">
        <f t="shared" si="7"/>
        <v>1</v>
      </c>
    </row>
    <row r="516" spans="1:5">
      <c r="A516" s="1">
        <v>14</v>
      </c>
      <c r="B516" s="15">
        <v>5</v>
      </c>
      <c r="C516" s="15">
        <v>4</v>
      </c>
      <c r="E516" s="15">
        <f t="shared" si="7"/>
        <v>2</v>
      </c>
    </row>
    <row r="517" spans="1:5">
      <c r="A517" s="1">
        <v>6</v>
      </c>
      <c r="B517" s="15">
        <v>12</v>
      </c>
      <c r="C517" s="15">
        <v>3</v>
      </c>
      <c r="E517" s="15">
        <f t="shared" si="7"/>
        <v>0</v>
      </c>
    </row>
    <row r="518" spans="1:5">
      <c r="A518" s="1">
        <v>13</v>
      </c>
      <c r="B518" s="15">
        <v>9</v>
      </c>
      <c r="C518" s="15">
        <v>16</v>
      </c>
      <c r="E518" s="15">
        <f t="shared" si="7"/>
        <v>2</v>
      </c>
    </row>
    <row r="519" spans="1:5">
      <c r="A519" s="1">
        <v>17</v>
      </c>
      <c r="B519" s="15">
        <v>9</v>
      </c>
      <c r="C519" s="15">
        <v>11</v>
      </c>
      <c r="E519" s="15">
        <f t="shared" ref="E519:E582" si="8">6-(COUNTIFS(B:B,B519,C:C,C519,A:A,A519-1)+COUNTIFS(B:B,B519,C:C,C519,A:A,A519+1)+COUNTIFS(A:A,A519,C:C,C519,B:B,B519-1)+COUNTIFS(A:A,A519,C:C,C519,B:B,B519+1)+COUNTIFS(A:A,A519,B:B,B519,C:C,C519-1)++COUNTIFS(A:A,A519,B:B,B519,C:C,C519+1))</f>
        <v>1</v>
      </c>
    </row>
    <row r="520" spans="1:5">
      <c r="A520" s="1">
        <v>2</v>
      </c>
      <c r="B520" s="15">
        <v>9</v>
      </c>
      <c r="C520" s="15">
        <v>6</v>
      </c>
      <c r="E520" s="15">
        <f t="shared" si="8"/>
        <v>0</v>
      </c>
    </row>
    <row r="521" spans="1:5">
      <c r="A521" s="1">
        <v>11</v>
      </c>
      <c r="B521" s="15">
        <v>14</v>
      </c>
      <c r="C521" s="15">
        <v>4</v>
      </c>
      <c r="E521" s="15">
        <f t="shared" si="8"/>
        <v>1</v>
      </c>
    </row>
    <row r="522" spans="1:5">
      <c r="A522" s="1">
        <v>8</v>
      </c>
      <c r="B522" s="15">
        <v>17</v>
      </c>
      <c r="C522" s="15">
        <v>11</v>
      </c>
      <c r="E522" s="15">
        <f t="shared" si="8"/>
        <v>0</v>
      </c>
    </row>
    <row r="523" spans="1:5">
      <c r="A523" s="1">
        <v>9</v>
      </c>
      <c r="B523" s="15">
        <v>18</v>
      </c>
      <c r="C523" s="15">
        <v>12</v>
      </c>
      <c r="E523" s="15">
        <f t="shared" si="8"/>
        <v>2</v>
      </c>
    </row>
    <row r="524" spans="1:5">
      <c r="A524" s="1">
        <v>8</v>
      </c>
      <c r="B524" s="15">
        <v>16</v>
      </c>
      <c r="C524" s="15">
        <v>5</v>
      </c>
      <c r="E524" s="15">
        <f t="shared" si="8"/>
        <v>0</v>
      </c>
    </row>
    <row r="525" spans="1:5">
      <c r="A525" s="1">
        <v>6</v>
      </c>
      <c r="B525" s="15">
        <v>14</v>
      </c>
      <c r="C525" s="15">
        <v>10</v>
      </c>
      <c r="E525" s="15">
        <f t="shared" si="8"/>
        <v>6</v>
      </c>
    </row>
    <row r="526" spans="1:5">
      <c r="A526" s="1">
        <v>5</v>
      </c>
      <c r="B526" s="15">
        <v>11</v>
      </c>
      <c r="C526" s="15">
        <v>3</v>
      </c>
      <c r="E526" s="15">
        <f t="shared" si="8"/>
        <v>0</v>
      </c>
    </row>
    <row r="527" spans="1:5">
      <c r="A527" s="1">
        <v>11</v>
      </c>
      <c r="B527" s="15">
        <v>3</v>
      </c>
      <c r="C527" s="15">
        <v>16</v>
      </c>
      <c r="E527" s="15">
        <f t="shared" si="8"/>
        <v>4</v>
      </c>
    </row>
    <row r="528" spans="1:5">
      <c r="A528" s="1">
        <v>5</v>
      </c>
      <c r="B528" s="15">
        <v>17</v>
      </c>
      <c r="C528" s="15">
        <v>7</v>
      </c>
      <c r="E528" s="15">
        <f t="shared" si="8"/>
        <v>4</v>
      </c>
    </row>
    <row r="529" spans="1:5">
      <c r="A529" s="1">
        <v>2</v>
      </c>
      <c r="B529" s="15">
        <v>8</v>
      </c>
      <c r="C529" s="15">
        <v>7</v>
      </c>
      <c r="E529" s="15">
        <f t="shared" si="8"/>
        <v>1</v>
      </c>
    </row>
    <row r="530" spans="1:5">
      <c r="A530" s="1">
        <v>5</v>
      </c>
      <c r="B530" s="15">
        <v>7</v>
      </c>
      <c r="C530" s="15">
        <v>14</v>
      </c>
      <c r="E530" s="15">
        <f t="shared" si="8"/>
        <v>1</v>
      </c>
    </row>
    <row r="531" spans="1:5">
      <c r="A531" s="1">
        <v>14</v>
      </c>
      <c r="B531" s="15">
        <v>9</v>
      </c>
      <c r="C531" s="15">
        <v>16</v>
      </c>
      <c r="E531" s="15">
        <f t="shared" si="8"/>
        <v>1</v>
      </c>
    </row>
    <row r="532" spans="1:5">
      <c r="A532" s="1">
        <v>15</v>
      </c>
      <c r="B532" s="15">
        <v>10</v>
      </c>
      <c r="C532" s="15">
        <v>15</v>
      </c>
      <c r="E532" s="15">
        <f t="shared" si="8"/>
        <v>0</v>
      </c>
    </row>
    <row r="533" spans="1:5">
      <c r="A533" s="1">
        <v>15</v>
      </c>
      <c r="B533" s="15">
        <v>16</v>
      </c>
      <c r="C533" s="15">
        <v>10</v>
      </c>
      <c r="E533" s="15">
        <f t="shared" si="8"/>
        <v>1</v>
      </c>
    </row>
    <row r="534" spans="1:5">
      <c r="A534" s="1">
        <v>14</v>
      </c>
      <c r="B534" s="15">
        <v>2</v>
      </c>
      <c r="C534" s="15">
        <v>10</v>
      </c>
      <c r="E534" s="15">
        <f t="shared" si="8"/>
        <v>4</v>
      </c>
    </row>
    <row r="535" spans="1:5">
      <c r="A535" s="1">
        <v>6</v>
      </c>
      <c r="B535" s="15">
        <v>8</v>
      </c>
      <c r="C535" s="15">
        <v>2</v>
      </c>
      <c r="E535" s="15">
        <f t="shared" si="8"/>
        <v>0</v>
      </c>
    </row>
    <row r="536" spans="1:5">
      <c r="A536" s="1">
        <v>12</v>
      </c>
      <c r="B536" s="15">
        <v>2</v>
      </c>
      <c r="C536" s="15">
        <v>6</v>
      </c>
      <c r="E536" s="15">
        <f t="shared" si="8"/>
        <v>2</v>
      </c>
    </row>
    <row r="537" spans="1:5">
      <c r="A537" s="1">
        <v>13</v>
      </c>
      <c r="B537" s="15">
        <v>4</v>
      </c>
      <c r="C537" s="15">
        <v>13</v>
      </c>
      <c r="E537" s="15">
        <f t="shared" si="8"/>
        <v>2</v>
      </c>
    </row>
    <row r="538" spans="1:5">
      <c r="A538" s="1">
        <v>5</v>
      </c>
      <c r="B538" s="15">
        <v>3</v>
      </c>
      <c r="C538" s="15">
        <v>10</v>
      </c>
      <c r="E538" s="15">
        <f t="shared" si="8"/>
        <v>0</v>
      </c>
    </row>
    <row r="539" spans="1:5">
      <c r="A539" s="1">
        <v>10</v>
      </c>
      <c r="B539" s="15">
        <v>10</v>
      </c>
      <c r="C539" s="15">
        <v>16</v>
      </c>
      <c r="E539" s="15">
        <f t="shared" si="8"/>
        <v>2</v>
      </c>
    </row>
    <row r="540" spans="1:5">
      <c r="A540" s="1">
        <v>6</v>
      </c>
      <c r="B540" s="15">
        <v>5</v>
      </c>
      <c r="C540" s="15">
        <v>4</v>
      </c>
      <c r="E540" s="15">
        <f t="shared" si="8"/>
        <v>1</v>
      </c>
    </row>
    <row r="541" spans="1:5">
      <c r="A541" s="1">
        <v>5</v>
      </c>
      <c r="B541" s="15">
        <v>6</v>
      </c>
      <c r="C541" s="15">
        <v>9</v>
      </c>
      <c r="E541" s="15">
        <f t="shared" si="8"/>
        <v>4</v>
      </c>
    </row>
    <row r="542" spans="1:5">
      <c r="A542" s="1">
        <v>12</v>
      </c>
      <c r="B542" s="15">
        <v>5</v>
      </c>
      <c r="C542" s="15">
        <v>15</v>
      </c>
      <c r="E542" s="15">
        <f t="shared" si="8"/>
        <v>0</v>
      </c>
    </row>
    <row r="543" spans="1:5">
      <c r="A543" s="1">
        <v>6</v>
      </c>
      <c r="B543" s="15">
        <v>14</v>
      </c>
      <c r="C543" s="15">
        <v>7</v>
      </c>
      <c r="E543" s="15">
        <f t="shared" si="8"/>
        <v>2</v>
      </c>
    </row>
    <row r="544" spans="1:5">
      <c r="A544" s="1">
        <v>6</v>
      </c>
      <c r="B544" s="15">
        <v>9</v>
      </c>
      <c r="C544" s="15">
        <v>15</v>
      </c>
      <c r="E544" s="15">
        <f t="shared" si="8"/>
        <v>4</v>
      </c>
    </row>
    <row r="545" spans="1:5">
      <c r="A545" s="1">
        <v>9</v>
      </c>
      <c r="B545" s="15">
        <v>5</v>
      </c>
      <c r="C545" s="15">
        <v>16</v>
      </c>
      <c r="E545" s="15">
        <f t="shared" si="8"/>
        <v>2</v>
      </c>
    </row>
    <row r="546" spans="1:5">
      <c r="A546" s="1">
        <v>11</v>
      </c>
      <c r="B546" s="15">
        <v>2</v>
      </c>
      <c r="C546" s="15">
        <v>7</v>
      </c>
      <c r="E546" s="15">
        <f t="shared" si="8"/>
        <v>0</v>
      </c>
    </row>
    <row r="547" spans="1:5">
      <c r="A547" s="1">
        <v>1</v>
      </c>
      <c r="B547" s="15">
        <v>11</v>
      </c>
      <c r="C547" s="15">
        <v>11</v>
      </c>
      <c r="E547" s="15">
        <f t="shared" si="8"/>
        <v>2</v>
      </c>
    </row>
    <row r="548" spans="1:5">
      <c r="A548" s="1">
        <v>6</v>
      </c>
      <c r="B548" s="15">
        <v>7</v>
      </c>
      <c r="C548" s="15">
        <v>2</v>
      </c>
      <c r="E548" s="15">
        <f t="shared" si="8"/>
        <v>2</v>
      </c>
    </row>
    <row r="549" spans="1:5">
      <c r="A549" s="1">
        <v>12</v>
      </c>
      <c r="B549" s="15">
        <v>16</v>
      </c>
      <c r="C549" s="15">
        <v>5</v>
      </c>
      <c r="E549" s="15">
        <f t="shared" si="8"/>
        <v>0</v>
      </c>
    </row>
    <row r="550" spans="1:5">
      <c r="A550" s="1">
        <v>13</v>
      </c>
      <c r="B550" s="15">
        <v>8</v>
      </c>
      <c r="C550" s="15">
        <v>17</v>
      </c>
      <c r="E550" s="15">
        <f t="shared" si="8"/>
        <v>2</v>
      </c>
    </row>
    <row r="551" spans="1:5">
      <c r="A551" s="1">
        <v>8</v>
      </c>
      <c r="B551" s="15">
        <v>7</v>
      </c>
      <c r="C551" s="15">
        <v>18</v>
      </c>
      <c r="E551" s="15">
        <f t="shared" si="8"/>
        <v>2</v>
      </c>
    </row>
    <row r="552" spans="1:5">
      <c r="A552" s="1">
        <v>3</v>
      </c>
      <c r="B552" s="15">
        <v>12</v>
      </c>
      <c r="C552" s="15">
        <v>10</v>
      </c>
      <c r="E552" s="15">
        <f t="shared" si="8"/>
        <v>1</v>
      </c>
    </row>
    <row r="553" spans="1:5">
      <c r="A553" s="1">
        <v>6</v>
      </c>
      <c r="B553" s="15">
        <v>14</v>
      </c>
      <c r="C553" s="15">
        <v>5</v>
      </c>
      <c r="E553" s="15">
        <f t="shared" si="8"/>
        <v>0</v>
      </c>
    </row>
    <row r="554" spans="1:5">
      <c r="A554" s="1">
        <v>13</v>
      </c>
      <c r="B554" s="15">
        <v>16</v>
      </c>
      <c r="C554" s="15">
        <v>8</v>
      </c>
      <c r="E554" s="15">
        <f t="shared" si="8"/>
        <v>0</v>
      </c>
    </row>
    <row r="555" spans="1:5">
      <c r="A555" s="1">
        <v>15</v>
      </c>
      <c r="B555" s="15">
        <v>16</v>
      </c>
      <c r="C555" s="15">
        <v>8</v>
      </c>
      <c r="E555" s="15">
        <f t="shared" si="8"/>
        <v>2</v>
      </c>
    </row>
    <row r="556" spans="1:5">
      <c r="A556" s="1">
        <v>9</v>
      </c>
      <c r="B556" s="15">
        <v>4</v>
      </c>
      <c r="C556" s="15">
        <v>3</v>
      </c>
      <c r="E556" s="15">
        <f t="shared" si="8"/>
        <v>2</v>
      </c>
    </row>
    <row r="557" spans="1:5">
      <c r="A557" s="1">
        <v>15</v>
      </c>
      <c r="B557" s="15">
        <v>15</v>
      </c>
      <c r="C557" s="15">
        <v>12</v>
      </c>
      <c r="E557" s="15">
        <f t="shared" si="8"/>
        <v>1</v>
      </c>
    </row>
    <row r="558" spans="1:5">
      <c r="A558" s="1">
        <v>6</v>
      </c>
      <c r="B558" s="15">
        <v>10</v>
      </c>
      <c r="C558" s="15">
        <v>18</v>
      </c>
      <c r="E558" s="15">
        <f t="shared" si="8"/>
        <v>4</v>
      </c>
    </row>
    <row r="559" spans="1:5">
      <c r="A559" s="1">
        <v>8</v>
      </c>
      <c r="B559" s="15">
        <v>5</v>
      </c>
      <c r="C559" s="15">
        <v>4</v>
      </c>
      <c r="E559" s="15">
        <f t="shared" si="8"/>
        <v>1</v>
      </c>
    </row>
    <row r="560" spans="1:5">
      <c r="A560" s="1">
        <v>8</v>
      </c>
      <c r="B560" s="15">
        <v>5</v>
      </c>
      <c r="C560" s="15">
        <v>16</v>
      </c>
      <c r="E560" s="15">
        <f t="shared" si="8"/>
        <v>0</v>
      </c>
    </row>
    <row r="561" spans="1:5">
      <c r="A561" s="1">
        <v>6</v>
      </c>
      <c r="B561" s="15">
        <v>18</v>
      </c>
      <c r="C561" s="15">
        <v>11</v>
      </c>
      <c r="E561" s="15">
        <f t="shared" si="8"/>
        <v>3</v>
      </c>
    </row>
    <row r="562" spans="1:5">
      <c r="A562" s="1">
        <v>2</v>
      </c>
      <c r="B562" s="15">
        <v>9</v>
      </c>
      <c r="C562" s="15">
        <v>9</v>
      </c>
      <c r="E562" s="15">
        <f t="shared" si="8"/>
        <v>1</v>
      </c>
    </row>
    <row r="563" spans="1:5">
      <c r="A563" s="1">
        <v>4</v>
      </c>
      <c r="B563" s="15">
        <v>11</v>
      </c>
      <c r="C563" s="15">
        <v>5</v>
      </c>
      <c r="E563" s="15">
        <f t="shared" si="8"/>
        <v>1</v>
      </c>
    </row>
    <row r="564" spans="1:5">
      <c r="A564" s="1">
        <v>11</v>
      </c>
      <c r="B564" s="15">
        <v>13</v>
      </c>
      <c r="C564" s="15">
        <v>18</v>
      </c>
      <c r="E564" s="15">
        <f t="shared" si="8"/>
        <v>4</v>
      </c>
    </row>
    <row r="565" spans="1:5">
      <c r="A565" s="1">
        <v>14</v>
      </c>
      <c r="B565" s="15">
        <v>2</v>
      </c>
      <c r="C565" s="15">
        <v>8</v>
      </c>
      <c r="E565" s="15">
        <f t="shared" si="8"/>
        <v>3</v>
      </c>
    </row>
    <row r="566" spans="1:5">
      <c r="A566" s="1">
        <v>8</v>
      </c>
      <c r="B566" s="15">
        <v>9</v>
      </c>
      <c r="C566" s="15">
        <v>2</v>
      </c>
      <c r="E566" s="15">
        <f t="shared" si="8"/>
        <v>0</v>
      </c>
    </row>
    <row r="567" spans="1:5">
      <c r="A567" s="1">
        <v>5</v>
      </c>
      <c r="B567" s="15">
        <v>9</v>
      </c>
      <c r="C567" s="15">
        <v>3</v>
      </c>
      <c r="E567" s="15">
        <f t="shared" si="8"/>
        <v>1</v>
      </c>
    </row>
    <row r="568" spans="1:5">
      <c r="A568" s="1">
        <v>1</v>
      </c>
      <c r="B568" s="15">
        <v>13</v>
      </c>
      <c r="C568" s="15">
        <v>11</v>
      </c>
      <c r="E568" s="15">
        <f t="shared" si="8"/>
        <v>5</v>
      </c>
    </row>
    <row r="569" spans="1:5">
      <c r="A569" s="1">
        <v>7</v>
      </c>
      <c r="B569" s="15">
        <v>15</v>
      </c>
      <c r="C569" s="15">
        <v>12</v>
      </c>
      <c r="E569" s="15">
        <f t="shared" si="8"/>
        <v>2</v>
      </c>
    </row>
    <row r="570" spans="1:5">
      <c r="A570" s="1">
        <v>2</v>
      </c>
      <c r="B570" s="15">
        <v>11</v>
      </c>
      <c r="C570" s="15">
        <v>9</v>
      </c>
      <c r="E570" s="15">
        <f t="shared" si="8"/>
        <v>0</v>
      </c>
    </row>
    <row r="571" spans="1:5">
      <c r="A571" s="1">
        <v>16</v>
      </c>
      <c r="B571" s="15">
        <v>12</v>
      </c>
      <c r="C571" s="15">
        <v>14</v>
      </c>
      <c r="E571" s="15">
        <f t="shared" si="8"/>
        <v>0</v>
      </c>
    </row>
    <row r="572" spans="1:5">
      <c r="A572" s="1">
        <v>8</v>
      </c>
      <c r="B572" s="15">
        <v>17</v>
      </c>
      <c r="C572" s="15">
        <v>10</v>
      </c>
      <c r="E572" s="15">
        <f t="shared" si="8"/>
        <v>0</v>
      </c>
    </row>
    <row r="573" spans="1:5">
      <c r="A573" s="1">
        <v>7</v>
      </c>
      <c r="B573" s="15">
        <v>17</v>
      </c>
      <c r="C573" s="15">
        <v>7</v>
      </c>
      <c r="E573" s="15">
        <f t="shared" si="8"/>
        <v>1</v>
      </c>
    </row>
    <row r="574" spans="1:5">
      <c r="A574" s="1">
        <v>12</v>
      </c>
      <c r="B574" s="15">
        <v>8</v>
      </c>
      <c r="C574" s="15">
        <v>2</v>
      </c>
      <c r="E574" s="15">
        <f t="shared" si="8"/>
        <v>2</v>
      </c>
    </row>
    <row r="575" spans="1:5">
      <c r="A575" s="1">
        <v>5</v>
      </c>
      <c r="B575" s="15">
        <v>13</v>
      </c>
      <c r="C575" s="15">
        <v>3</v>
      </c>
      <c r="E575" s="15">
        <f t="shared" si="8"/>
        <v>1</v>
      </c>
    </row>
    <row r="576" spans="1:5">
      <c r="A576" s="1">
        <v>5</v>
      </c>
      <c r="B576" s="15">
        <v>3</v>
      </c>
      <c r="C576" s="15">
        <v>7</v>
      </c>
      <c r="E576" s="15">
        <f t="shared" si="8"/>
        <v>0</v>
      </c>
    </row>
    <row r="577" spans="1:5">
      <c r="A577" s="1">
        <v>5</v>
      </c>
      <c r="B577" s="15">
        <v>15</v>
      </c>
      <c r="C577" s="15">
        <v>8</v>
      </c>
      <c r="E577" s="15">
        <f t="shared" si="8"/>
        <v>3</v>
      </c>
    </row>
    <row r="578" spans="1:5">
      <c r="A578" s="1">
        <v>4</v>
      </c>
      <c r="B578" s="15">
        <v>7</v>
      </c>
      <c r="C578" s="15">
        <v>6</v>
      </c>
      <c r="E578" s="15">
        <f t="shared" si="8"/>
        <v>0</v>
      </c>
    </row>
    <row r="579" spans="1:5">
      <c r="A579" s="1">
        <v>4</v>
      </c>
      <c r="B579" s="15">
        <v>10</v>
      </c>
      <c r="C579" s="15">
        <v>15</v>
      </c>
      <c r="E579" s="15">
        <f t="shared" si="8"/>
        <v>0</v>
      </c>
    </row>
    <row r="580" spans="1:5">
      <c r="A580" s="1">
        <v>5</v>
      </c>
      <c r="B580" s="15">
        <v>13</v>
      </c>
      <c r="C580" s="15">
        <v>14</v>
      </c>
      <c r="E580" s="15">
        <f t="shared" si="8"/>
        <v>1</v>
      </c>
    </row>
    <row r="581" spans="1:5">
      <c r="A581" s="1">
        <v>12</v>
      </c>
      <c r="B581" s="15">
        <v>6</v>
      </c>
      <c r="C581" s="15">
        <v>4</v>
      </c>
      <c r="E581" s="15">
        <f t="shared" si="8"/>
        <v>2</v>
      </c>
    </row>
    <row r="582" spans="1:5">
      <c r="A582" s="1">
        <v>11</v>
      </c>
      <c r="B582" s="15">
        <v>13</v>
      </c>
      <c r="C582" s="15">
        <v>17</v>
      </c>
      <c r="E582" s="15">
        <f t="shared" si="8"/>
        <v>0</v>
      </c>
    </row>
    <row r="583" spans="1:5">
      <c r="A583" s="1">
        <v>10</v>
      </c>
      <c r="B583" s="15">
        <v>12</v>
      </c>
      <c r="C583" s="15">
        <v>16</v>
      </c>
      <c r="E583" s="15">
        <f t="shared" ref="E583:E646" si="9">6-(COUNTIFS(B:B,B583,C:C,C583,A:A,A583-1)+COUNTIFS(B:B,B583,C:C,C583,A:A,A583+1)+COUNTIFS(A:A,A583,C:C,C583,B:B,B583-1)+COUNTIFS(A:A,A583,C:C,C583,B:B,B583+1)+COUNTIFS(A:A,A583,B:B,B583,C:C,C583-1)++COUNTIFS(A:A,A583,B:B,B583,C:C,C583+1))</f>
        <v>2</v>
      </c>
    </row>
    <row r="584" spans="1:5">
      <c r="A584" s="1">
        <v>10</v>
      </c>
      <c r="B584" s="15">
        <v>14</v>
      </c>
      <c r="C584" s="15">
        <v>5</v>
      </c>
      <c r="E584" s="15">
        <f t="shared" si="9"/>
        <v>3</v>
      </c>
    </row>
    <row r="585" spans="1:5">
      <c r="A585" s="1">
        <v>12</v>
      </c>
      <c r="B585" s="15">
        <v>13</v>
      </c>
      <c r="C585" s="15">
        <v>2</v>
      </c>
      <c r="E585" s="15">
        <f t="shared" si="9"/>
        <v>2</v>
      </c>
    </row>
    <row r="586" spans="1:5">
      <c r="A586" s="1">
        <v>4</v>
      </c>
      <c r="B586" s="15">
        <v>4</v>
      </c>
      <c r="C586" s="15">
        <v>6</v>
      </c>
      <c r="E586" s="15">
        <f t="shared" si="9"/>
        <v>3</v>
      </c>
    </row>
    <row r="587" spans="1:5">
      <c r="A587" s="1">
        <v>14</v>
      </c>
      <c r="B587" s="15">
        <v>4</v>
      </c>
      <c r="C587" s="15">
        <v>5</v>
      </c>
      <c r="E587" s="15">
        <f t="shared" si="9"/>
        <v>1</v>
      </c>
    </row>
    <row r="588" spans="1:5">
      <c r="A588" s="1">
        <v>17</v>
      </c>
      <c r="B588" s="15">
        <v>10</v>
      </c>
      <c r="C588" s="15">
        <v>9</v>
      </c>
      <c r="E588" s="15">
        <f t="shared" si="9"/>
        <v>1</v>
      </c>
    </row>
    <row r="589" spans="1:5">
      <c r="A589" s="1">
        <v>4</v>
      </c>
      <c r="B589" s="15">
        <v>11</v>
      </c>
      <c r="C589" s="15">
        <v>14</v>
      </c>
      <c r="E589" s="15">
        <f t="shared" si="9"/>
        <v>0</v>
      </c>
    </row>
    <row r="590" spans="1:5">
      <c r="A590" s="1">
        <v>17</v>
      </c>
      <c r="B590" s="15">
        <v>9</v>
      </c>
      <c r="C590" s="15">
        <v>8</v>
      </c>
      <c r="E590" s="15">
        <f t="shared" si="9"/>
        <v>0</v>
      </c>
    </row>
    <row r="591" spans="1:5">
      <c r="A591" s="1">
        <v>3</v>
      </c>
      <c r="B591" s="15">
        <v>11</v>
      </c>
      <c r="C591" s="15">
        <v>5</v>
      </c>
      <c r="E591" s="15">
        <f t="shared" si="9"/>
        <v>1</v>
      </c>
    </row>
    <row r="592" spans="1:5">
      <c r="A592" s="1">
        <v>6</v>
      </c>
      <c r="B592" s="15">
        <v>6</v>
      </c>
      <c r="C592" s="15">
        <v>4</v>
      </c>
      <c r="E592" s="15">
        <f t="shared" si="9"/>
        <v>0</v>
      </c>
    </row>
    <row r="593" spans="1:5">
      <c r="A593" s="1">
        <v>16</v>
      </c>
      <c r="B593" s="15">
        <v>4</v>
      </c>
      <c r="C593" s="15">
        <v>12</v>
      </c>
      <c r="E593" s="15">
        <f t="shared" si="9"/>
        <v>3</v>
      </c>
    </row>
    <row r="594" spans="1:5">
      <c r="A594" s="1">
        <v>5</v>
      </c>
      <c r="B594" s="15">
        <v>13</v>
      </c>
      <c r="C594" s="15">
        <v>16</v>
      </c>
      <c r="E594" s="15">
        <f t="shared" si="9"/>
        <v>1</v>
      </c>
    </row>
    <row r="595" spans="1:5">
      <c r="A595" s="1">
        <v>12</v>
      </c>
      <c r="B595" s="15">
        <v>12</v>
      </c>
      <c r="C595" s="15">
        <v>2</v>
      </c>
      <c r="E595" s="15">
        <f t="shared" si="9"/>
        <v>0</v>
      </c>
    </row>
    <row r="596" spans="1:5">
      <c r="A596" s="1">
        <v>13</v>
      </c>
      <c r="B596" s="15">
        <v>16</v>
      </c>
      <c r="C596" s="15">
        <v>9</v>
      </c>
      <c r="E596" s="15">
        <f t="shared" si="9"/>
        <v>1</v>
      </c>
    </row>
    <row r="597" spans="1:5">
      <c r="A597" s="1">
        <v>12</v>
      </c>
      <c r="B597" s="15">
        <v>4</v>
      </c>
      <c r="C597" s="15">
        <v>16</v>
      </c>
      <c r="E597" s="15">
        <f t="shared" si="9"/>
        <v>3</v>
      </c>
    </row>
    <row r="598" spans="1:5">
      <c r="A598" s="1">
        <v>7</v>
      </c>
      <c r="B598" s="15">
        <v>5</v>
      </c>
      <c r="C598" s="15">
        <v>16</v>
      </c>
      <c r="E598" s="15">
        <f t="shared" si="9"/>
        <v>1</v>
      </c>
    </row>
    <row r="599" spans="1:5">
      <c r="A599" s="1">
        <v>15</v>
      </c>
      <c r="B599" s="15">
        <v>5</v>
      </c>
      <c r="C599" s="15">
        <v>8</v>
      </c>
      <c r="E599" s="15">
        <f t="shared" si="9"/>
        <v>1</v>
      </c>
    </row>
    <row r="600" spans="1:5">
      <c r="A600" s="1">
        <v>8</v>
      </c>
      <c r="B600" s="15">
        <v>17</v>
      </c>
      <c r="C600" s="15">
        <v>7</v>
      </c>
      <c r="E600" s="15">
        <f t="shared" si="9"/>
        <v>0</v>
      </c>
    </row>
    <row r="601" spans="1:5">
      <c r="A601" s="1">
        <v>9</v>
      </c>
      <c r="B601" s="15">
        <v>16</v>
      </c>
      <c r="C601" s="15">
        <v>15</v>
      </c>
      <c r="E601" s="15">
        <f t="shared" si="9"/>
        <v>1</v>
      </c>
    </row>
    <row r="602" spans="1:5">
      <c r="A602" s="1">
        <v>10</v>
      </c>
      <c r="B602" s="15">
        <v>9</v>
      </c>
      <c r="C602" s="15">
        <v>15</v>
      </c>
      <c r="E602" s="15">
        <f t="shared" si="9"/>
        <v>5</v>
      </c>
    </row>
    <row r="603" spans="1:5">
      <c r="A603" s="1">
        <v>4</v>
      </c>
      <c r="B603" s="15">
        <v>5</v>
      </c>
      <c r="C603" s="15">
        <v>6</v>
      </c>
      <c r="E603" s="15">
        <f t="shared" si="9"/>
        <v>0</v>
      </c>
    </row>
    <row r="604" spans="1:5">
      <c r="A604" s="1">
        <v>17</v>
      </c>
      <c r="B604" s="15">
        <v>10</v>
      </c>
      <c r="C604" s="15">
        <v>6</v>
      </c>
      <c r="E604" s="15">
        <f t="shared" si="9"/>
        <v>1</v>
      </c>
    </row>
    <row r="605" spans="1:5">
      <c r="A605" s="1">
        <v>9</v>
      </c>
      <c r="B605" s="15">
        <v>15</v>
      </c>
      <c r="C605" s="15">
        <v>15</v>
      </c>
      <c r="E605" s="15">
        <f t="shared" si="9"/>
        <v>1</v>
      </c>
    </row>
    <row r="606" spans="1:5">
      <c r="A606" s="1">
        <v>11</v>
      </c>
      <c r="B606" s="15">
        <v>17</v>
      </c>
      <c r="C606" s="15">
        <v>15</v>
      </c>
      <c r="E606" s="15">
        <f t="shared" si="9"/>
        <v>2</v>
      </c>
    </row>
    <row r="607" spans="1:5">
      <c r="A607" s="1">
        <v>3</v>
      </c>
      <c r="B607" s="15">
        <v>12</v>
      </c>
      <c r="C607" s="15">
        <v>13</v>
      </c>
      <c r="E607" s="15">
        <f t="shared" si="9"/>
        <v>0</v>
      </c>
    </row>
    <row r="608" spans="1:5">
      <c r="A608" s="1">
        <v>2</v>
      </c>
      <c r="B608" s="15">
        <v>11</v>
      </c>
      <c r="C608" s="15">
        <v>12</v>
      </c>
      <c r="E608" s="15">
        <f t="shared" si="9"/>
        <v>1</v>
      </c>
    </row>
    <row r="609" spans="1:5">
      <c r="A609" s="1">
        <v>8</v>
      </c>
      <c r="B609" s="15">
        <v>3</v>
      </c>
      <c r="C609" s="15">
        <v>6</v>
      </c>
      <c r="E609" s="15">
        <f t="shared" si="9"/>
        <v>0</v>
      </c>
    </row>
    <row r="610" spans="1:5">
      <c r="A610" s="1">
        <v>16</v>
      </c>
      <c r="B610" s="15">
        <v>8</v>
      </c>
      <c r="C610" s="15">
        <v>15</v>
      </c>
      <c r="E610" s="15">
        <f t="shared" si="9"/>
        <v>3</v>
      </c>
    </row>
    <row r="611" spans="1:5">
      <c r="A611" s="1">
        <v>16</v>
      </c>
      <c r="B611" s="15">
        <v>12</v>
      </c>
      <c r="C611" s="15">
        <v>13</v>
      </c>
      <c r="E611" s="15">
        <f t="shared" si="9"/>
        <v>0</v>
      </c>
    </row>
    <row r="612" spans="1:5">
      <c r="A612" s="1">
        <v>6</v>
      </c>
      <c r="B612" s="15">
        <v>8</v>
      </c>
      <c r="C612" s="15">
        <v>3</v>
      </c>
      <c r="E612" s="15">
        <f t="shared" si="9"/>
        <v>0</v>
      </c>
    </row>
    <row r="613" spans="1:5">
      <c r="A613" s="1">
        <v>8</v>
      </c>
      <c r="B613" s="15">
        <v>8</v>
      </c>
      <c r="C613" s="15">
        <v>3</v>
      </c>
      <c r="E613" s="15">
        <f t="shared" si="9"/>
        <v>1</v>
      </c>
    </row>
    <row r="614" spans="1:5">
      <c r="A614" s="1">
        <v>8</v>
      </c>
      <c r="B614" s="15">
        <v>14</v>
      </c>
      <c r="C614" s="15">
        <v>3</v>
      </c>
      <c r="E614" s="15">
        <f t="shared" si="9"/>
        <v>0</v>
      </c>
    </row>
    <row r="615" spans="1:5">
      <c r="A615" s="1">
        <v>8</v>
      </c>
      <c r="B615" s="15">
        <v>3</v>
      </c>
      <c r="C615" s="15">
        <v>8</v>
      </c>
      <c r="E615" s="15">
        <f t="shared" si="9"/>
        <v>0</v>
      </c>
    </row>
    <row r="616" spans="1:5">
      <c r="A616" s="1">
        <v>18</v>
      </c>
      <c r="B616" s="15">
        <v>9</v>
      </c>
      <c r="C616" s="15">
        <v>10</v>
      </c>
      <c r="E616" s="15">
        <f t="shared" si="9"/>
        <v>2</v>
      </c>
    </row>
    <row r="617" spans="1:5">
      <c r="A617" s="1">
        <v>10</v>
      </c>
      <c r="B617" s="15">
        <v>3</v>
      </c>
      <c r="C617" s="15">
        <v>10</v>
      </c>
      <c r="E617" s="15">
        <f t="shared" si="9"/>
        <v>1</v>
      </c>
    </row>
    <row r="618" spans="1:5">
      <c r="A618" s="1">
        <v>7</v>
      </c>
      <c r="B618" s="15">
        <v>3</v>
      </c>
      <c r="C618" s="15">
        <v>9</v>
      </c>
      <c r="E618" s="15">
        <f t="shared" si="9"/>
        <v>0</v>
      </c>
    </row>
    <row r="619" spans="1:5">
      <c r="A619" s="1">
        <v>4</v>
      </c>
      <c r="B619" s="15">
        <v>11</v>
      </c>
      <c r="C619" s="15">
        <v>3</v>
      </c>
      <c r="E619" s="15">
        <f t="shared" si="9"/>
        <v>2</v>
      </c>
    </row>
    <row r="620" spans="1:5">
      <c r="A620" s="1">
        <v>12</v>
      </c>
      <c r="B620" s="15">
        <v>3</v>
      </c>
      <c r="C620" s="15">
        <v>5</v>
      </c>
      <c r="E620" s="15">
        <f t="shared" si="9"/>
        <v>1</v>
      </c>
    </row>
    <row r="621" spans="1:5">
      <c r="A621" s="1">
        <v>14</v>
      </c>
      <c r="B621" s="15">
        <v>4</v>
      </c>
      <c r="C621" s="15">
        <v>6</v>
      </c>
      <c r="E621" s="15">
        <f t="shared" si="9"/>
        <v>0</v>
      </c>
    </row>
    <row r="622" spans="1:5">
      <c r="A622" s="1">
        <v>3</v>
      </c>
      <c r="B622" s="15">
        <v>8</v>
      </c>
      <c r="C622" s="15">
        <v>8</v>
      </c>
      <c r="E622" s="15">
        <f t="shared" si="9"/>
        <v>3</v>
      </c>
    </row>
    <row r="623" spans="1:5">
      <c r="A623" s="1">
        <v>7</v>
      </c>
      <c r="B623" s="15">
        <v>2</v>
      </c>
      <c r="C623" s="15">
        <v>9</v>
      </c>
      <c r="E623" s="15">
        <f t="shared" si="9"/>
        <v>0</v>
      </c>
    </row>
    <row r="624" spans="1:5">
      <c r="A624" s="1">
        <v>18</v>
      </c>
      <c r="B624" s="15">
        <v>8</v>
      </c>
      <c r="C624" s="15">
        <v>7</v>
      </c>
      <c r="E624" s="15">
        <f t="shared" si="9"/>
        <v>4</v>
      </c>
    </row>
    <row r="625" spans="1:5">
      <c r="A625" s="1">
        <v>4</v>
      </c>
      <c r="B625" s="15">
        <v>15</v>
      </c>
      <c r="C625" s="15">
        <v>8</v>
      </c>
      <c r="E625" s="15">
        <f t="shared" si="9"/>
        <v>0</v>
      </c>
    </row>
    <row r="626" spans="1:5">
      <c r="A626" s="1">
        <v>10</v>
      </c>
      <c r="B626" s="15">
        <v>12</v>
      </c>
      <c r="C626" s="15">
        <v>2</v>
      </c>
      <c r="E626" s="15">
        <f t="shared" si="9"/>
        <v>0</v>
      </c>
    </row>
    <row r="627" spans="1:5">
      <c r="A627" s="1">
        <v>3</v>
      </c>
      <c r="B627" s="15">
        <v>11</v>
      </c>
      <c r="C627" s="15">
        <v>15</v>
      </c>
      <c r="E627" s="15">
        <f t="shared" si="9"/>
        <v>0</v>
      </c>
    </row>
    <row r="628" spans="1:5">
      <c r="A628" s="1">
        <v>4</v>
      </c>
      <c r="B628" s="15">
        <v>5</v>
      </c>
      <c r="C628" s="15">
        <v>8</v>
      </c>
      <c r="E628" s="15">
        <f t="shared" si="9"/>
        <v>2</v>
      </c>
    </row>
    <row r="629" spans="1:5">
      <c r="A629" s="1">
        <v>15</v>
      </c>
      <c r="B629" s="15">
        <v>14</v>
      </c>
      <c r="C629" s="15">
        <v>11</v>
      </c>
      <c r="E629" s="15">
        <f t="shared" si="9"/>
        <v>1</v>
      </c>
    </row>
    <row r="630" spans="1:5">
      <c r="A630" s="1">
        <v>9</v>
      </c>
      <c r="B630" s="15">
        <v>12</v>
      </c>
      <c r="C630" s="15">
        <v>3</v>
      </c>
      <c r="E630" s="15">
        <f t="shared" si="9"/>
        <v>1</v>
      </c>
    </row>
    <row r="631" spans="1:5">
      <c r="A631" s="1">
        <v>12</v>
      </c>
      <c r="B631" s="15">
        <v>2</v>
      </c>
      <c r="C631" s="15">
        <v>12</v>
      </c>
      <c r="E631" s="15">
        <f t="shared" si="9"/>
        <v>0</v>
      </c>
    </row>
    <row r="632" spans="1:5">
      <c r="A632" s="1">
        <v>6</v>
      </c>
      <c r="B632" s="15">
        <v>15</v>
      </c>
      <c r="C632" s="15">
        <v>6</v>
      </c>
      <c r="E632" s="15">
        <f t="shared" si="9"/>
        <v>0</v>
      </c>
    </row>
    <row r="633" spans="1:5">
      <c r="A633" s="1">
        <v>18</v>
      </c>
      <c r="B633" s="15">
        <v>11</v>
      </c>
      <c r="C633" s="15">
        <v>8</v>
      </c>
      <c r="E633" s="15">
        <f t="shared" si="9"/>
        <v>1</v>
      </c>
    </row>
    <row r="634" spans="1:5">
      <c r="A634" s="1">
        <v>8</v>
      </c>
      <c r="B634" s="15">
        <v>10</v>
      </c>
      <c r="C634" s="15">
        <v>16</v>
      </c>
      <c r="E634" s="15">
        <f t="shared" si="9"/>
        <v>1</v>
      </c>
    </row>
    <row r="635" spans="1:5">
      <c r="A635" s="1">
        <v>4</v>
      </c>
      <c r="B635" s="15">
        <v>6</v>
      </c>
      <c r="C635" s="15">
        <v>14</v>
      </c>
      <c r="E635" s="15">
        <f t="shared" si="9"/>
        <v>0</v>
      </c>
    </row>
    <row r="636" spans="1:5">
      <c r="A636" s="1">
        <v>3</v>
      </c>
      <c r="B636" s="15">
        <v>13</v>
      </c>
      <c r="C636" s="15">
        <v>15</v>
      </c>
      <c r="E636" s="15">
        <f t="shared" si="9"/>
        <v>3</v>
      </c>
    </row>
    <row r="637" spans="1:5">
      <c r="A637" s="1">
        <v>12</v>
      </c>
      <c r="B637" s="15">
        <v>5</v>
      </c>
      <c r="C637" s="15">
        <v>2</v>
      </c>
      <c r="E637" s="15">
        <f t="shared" si="9"/>
        <v>3</v>
      </c>
    </row>
    <row r="638" spans="1:5">
      <c r="A638" s="1">
        <v>14</v>
      </c>
      <c r="B638" s="15">
        <v>16</v>
      </c>
      <c r="C638" s="15">
        <v>4</v>
      </c>
      <c r="E638" s="15">
        <f t="shared" si="9"/>
        <v>3</v>
      </c>
    </row>
    <row r="639" spans="1:5">
      <c r="A639" s="1">
        <v>15</v>
      </c>
      <c r="B639" s="15">
        <v>15</v>
      </c>
      <c r="C639" s="15">
        <v>11</v>
      </c>
      <c r="E639" s="15">
        <f t="shared" si="9"/>
        <v>0</v>
      </c>
    </row>
    <row r="640" spans="1:5">
      <c r="A640" s="1">
        <v>6</v>
      </c>
      <c r="B640" s="15">
        <v>16</v>
      </c>
      <c r="C640" s="15">
        <v>10</v>
      </c>
      <c r="E640" s="15">
        <f t="shared" si="9"/>
        <v>1</v>
      </c>
    </row>
    <row r="641" spans="1:5">
      <c r="A641" s="1">
        <v>12</v>
      </c>
      <c r="B641" s="15">
        <v>8</v>
      </c>
      <c r="C641" s="15">
        <v>15</v>
      </c>
      <c r="E641" s="15">
        <f t="shared" si="9"/>
        <v>2</v>
      </c>
    </row>
    <row r="642" spans="1:5">
      <c r="A642" s="1">
        <v>15</v>
      </c>
      <c r="B642" s="15">
        <v>3</v>
      </c>
      <c r="C642" s="15">
        <v>8</v>
      </c>
      <c r="E642" s="15">
        <f t="shared" si="9"/>
        <v>3</v>
      </c>
    </row>
    <row r="643" spans="1:5">
      <c r="A643" s="1">
        <v>14</v>
      </c>
      <c r="B643" s="15">
        <v>14</v>
      </c>
      <c r="C643" s="15">
        <v>14</v>
      </c>
      <c r="E643" s="15">
        <f t="shared" si="9"/>
        <v>0</v>
      </c>
    </row>
    <row r="644" spans="1:5">
      <c r="A644" s="1">
        <v>8</v>
      </c>
      <c r="B644" s="15">
        <v>10</v>
      </c>
      <c r="C644" s="15">
        <v>1</v>
      </c>
      <c r="E644" s="15">
        <f t="shared" si="9"/>
        <v>1</v>
      </c>
    </row>
    <row r="645" spans="1:5">
      <c r="A645" s="1">
        <v>16</v>
      </c>
      <c r="B645" s="15">
        <v>11</v>
      </c>
      <c r="C645" s="15">
        <v>13</v>
      </c>
      <c r="E645" s="15">
        <f t="shared" si="9"/>
        <v>1</v>
      </c>
    </row>
    <row r="646" spans="1:5">
      <c r="A646" s="1">
        <v>7</v>
      </c>
      <c r="B646" s="15">
        <v>1</v>
      </c>
      <c r="C646" s="15">
        <v>7</v>
      </c>
      <c r="E646" s="15">
        <f t="shared" si="9"/>
        <v>2</v>
      </c>
    </row>
    <row r="647" spans="1:5">
      <c r="A647" s="1">
        <v>17</v>
      </c>
      <c r="B647" s="15">
        <v>13</v>
      </c>
      <c r="C647" s="15">
        <v>12</v>
      </c>
      <c r="E647" s="15">
        <f t="shared" ref="E647:E710" si="10">6-(COUNTIFS(B:B,B647,C:C,C647,A:A,A647-1)+COUNTIFS(B:B,B647,C:C,C647,A:A,A647+1)+COUNTIFS(A:A,A647,C:C,C647,B:B,B647-1)+COUNTIFS(A:A,A647,C:C,C647,B:B,B647+1)+COUNTIFS(A:A,A647,B:B,B647,C:C,C647-1)++COUNTIFS(A:A,A647,B:B,B647,C:C,C647+1))</f>
        <v>1</v>
      </c>
    </row>
    <row r="648" spans="1:5">
      <c r="A648" s="1">
        <v>15</v>
      </c>
      <c r="B648" s="15">
        <v>14</v>
      </c>
      <c r="C648" s="15">
        <v>14</v>
      </c>
      <c r="E648" s="15">
        <f t="shared" si="10"/>
        <v>2</v>
      </c>
    </row>
    <row r="649" spans="1:5">
      <c r="A649" s="1">
        <v>10</v>
      </c>
      <c r="B649" s="15">
        <v>16</v>
      </c>
      <c r="C649" s="15">
        <v>4</v>
      </c>
      <c r="E649" s="15">
        <f t="shared" si="10"/>
        <v>1</v>
      </c>
    </row>
    <row r="650" spans="1:5">
      <c r="A650" s="1">
        <v>3</v>
      </c>
      <c r="B650" s="15">
        <v>7</v>
      </c>
      <c r="C650" s="15">
        <v>7</v>
      </c>
      <c r="E650" s="15">
        <f t="shared" si="10"/>
        <v>1</v>
      </c>
    </row>
    <row r="651" spans="1:5">
      <c r="A651" s="1">
        <v>11</v>
      </c>
      <c r="B651" s="15">
        <v>3</v>
      </c>
      <c r="C651" s="15">
        <v>10</v>
      </c>
      <c r="E651" s="15">
        <f t="shared" si="10"/>
        <v>0</v>
      </c>
    </row>
    <row r="652" spans="1:5">
      <c r="A652" s="1">
        <v>4</v>
      </c>
      <c r="B652" s="15">
        <v>16</v>
      </c>
      <c r="C652" s="15">
        <v>8</v>
      </c>
      <c r="E652" s="15">
        <f t="shared" si="10"/>
        <v>1</v>
      </c>
    </row>
    <row r="653" spans="1:5">
      <c r="A653" s="1">
        <v>7</v>
      </c>
      <c r="B653" s="15">
        <v>2</v>
      </c>
      <c r="C653" s="15">
        <v>8</v>
      </c>
      <c r="E653" s="15">
        <f t="shared" si="10"/>
        <v>0</v>
      </c>
    </row>
    <row r="654" spans="1:5">
      <c r="A654" s="1">
        <v>16</v>
      </c>
      <c r="B654" s="15">
        <v>13</v>
      </c>
      <c r="C654" s="15">
        <v>13</v>
      </c>
      <c r="E654" s="15">
        <f t="shared" si="10"/>
        <v>0</v>
      </c>
    </row>
    <row r="655" spans="1:5">
      <c r="A655" s="1">
        <v>4</v>
      </c>
      <c r="B655" s="15">
        <v>9</v>
      </c>
      <c r="C655" s="15">
        <v>5</v>
      </c>
      <c r="E655" s="15">
        <f t="shared" si="10"/>
        <v>2</v>
      </c>
    </row>
    <row r="656" spans="1:5">
      <c r="A656" s="1">
        <v>7</v>
      </c>
      <c r="B656" s="15">
        <v>16</v>
      </c>
      <c r="C656" s="15">
        <v>8</v>
      </c>
      <c r="E656" s="15">
        <f t="shared" si="10"/>
        <v>1</v>
      </c>
    </row>
    <row r="657" spans="1:5">
      <c r="A657" s="1">
        <v>10</v>
      </c>
      <c r="B657" s="15">
        <v>10</v>
      </c>
      <c r="C657" s="15">
        <v>17</v>
      </c>
      <c r="E657" s="15">
        <f t="shared" si="10"/>
        <v>0</v>
      </c>
    </row>
    <row r="658" spans="1:5">
      <c r="A658" s="1">
        <v>18</v>
      </c>
      <c r="B658" s="15">
        <v>9</v>
      </c>
      <c r="C658" s="15">
        <v>8</v>
      </c>
      <c r="E658" s="15">
        <f t="shared" si="10"/>
        <v>2</v>
      </c>
    </row>
    <row r="659" spans="1:5">
      <c r="A659" s="1">
        <v>8</v>
      </c>
      <c r="B659" s="15">
        <v>18</v>
      </c>
      <c r="C659" s="15">
        <v>8</v>
      </c>
      <c r="E659" s="15">
        <f t="shared" si="10"/>
        <v>1</v>
      </c>
    </row>
    <row r="660" spans="1:5">
      <c r="A660" s="1">
        <v>13</v>
      </c>
      <c r="B660" s="15">
        <v>12</v>
      </c>
      <c r="C660" s="15">
        <v>4</v>
      </c>
      <c r="E660" s="15">
        <f t="shared" si="10"/>
        <v>1</v>
      </c>
    </row>
    <row r="661" spans="1:5">
      <c r="A661" s="1">
        <v>11</v>
      </c>
      <c r="B661" s="15">
        <v>13</v>
      </c>
      <c r="C661" s="15">
        <v>2</v>
      </c>
      <c r="E661" s="15">
        <f t="shared" si="10"/>
        <v>0</v>
      </c>
    </row>
    <row r="662" spans="1:5">
      <c r="A662" s="1">
        <v>7</v>
      </c>
      <c r="B662" s="15">
        <v>13</v>
      </c>
      <c r="C662" s="15">
        <v>15</v>
      </c>
      <c r="E662" s="15">
        <f t="shared" si="10"/>
        <v>2</v>
      </c>
    </row>
    <row r="663" spans="1:5">
      <c r="A663" s="1">
        <v>9</v>
      </c>
      <c r="B663" s="15">
        <v>1</v>
      </c>
      <c r="C663" s="15">
        <v>11</v>
      </c>
      <c r="E663" s="15">
        <f t="shared" si="10"/>
        <v>2</v>
      </c>
    </row>
    <row r="664" spans="1:5">
      <c r="A664" s="1">
        <v>5</v>
      </c>
      <c r="B664" s="15">
        <v>16</v>
      </c>
      <c r="C664" s="15">
        <v>6</v>
      </c>
      <c r="E664" s="15">
        <f t="shared" si="10"/>
        <v>1</v>
      </c>
    </row>
    <row r="665" spans="1:5">
      <c r="A665" s="1">
        <v>6</v>
      </c>
      <c r="B665" s="15">
        <v>4</v>
      </c>
      <c r="C665" s="15">
        <v>4</v>
      </c>
      <c r="E665" s="15">
        <f t="shared" si="10"/>
        <v>1</v>
      </c>
    </row>
    <row r="666" spans="1:5">
      <c r="A666" s="1">
        <v>6</v>
      </c>
      <c r="B666" s="15">
        <v>2</v>
      </c>
      <c r="C666" s="15">
        <v>8</v>
      </c>
      <c r="E666" s="15">
        <f t="shared" si="10"/>
        <v>1</v>
      </c>
    </row>
    <row r="667" spans="1:5">
      <c r="A667" s="1">
        <v>13</v>
      </c>
      <c r="B667" s="15">
        <v>4</v>
      </c>
      <c r="C667" s="15">
        <v>12</v>
      </c>
      <c r="E667" s="15">
        <f t="shared" si="10"/>
        <v>1</v>
      </c>
    </row>
    <row r="668" spans="1:5">
      <c r="A668" s="1">
        <v>8</v>
      </c>
      <c r="B668" s="15">
        <v>7</v>
      </c>
      <c r="C668" s="15">
        <v>17</v>
      </c>
      <c r="E668" s="15">
        <f t="shared" si="10"/>
        <v>0</v>
      </c>
    </row>
    <row r="669" spans="1:5">
      <c r="A669" s="1">
        <v>7</v>
      </c>
      <c r="B669" s="15">
        <v>8</v>
      </c>
      <c r="C669" s="15">
        <v>2</v>
      </c>
      <c r="E669" s="15">
        <f t="shared" si="10"/>
        <v>1</v>
      </c>
    </row>
    <row r="670" spans="1:5">
      <c r="A670" s="1">
        <v>13</v>
      </c>
      <c r="B670" s="15">
        <v>17</v>
      </c>
      <c r="C670" s="15">
        <v>8</v>
      </c>
      <c r="E670" s="15">
        <f t="shared" si="10"/>
        <v>2</v>
      </c>
    </row>
    <row r="671" spans="1:5">
      <c r="A671" s="1">
        <v>14</v>
      </c>
      <c r="B671" s="15">
        <v>16</v>
      </c>
      <c r="C671" s="15">
        <v>8</v>
      </c>
      <c r="E671" s="15">
        <f t="shared" si="10"/>
        <v>0</v>
      </c>
    </row>
    <row r="672" spans="1:5">
      <c r="A672" s="1">
        <v>7</v>
      </c>
      <c r="B672" s="15">
        <v>2</v>
      </c>
      <c r="C672" s="15">
        <v>12</v>
      </c>
      <c r="E672" s="15">
        <f t="shared" si="10"/>
        <v>1</v>
      </c>
    </row>
    <row r="673" spans="1:5">
      <c r="A673" s="1">
        <v>15</v>
      </c>
      <c r="B673" s="15">
        <v>13</v>
      </c>
      <c r="C673" s="15">
        <v>7</v>
      </c>
      <c r="E673" s="15">
        <f t="shared" si="10"/>
        <v>2</v>
      </c>
    </row>
    <row r="674" spans="1:5">
      <c r="A674" s="1">
        <v>15</v>
      </c>
      <c r="B674" s="15">
        <v>8</v>
      </c>
      <c r="C674" s="15">
        <v>15</v>
      </c>
      <c r="E674" s="15">
        <f t="shared" si="10"/>
        <v>0</v>
      </c>
    </row>
    <row r="675" spans="1:5">
      <c r="A675" s="1">
        <v>5</v>
      </c>
      <c r="B675" s="15">
        <v>6</v>
      </c>
      <c r="C675" s="15">
        <v>5</v>
      </c>
      <c r="E675" s="15">
        <f t="shared" si="10"/>
        <v>2</v>
      </c>
    </row>
    <row r="676" spans="1:5">
      <c r="A676" s="1">
        <v>14</v>
      </c>
      <c r="B676" s="15">
        <v>12</v>
      </c>
      <c r="C676" s="15">
        <v>16</v>
      </c>
      <c r="E676" s="15">
        <f t="shared" si="10"/>
        <v>2</v>
      </c>
    </row>
    <row r="677" spans="1:5">
      <c r="A677" s="1">
        <v>8</v>
      </c>
      <c r="B677" s="15">
        <v>16</v>
      </c>
      <c r="C677" s="15">
        <v>6</v>
      </c>
      <c r="E677" s="15">
        <f t="shared" si="10"/>
        <v>0</v>
      </c>
    </row>
    <row r="678" spans="1:5">
      <c r="A678" s="1">
        <v>4</v>
      </c>
      <c r="B678" s="15">
        <v>11</v>
      </c>
      <c r="C678" s="15">
        <v>17</v>
      </c>
      <c r="E678" s="15">
        <f t="shared" si="10"/>
        <v>4</v>
      </c>
    </row>
    <row r="679" spans="1:5">
      <c r="A679" s="1">
        <v>11</v>
      </c>
      <c r="B679" s="15">
        <v>6</v>
      </c>
      <c r="C679" s="15">
        <v>17</v>
      </c>
      <c r="E679" s="15">
        <f t="shared" si="10"/>
        <v>1</v>
      </c>
    </row>
    <row r="680" spans="1:5">
      <c r="A680" s="1">
        <v>10</v>
      </c>
      <c r="B680" s="15">
        <v>12</v>
      </c>
      <c r="C680" s="15">
        <v>1</v>
      </c>
      <c r="E680" s="15">
        <f t="shared" si="10"/>
        <v>2</v>
      </c>
    </row>
    <row r="681" spans="1:5">
      <c r="A681" s="1">
        <v>5</v>
      </c>
      <c r="B681" s="15">
        <v>3</v>
      </c>
      <c r="C681" s="15">
        <v>8</v>
      </c>
      <c r="E681" s="15">
        <f t="shared" si="10"/>
        <v>0</v>
      </c>
    </row>
    <row r="682" spans="1:5">
      <c r="A682" s="1">
        <v>9</v>
      </c>
      <c r="B682" s="15">
        <v>16</v>
      </c>
      <c r="C682" s="15">
        <v>7</v>
      </c>
      <c r="E682" s="15">
        <f t="shared" si="10"/>
        <v>2</v>
      </c>
    </row>
    <row r="683" spans="1:5">
      <c r="A683" s="1">
        <v>2</v>
      </c>
      <c r="B683" s="15">
        <v>9</v>
      </c>
      <c r="C683" s="15">
        <v>13</v>
      </c>
      <c r="E683" s="15">
        <f t="shared" si="10"/>
        <v>1</v>
      </c>
    </row>
    <row r="684" spans="1:5">
      <c r="A684" s="1">
        <v>14</v>
      </c>
      <c r="B684" s="15">
        <v>7</v>
      </c>
      <c r="C684" s="15">
        <v>3</v>
      </c>
      <c r="E684" s="15">
        <f t="shared" si="10"/>
        <v>3</v>
      </c>
    </row>
    <row r="685" spans="1:5">
      <c r="A685" s="1">
        <v>14</v>
      </c>
      <c r="B685" s="15">
        <v>17</v>
      </c>
      <c r="C685" s="15">
        <v>6</v>
      </c>
      <c r="E685" s="15">
        <f t="shared" si="10"/>
        <v>5</v>
      </c>
    </row>
    <row r="686" spans="1:5">
      <c r="A686" s="1">
        <v>2</v>
      </c>
      <c r="B686" s="15">
        <v>11</v>
      </c>
      <c r="C686" s="15">
        <v>14</v>
      </c>
      <c r="E686" s="15">
        <f t="shared" si="10"/>
        <v>2</v>
      </c>
    </row>
    <row r="687" spans="1:5">
      <c r="A687" s="1">
        <v>16</v>
      </c>
      <c r="B687" s="15">
        <v>10</v>
      </c>
      <c r="C687" s="15">
        <v>5</v>
      </c>
      <c r="E687" s="15">
        <f t="shared" si="10"/>
        <v>1</v>
      </c>
    </row>
    <row r="688" spans="1:5">
      <c r="A688" s="1">
        <v>2</v>
      </c>
      <c r="B688" s="15">
        <v>7</v>
      </c>
      <c r="C688" s="15">
        <v>13</v>
      </c>
      <c r="E688" s="15">
        <f t="shared" si="10"/>
        <v>4</v>
      </c>
    </row>
    <row r="689" spans="1:5">
      <c r="A689" s="1">
        <v>12</v>
      </c>
      <c r="B689" s="15">
        <v>5</v>
      </c>
      <c r="C689" s="15">
        <v>3</v>
      </c>
      <c r="E689" s="15">
        <f t="shared" si="10"/>
        <v>1</v>
      </c>
    </row>
    <row r="690" spans="1:5">
      <c r="A690" s="1">
        <v>8</v>
      </c>
      <c r="B690" s="15">
        <v>4</v>
      </c>
      <c r="C690" s="15">
        <v>13</v>
      </c>
      <c r="E690" s="15">
        <f t="shared" si="10"/>
        <v>2</v>
      </c>
    </row>
    <row r="691" spans="1:5">
      <c r="A691" s="1">
        <v>17</v>
      </c>
      <c r="B691" s="15">
        <v>12</v>
      </c>
      <c r="C691" s="15">
        <v>6</v>
      </c>
      <c r="E691" s="15">
        <f t="shared" si="10"/>
        <v>1</v>
      </c>
    </row>
    <row r="692" spans="1:5">
      <c r="A692" s="1">
        <v>5</v>
      </c>
      <c r="B692" s="15">
        <v>3</v>
      </c>
      <c r="C692" s="15">
        <v>11</v>
      </c>
      <c r="E692" s="15">
        <f t="shared" si="10"/>
        <v>0</v>
      </c>
    </row>
    <row r="693" spans="1:5">
      <c r="A693" s="1">
        <v>15</v>
      </c>
      <c r="B693" s="15">
        <v>15</v>
      </c>
      <c r="C693" s="15">
        <v>13</v>
      </c>
      <c r="E693" s="15">
        <f t="shared" si="10"/>
        <v>1</v>
      </c>
    </row>
    <row r="694" spans="1:5">
      <c r="A694" s="1">
        <v>7</v>
      </c>
      <c r="B694" s="15">
        <v>5</v>
      </c>
      <c r="C694" s="15">
        <v>15</v>
      </c>
      <c r="E694" s="15">
        <f t="shared" si="10"/>
        <v>1</v>
      </c>
    </row>
    <row r="695" spans="1:5">
      <c r="A695" s="1">
        <v>3</v>
      </c>
      <c r="B695" s="15">
        <v>7</v>
      </c>
      <c r="C695" s="15">
        <v>14</v>
      </c>
      <c r="E695" s="15">
        <f t="shared" si="10"/>
        <v>2</v>
      </c>
    </row>
    <row r="696" spans="1:5">
      <c r="A696" s="1">
        <v>14</v>
      </c>
      <c r="B696" s="15">
        <v>6</v>
      </c>
      <c r="C696" s="15">
        <v>13</v>
      </c>
      <c r="E696" s="15">
        <f t="shared" si="10"/>
        <v>0</v>
      </c>
    </row>
    <row r="697" spans="1:5">
      <c r="A697" s="1">
        <v>16</v>
      </c>
      <c r="B697" s="15">
        <v>14</v>
      </c>
      <c r="C697" s="15">
        <v>11</v>
      </c>
      <c r="E697" s="15">
        <f t="shared" si="10"/>
        <v>0</v>
      </c>
    </row>
    <row r="698" spans="1:5">
      <c r="A698" s="1">
        <v>4</v>
      </c>
      <c r="B698" s="15">
        <v>5</v>
      </c>
      <c r="C698" s="15">
        <v>7</v>
      </c>
      <c r="E698" s="15">
        <f t="shared" si="10"/>
        <v>1</v>
      </c>
    </row>
    <row r="699" spans="1:5">
      <c r="A699" s="1">
        <v>10</v>
      </c>
      <c r="B699" s="15">
        <v>9</v>
      </c>
      <c r="C699" s="15">
        <v>18</v>
      </c>
      <c r="E699" s="15">
        <f t="shared" si="10"/>
        <v>1</v>
      </c>
    </row>
    <row r="700" spans="1:5">
      <c r="A700" s="1">
        <v>6</v>
      </c>
      <c r="B700" s="15">
        <v>5</v>
      </c>
      <c r="C700" s="15">
        <v>13</v>
      </c>
      <c r="E700" s="15">
        <f t="shared" si="10"/>
        <v>1</v>
      </c>
    </row>
    <row r="701" spans="1:5">
      <c r="A701" s="1">
        <v>8</v>
      </c>
      <c r="B701" s="15">
        <v>8</v>
      </c>
      <c r="C701" s="15">
        <v>16</v>
      </c>
      <c r="E701" s="15">
        <f t="shared" si="10"/>
        <v>0</v>
      </c>
    </row>
    <row r="702" spans="1:5">
      <c r="A702" s="1">
        <v>18</v>
      </c>
      <c r="B702" s="15">
        <v>10</v>
      </c>
      <c r="C702" s="15">
        <v>7</v>
      </c>
      <c r="E702" s="15">
        <f t="shared" si="10"/>
        <v>3</v>
      </c>
    </row>
    <row r="703" spans="1:5">
      <c r="A703" s="1">
        <v>15</v>
      </c>
      <c r="B703" s="15">
        <v>14</v>
      </c>
      <c r="C703" s="15">
        <v>10</v>
      </c>
      <c r="E703" s="15">
        <f t="shared" si="10"/>
        <v>3</v>
      </c>
    </row>
    <row r="704" spans="1:5">
      <c r="A704" s="1">
        <v>2</v>
      </c>
      <c r="B704" s="15">
        <v>13</v>
      </c>
      <c r="C704" s="15">
        <v>11</v>
      </c>
      <c r="E704" s="15">
        <f t="shared" si="10"/>
        <v>0</v>
      </c>
    </row>
    <row r="705" spans="1:5">
      <c r="A705" s="1">
        <v>11</v>
      </c>
      <c r="B705" s="15">
        <v>10</v>
      </c>
      <c r="C705" s="15">
        <v>1</v>
      </c>
      <c r="E705" s="15">
        <f t="shared" si="10"/>
        <v>1</v>
      </c>
    </row>
    <row r="706" spans="1:5">
      <c r="A706" s="1">
        <v>11</v>
      </c>
      <c r="B706" s="15">
        <v>2</v>
      </c>
      <c r="C706" s="15">
        <v>5</v>
      </c>
      <c r="E706" s="15">
        <f t="shared" si="10"/>
        <v>2</v>
      </c>
    </row>
    <row r="707" spans="1:5">
      <c r="A707" s="1">
        <v>8</v>
      </c>
      <c r="B707" s="15">
        <v>18</v>
      </c>
      <c r="C707" s="15">
        <v>10</v>
      </c>
      <c r="E707" s="15">
        <f t="shared" si="10"/>
        <v>2</v>
      </c>
    </row>
    <row r="708" spans="1:5">
      <c r="A708" s="1">
        <v>4</v>
      </c>
      <c r="B708" s="15">
        <v>14</v>
      </c>
      <c r="C708" s="15">
        <v>5</v>
      </c>
      <c r="E708" s="15">
        <f t="shared" si="10"/>
        <v>1</v>
      </c>
    </row>
    <row r="709" spans="1:5">
      <c r="A709" s="1">
        <v>14</v>
      </c>
      <c r="B709" s="15">
        <v>3</v>
      </c>
      <c r="C709" s="15">
        <v>13</v>
      </c>
      <c r="E709" s="15">
        <f t="shared" si="10"/>
        <v>3</v>
      </c>
    </row>
    <row r="710" spans="1:5">
      <c r="A710" s="1">
        <v>14</v>
      </c>
      <c r="B710" s="15">
        <v>16</v>
      </c>
      <c r="C710" s="15">
        <v>9</v>
      </c>
      <c r="E710" s="15">
        <f t="shared" si="10"/>
        <v>0</v>
      </c>
    </row>
    <row r="711" spans="1:5">
      <c r="A711" s="1">
        <v>14</v>
      </c>
      <c r="B711" s="15">
        <v>13</v>
      </c>
      <c r="C711" s="15">
        <v>4</v>
      </c>
      <c r="E711" s="15">
        <f t="shared" ref="E711:E774" si="11">6-(COUNTIFS(B:B,B711,C:C,C711,A:A,A711-1)+COUNTIFS(B:B,B711,C:C,C711,A:A,A711+1)+COUNTIFS(A:A,A711,C:C,C711,B:B,B711-1)+COUNTIFS(A:A,A711,C:C,C711,B:B,B711+1)+COUNTIFS(A:A,A711,B:B,B711,C:C,C711-1)++COUNTIFS(A:A,A711,B:B,B711,C:C,C711+1))</f>
        <v>0</v>
      </c>
    </row>
    <row r="712" spans="1:5">
      <c r="A712" s="1">
        <v>12</v>
      </c>
      <c r="B712" s="15">
        <v>13</v>
      </c>
      <c r="C712" s="15">
        <v>17</v>
      </c>
      <c r="E712" s="15">
        <f t="shared" si="11"/>
        <v>1</v>
      </c>
    </row>
    <row r="713" spans="1:5">
      <c r="A713" s="1">
        <v>4</v>
      </c>
      <c r="B713" s="15">
        <v>6</v>
      </c>
      <c r="C713" s="15">
        <v>13</v>
      </c>
      <c r="E713" s="15">
        <f t="shared" si="11"/>
        <v>1</v>
      </c>
    </row>
    <row r="714" spans="1:5">
      <c r="A714" s="1">
        <v>4</v>
      </c>
      <c r="B714" s="15">
        <v>10</v>
      </c>
      <c r="C714" s="15">
        <v>5</v>
      </c>
      <c r="E714" s="15">
        <f t="shared" si="11"/>
        <v>1</v>
      </c>
    </row>
    <row r="715" spans="1:5">
      <c r="A715" s="1">
        <v>15</v>
      </c>
      <c r="B715" s="15">
        <v>13</v>
      </c>
      <c r="C715" s="15">
        <v>6</v>
      </c>
      <c r="E715" s="15">
        <f t="shared" si="11"/>
        <v>0</v>
      </c>
    </row>
    <row r="716" spans="1:5">
      <c r="A716" s="1">
        <v>5</v>
      </c>
      <c r="B716" s="15">
        <v>4</v>
      </c>
      <c r="C716" s="15">
        <v>4</v>
      </c>
      <c r="E716" s="15">
        <f t="shared" si="11"/>
        <v>3</v>
      </c>
    </row>
    <row r="717" spans="1:5">
      <c r="A717" s="1">
        <v>15</v>
      </c>
      <c r="B717" s="15">
        <v>7</v>
      </c>
      <c r="C717" s="15">
        <v>4</v>
      </c>
      <c r="E717" s="15">
        <f t="shared" si="11"/>
        <v>1</v>
      </c>
    </row>
    <row r="718" spans="1:5">
      <c r="A718" s="1">
        <v>14</v>
      </c>
      <c r="B718" s="15">
        <v>6</v>
      </c>
      <c r="C718" s="15">
        <v>12</v>
      </c>
      <c r="E718" s="15">
        <f t="shared" si="11"/>
        <v>3</v>
      </c>
    </row>
    <row r="719" spans="1:5">
      <c r="A719" s="1">
        <v>9</v>
      </c>
      <c r="B719" s="15">
        <v>15</v>
      </c>
      <c r="C719" s="15">
        <v>14</v>
      </c>
      <c r="E719" s="15">
        <f t="shared" si="11"/>
        <v>1</v>
      </c>
    </row>
    <row r="720" spans="1:5">
      <c r="A720" s="1">
        <v>2</v>
      </c>
      <c r="B720" s="15">
        <v>7</v>
      </c>
      <c r="C720" s="15">
        <v>6</v>
      </c>
      <c r="E720" s="15">
        <f t="shared" si="11"/>
        <v>1</v>
      </c>
    </row>
    <row r="721" spans="1:5">
      <c r="A721" s="1">
        <v>16</v>
      </c>
      <c r="B721" s="15">
        <v>12</v>
      </c>
      <c r="C721" s="15">
        <v>6</v>
      </c>
      <c r="E721" s="15">
        <f t="shared" si="11"/>
        <v>0</v>
      </c>
    </row>
    <row r="722" spans="1:5">
      <c r="A722" s="1">
        <v>1</v>
      </c>
      <c r="B722" s="15">
        <v>10</v>
      </c>
      <c r="C722" s="15">
        <v>13</v>
      </c>
      <c r="E722" s="15">
        <f t="shared" si="11"/>
        <v>4</v>
      </c>
    </row>
    <row r="723" spans="1:5">
      <c r="A723" s="1">
        <v>10</v>
      </c>
      <c r="B723" s="15">
        <v>16</v>
      </c>
      <c r="C723" s="15">
        <v>5</v>
      </c>
      <c r="E723" s="15">
        <f t="shared" si="11"/>
        <v>0</v>
      </c>
    </row>
    <row r="724" spans="1:5">
      <c r="A724" s="1">
        <v>14</v>
      </c>
      <c r="B724" s="15">
        <v>6</v>
      </c>
      <c r="C724" s="15">
        <v>4</v>
      </c>
      <c r="E724" s="15">
        <f t="shared" si="11"/>
        <v>1</v>
      </c>
    </row>
    <row r="725" spans="1:5">
      <c r="A725" s="1">
        <v>13</v>
      </c>
      <c r="B725" s="15">
        <v>16</v>
      </c>
      <c r="C725" s="15">
        <v>12</v>
      </c>
      <c r="E725" s="15">
        <f t="shared" si="11"/>
        <v>1</v>
      </c>
    </row>
    <row r="726" spans="1:5">
      <c r="A726" s="1">
        <v>16</v>
      </c>
      <c r="B726" s="15">
        <v>11</v>
      </c>
      <c r="C726" s="15">
        <v>4</v>
      </c>
      <c r="E726" s="15">
        <f t="shared" si="11"/>
        <v>3</v>
      </c>
    </row>
    <row r="727" spans="1:5">
      <c r="A727" s="1">
        <v>16</v>
      </c>
      <c r="B727" s="15">
        <v>6</v>
      </c>
      <c r="C727" s="15">
        <v>7</v>
      </c>
      <c r="E727" s="15">
        <f t="shared" si="11"/>
        <v>0</v>
      </c>
    </row>
    <row r="728" spans="1:5">
      <c r="A728" s="1">
        <v>16</v>
      </c>
      <c r="B728" s="15">
        <v>12</v>
      </c>
      <c r="C728" s="15">
        <v>15</v>
      </c>
      <c r="E728" s="15">
        <f t="shared" si="11"/>
        <v>2</v>
      </c>
    </row>
    <row r="729" spans="1:5">
      <c r="A729" s="1">
        <v>5</v>
      </c>
      <c r="B729" s="15">
        <v>3</v>
      </c>
      <c r="C729" s="15">
        <v>12</v>
      </c>
      <c r="E729" s="15">
        <f t="shared" si="11"/>
        <v>1</v>
      </c>
    </row>
    <row r="730" spans="1:5">
      <c r="A730" s="1">
        <v>12</v>
      </c>
      <c r="B730" s="15">
        <v>9</v>
      </c>
      <c r="C730" s="15">
        <v>1</v>
      </c>
      <c r="E730" s="15">
        <f t="shared" si="11"/>
        <v>2</v>
      </c>
    </row>
    <row r="731" spans="1:5">
      <c r="A731" s="1">
        <v>16</v>
      </c>
      <c r="B731" s="15">
        <v>8</v>
      </c>
      <c r="C731" s="15">
        <v>12</v>
      </c>
      <c r="E731" s="15">
        <f t="shared" si="11"/>
        <v>1</v>
      </c>
    </row>
    <row r="732" spans="1:5">
      <c r="A732" s="1">
        <v>10</v>
      </c>
      <c r="B732" s="15">
        <v>15</v>
      </c>
      <c r="C732" s="15">
        <v>4</v>
      </c>
      <c r="E732" s="15">
        <f t="shared" si="11"/>
        <v>1</v>
      </c>
    </row>
    <row r="733" spans="1:5">
      <c r="A733" s="1">
        <v>13</v>
      </c>
      <c r="B733" s="15">
        <v>6</v>
      </c>
      <c r="C733" s="15">
        <v>5</v>
      </c>
      <c r="E733" s="15">
        <f t="shared" si="11"/>
        <v>3</v>
      </c>
    </row>
    <row r="734" spans="1:5">
      <c r="A734" s="1">
        <v>8</v>
      </c>
      <c r="B734" s="15">
        <v>18</v>
      </c>
      <c r="C734" s="15">
        <v>6</v>
      </c>
      <c r="E734" s="15">
        <f t="shared" si="11"/>
        <v>3</v>
      </c>
    </row>
    <row r="735" spans="1:5">
      <c r="A735" s="1">
        <v>11</v>
      </c>
      <c r="B735" s="15">
        <v>2</v>
      </c>
      <c r="C735" s="15">
        <v>9</v>
      </c>
      <c r="E735" s="15">
        <f t="shared" si="11"/>
        <v>0</v>
      </c>
    </row>
    <row r="736" spans="1:5">
      <c r="A736" s="1">
        <v>10</v>
      </c>
      <c r="B736" s="15">
        <v>9</v>
      </c>
      <c r="C736" s="15">
        <v>1</v>
      </c>
      <c r="E736" s="15">
        <f t="shared" si="11"/>
        <v>1</v>
      </c>
    </row>
    <row r="737" spans="1:5">
      <c r="A737" s="1">
        <v>3</v>
      </c>
      <c r="B737" s="15">
        <v>6</v>
      </c>
      <c r="C737" s="15">
        <v>4</v>
      </c>
      <c r="E737" s="15">
        <f t="shared" si="11"/>
        <v>3</v>
      </c>
    </row>
    <row r="738" spans="1:5">
      <c r="A738" s="1">
        <v>13</v>
      </c>
      <c r="B738" s="15">
        <v>10</v>
      </c>
      <c r="C738" s="15">
        <v>1</v>
      </c>
      <c r="E738" s="15">
        <f t="shared" si="11"/>
        <v>4</v>
      </c>
    </row>
    <row r="739" spans="1:5">
      <c r="A739" s="1">
        <v>10</v>
      </c>
      <c r="B739" s="15">
        <v>18</v>
      </c>
      <c r="C739" s="15">
        <v>10</v>
      </c>
      <c r="E739" s="15">
        <f t="shared" si="11"/>
        <v>0</v>
      </c>
    </row>
    <row r="740" spans="1:5">
      <c r="A740" s="1">
        <v>9</v>
      </c>
      <c r="B740" s="15">
        <v>3</v>
      </c>
      <c r="C740" s="15">
        <v>5</v>
      </c>
      <c r="E740" s="15">
        <f t="shared" si="11"/>
        <v>0</v>
      </c>
    </row>
    <row r="741" spans="1:5">
      <c r="A741" s="1">
        <v>14</v>
      </c>
      <c r="B741" s="15">
        <v>5</v>
      </c>
      <c r="C741" s="15">
        <v>16</v>
      </c>
      <c r="E741" s="15">
        <f t="shared" si="11"/>
        <v>4</v>
      </c>
    </row>
    <row r="742" spans="1:5">
      <c r="A742" s="1">
        <v>9</v>
      </c>
      <c r="B742" s="15">
        <v>15</v>
      </c>
      <c r="C742" s="15">
        <v>4</v>
      </c>
      <c r="E742" s="15">
        <f t="shared" si="11"/>
        <v>1</v>
      </c>
    </row>
    <row r="743" spans="1:5">
      <c r="A743" s="1">
        <v>17</v>
      </c>
      <c r="B743" s="15">
        <v>13</v>
      </c>
      <c r="C743" s="15">
        <v>10</v>
      </c>
      <c r="E743" s="15">
        <f t="shared" si="11"/>
        <v>2</v>
      </c>
    </row>
    <row r="744" spans="1:5">
      <c r="A744" s="1">
        <v>4</v>
      </c>
      <c r="B744" s="15">
        <v>12</v>
      </c>
      <c r="C744" s="15">
        <v>7</v>
      </c>
      <c r="E744" s="15">
        <f t="shared" si="11"/>
        <v>2</v>
      </c>
    </row>
    <row r="745" spans="1:5">
      <c r="A745" s="1">
        <v>10</v>
      </c>
      <c r="B745" s="15">
        <v>17</v>
      </c>
      <c r="C745" s="15">
        <v>5</v>
      </c>
      <c r="E745" s="15">
        <f t="shared" si="11"/>
        <v>1</v>
      </c>
    </row>
    <row r="746" spans="1:5">
      <c r="A746" s="1">
        <v>8</v>
      </c>
      <c r="B746" s="15">
        <v>2</v>
      </c>
      <c r="C746" s="15">
        <v>12</v>
      </c>
      <c r="E746" s="15">
        <f t="shared" si="11"/>
        <v>1</v>
      </c>
    </row>
    <row r="747" spans="1:5">
      <c r="A747" s="1">
        <v>4</v>
      </c>
      <c r="B747" s="15">
        <v>5</v>
      </c>
      <c r="C747" s="15">
        <v>4</v>
      </c>
      <c r="E747" s="15">
        <f t="shared" si="11"/>
        <v>3</v>
      </c>
    </row>
    <row r="748" spans="1:5">
      <c r="A748" s="1">
        <v>12</v>
      </c>
      <c r="B748" s="15">
        <v>16</v>
      </c>
      <c r="C748" s="15">
        <v>10</v>
      </c>
      <c r="E748" s="15">
        <f t="shared" si="11"/>
        <v>2</v>
      </c>
    </row>
    <row r="749" spans="1:5">
      <c r="A749" s="1">
        <v>6</v>
      </c>
      <c r="B749" s="15">
        <v>16</v>
      </c>
      <c r="C749" s="15">
        <v>13</v>
      </c>
      <c r="E749" s="15">
        <f t="shared" si="11"/>
        <v>0</v>
      </c>
    </row>
    <row r="750" spans="1:5">
      <c r="A750" s="1">
        <v>14</v>
      </c>
      <c r="B750" s="15">
        <v>8</v>
      </c>
      <c r="C750" s="15">
        <v>16</v>
      </c>
      <c r="E750" s="15">
        <f t="shared" si="11"/>
        <v>0</v>
      </c>
    </row>
    <row r="751" spans="1:5">
      <c r="A751" s="1">
        <v>16</v>
      </c>
      <c r="B751" s="15">
        <v>14</v>
      </c>
      <c r="C751" s="15">
        <v>7</v>
      </c>
      <c r="E751" s="15">
        <f t="shared" si="11"/>
        <v>0</v>
      </c>
    </row>
    <row r="752" spans="1:5">
      <c r="A752" s="1">
        <v>2</v>
      </c>
      <c r="B752" s="15">
        <v>8</v>
      </c>
      <c r="C752" s="15">
        <v>12</v>
      </c>
      <c r="E752" s="15">
        <f t="shared" si="11"/>
        <v>0</v>
      </c>
    </row>
    <row r="753" spans="1:5">
      <c r="A753" s="1">
        <v>6</v>
      </c>
      <c r="B753" s="15">
        <v>2</v>
      </c>
      <c r="C753" s="15">
        <v>7</v>
      </c>
      <c r="E753" s="15">
        <f t="shared" si="11"/>
        <v>1</v>
      </c>
    </row>
    <row r="754" spans="1:5">
      <c r="A754" s="1">
        <v>13</v>
      </c>
      <c r="B754" s="15">
        <v>11</v>
      </c>
      <c r="C754" s="15">
        <v>17</v>
      </c>
      <c r="E754" s="15">
        <f t="shared" si="11"/>
        <v>2</v>
      </c>
    </row>
    <row r="755" spans="1:5">
      <c r="A755" s="1">
        <v>17</v>
      </c>
      <c r="B755" s="15">
        <v>10</v>
      </c>
      <c r="C755" s="15">
        <v>7</v>
      </c>
      <c r="E755" s="15">
        <f t="shared" si="11"/>
        <v>0</v>
      </c>
    </row>
    <row r="756" spans="1:5">
      <c r="A756" s="1">
        <v>14</v>
      </c>
      <c r="B756" s="15">
        <v>5</v>
      </c>
      <c r="C756" s="15">
        <v>7</v>
      </c>
      <c r="E756" s="15">
        <f t="shared" si="11"/>
        <v>3</v>
      </c>
    </row>
    <row r="757" spans="1:5">
      <c r="A757" s="1">
        <v>2</v>
      </c>
      <c r="B757" s="15">
        <v>11</v>
      </c>
      <c r="C757" s="15">
        <v>6</v>
      </c>
      <c r="E757" s="15">
        <f t="shared" si="11"/>
        <v>2</v>
      </c>
    </row>
    <row r="758" spans="1:5">
      <c r="A758" s="1">
        <v>8</v>
      </c>
      <c r="B758" s="15">
        <v>17</v>
      </c>
      <c r="C758" s="15">
        <v>5</v>
      </c>
      <c r="E758" s="15">
        <f t="shared" si="11"/>
        <v>2</v>
      </c>
    </row>
    <row r="759" spans="1:5">
      <c r="A759" s="1">
        <v>15</v>
      </c>
      <c r="B759" s="15">
        <v>17</v>
      </c>
      <c r="C759" s="15">
        <v>10</v>
      </c>
      <c r="E759" s="15">
        <f t="shared" si="11"/>
        <v>4</v>
      </c>
    </row>
    <row r="760" spans="1:5">
      <c r="A760" s="1">
        <v>15</v>
      </c>
      <c r="B760" s="15">
        <v>16</v>
      </c>
      <c r="C760" s="15">
        <v>11</v>
      </c>
      <c r="E760" s="15">
        <f t="shared" si="11"/>
        <v>2</v>
      </c>
    </row>
    <row r="761" spans="1:5">
      <c r="A761" s="1">
        <v>11</v>
      </c>
      <c r="B761" s="15">
        <v>15</v>
      </c>
      <c r="C761" s="15">
        <v>14</v>
      </c>
      <c r="E761" s="15">
        <f t="shared" si="11"/>
        <v>0</v>
      </c>
    </row>
    <row r="762" spans="1:5">
      <c r="A762" s="1">
        <v>4</v>
      </c>
      <c r="B762" s="15">
        <v>6</v>
      </c>
      <c r="C762" s="15">
        <v>5</v>
      </c>
      <c r="E762" s="15">
        <f t="shared" si="11"/>
        <v>0</v>
      </c>
    </row>
    <row r="763" spans="1:5">
      <c r="A763" s="1">
        <v>10</v>
      </c>
      <c r="B763" s="15">
        <v>15</v>
      </c>
      <c r="C763" s="15">
        <v>10</v>
      </c>
      <c r="E763" s="15">
        <f t="shared" si="11"/>
        <v>4</v>
      </c>
    </row>
    <row r="764" spans="1:5">
      <c r="A764" s="1">
        <v>6</v>
      </c>
      <c r="B764" s="15">
        <v>3</v>
      </c>
      <c r="C764" s="15">
        <v>10</v>
      </c>
      <c r="E764" s="15">
        <f t="shared" si="11"/>
        <v>0</v>
      </c>
    </row>
    <row r="765" spans="1:5">
      <c r="A765" s="1">
        <v>7</v>
      </c>
      <c r="B765" s="15">
        <v>16</v>
      </c>
      <c r="C765" s="15">
        <v>10</v>
      </c>
      <c r="E765" s="15">
        <f t="shared" si="11"/>
        <v>1</v>
      </c>
    </row>
    <row r="766" spans="1:5">
      <c r="A766" s="1">
        <v>4</v>
      </c>
      <c r="B766" s="15">
        <v>15</v>
      </c>
      <c r="C766" s="15">
        <v>7</v>
      </c>
      <c r="E766" s="15">
        <f t="shared" si="11"/>
        <v>0</v>
      </c>
    </row>
    <row r="767" spans="1:5">
      <c r="A767" s="1">
        <v>17</v>
      </c>
      <c r="B767" s="15">
        <v>6</v>
      </c>
      <c r="C767" s="15">
        <v>11</v>
      </c>
      <c r="E767" s="15">
        <f t="shared" si="11"/>
        <v>0</v>
      </c>
    </row>
    <row r="768" spans="1:5">
      <c r="A768" s="1">
        <v>6</v>
      </c>
      <c r="B768" s="15">
        <v>11</v>
      </c>
      <c r="C768" s="15">
        <v>16</v>
      </c>
      <c r="E768" s="15">
        <f t="shared" si="11"/>
        <v>1</v>
      </c>
    </row>
    <row r="769" spans="1:5">
      <c r="A769" s="1">
        <v>13</v>
      </c>
      <c r="B769" s="15">
        <v>13</v>
      </c>
      <c r="C769" s="15">
        <v>4</v>
      </c>
      <c r="E769" s="15">
        <f t="shared" si="11"/>
        <v>0</v>
      </c>
    </row>
    <row r="770" spans="1:5">
      <c r="A770" s="1">
        <v>15</v>
      </c>
      <c r="B770" s="15">
        <v>7</v>
      </c>
      <c r="C770" s="15">
        <v>9</v>
      </c>
      <c r="E770" s="15">
        <f t="shared" si="11"/>
        <v>3</v>
      </c>
    </row>
    <row r="771" spans="1:5">
      <c r="A771" s="1">
        <v>6</v>
      </c>
      <c r="B771" s="15">
        <v>7</v>
      </c>
      <c r="C771" s="15">
        <v>17</v>
      </c>
      <c r="E771" s="15">
        <f t="shared" si="11"/>
        <v>1</v>
      </c>
    </row>
    <row r="772" spans="1:5">
      <c r="A772" s="1">
        <v>12</v>
      </c>
      <c r="B772" s="15">
        <v>15</v>
      </c>
      <c r="C772" s="15">
        <v>9</v>
      </c>
      <c r="E772" s="15">
        <f t="shared" si="11"/>
        <v>4</v>
      </c>
    </row>
    <row r="773" spans="1:5">
      <c r="A773" s="1">
        <v>6</v>
      </c>
      <c r="B773" s="15">
        <v>2</v>
      </c>
      <c r="C773" s="15">
        <v>6</v>
      </c>
      <c r="E773" s="15">
        <f t="shared" si="11"/>
        <v>3</v>
      </c>
    </row>
    <row r="774" spans="1:5">
      <c r="A774" s="1">
        <v>6</v>
      </c>
      <c r="B774" s="15">
        <v>1</v>
      </c>
      <c r="C774" s="15">
        <v>11</v>
      </c>
      <c r="E774" s="15">
        <f t="shared" si="11"/>
        <v>4</v>
      </c>
    </row>
    <row r="775" spans="1:5">
      <c r="A775" s="1">
        <v>6</v>
      </c>
      <c r="B775" s="15">
        <v>6</v>
      </c>
      <c r="C775" s="15">
        <v>16</v>
      </c>
      <c r="E775" s="15">
        <f t="shared" ref="E775:E838" si="12">6-(COUNTIFS(B:B,B775,C:C,C775,A:A,A775-1)+COUNTIFS(B:B,B775,C:C,C775,A:A,A775+1)+COUNTIFS(A:A,A775,C:C,C775,B:B,B775-1)+COUNTIFS(A:A,A775,C:C,C775,B:B,B775+1)+COUNTIFS(A:A,A775,B:B,B775,C:C,C775-1)++COUNTIFS(A:A,A775,B:B,B775,C:C,C775+1))</f>
        <v>0</v>
      </c>
    </row>
    <row r="776" spans="1:5">
      <c r="A776" s="1">
        <v>7</v>
      </c>
      <c r="B776" s="15">
        <v>4</v>
      </c>
      <c r="C776" s="15">
        <v>6</v>
      </c>
      <c r="E776" s="15">
        <f t="shared" si="12"/>
        <v>0</v>
      </c>
    </row>
    <row r="777" spans="1:5">
      <c r="A777" s="1">
        <v>5</v>
      </c>
      <c r="B777" s="15">
        <v>7</v>
      </c>
      <c r="C777" s="15">
        <v>15</v>
      </c>
      <c r="E777" s="15">
        <f t="shared" si="12"/>
        <v>0</v>
      </c>
    </row>
    <row r="778" spans="1:5">
      <c r="A778" s="1">
        <v>3</v>
      </c>
      <c r="B778" s="15">
        <v>15</v>
      </c>
      <c r="C778" s="15">
        <v>9</v>
      </c>
      <c r="E778" s="15">
        <f t="shared" si="12"/>
        <v>1</v>
      </c>
    </row>
    <row r="779" spans="1:5">
      <c r="A779" s="1">
        <v>7</v>
      </c>
      <c r="B779" s="15">
        <v>2</v>
      </c>
      <c r="C779" s="15">
        <v>14</v>
      </c>
      <c r="E779" s="15">
        <f t="shared" si="12"/>
        <v>2</v>
      </c>
    </row>
    <row r="780" spans="1:5">
      <c r="A780" s="1">
        <v>13</v>
      </c>
      <c r="B780" s="15">
        <v>3</v>
      </c>
      <c r="C780" s="15">
        <v>14</v>
      </c>
      <c r="E780" s="15">
        <f t="shared" si="12"/>
        <v>2</v>
      </c>
    </row>
    <row r="781" spans="1:5">
      <c r="A781" s="1">
        <v>3</v>
      </c>
      <c r="B781" s="15">
        <v>3</v>
      </c>
      <c r="C781" s="15">
        <v>8</v>
      </c>
      <c r="E781" s="15">
        <f t="shared" si="12"/>
        <v>3</v>
      </c>
    </row>
    <row r="782" spans="1:5">
      <c r="A782" s="1">
        <v>4</v>
      </c>
      <c r="B782" s="15">
        <v>12</v>
      </c>
      <c r="C782" s="15">
        <v>14</v>
      </c>
      <c r="E782" s="15">
        <f t="shared" si="12"/>
        <v>1</v>
      </c>
    </row>
    <row r="783" spans="1:5">
      <c r="A783" s="1">
        <v>10</v>
      </c>
      <c r="B783" s="15">
        <v>7</v>
      </c>
      <c r="C783" s="15">
        <v>18</v>
      </c>
      <c r="E783" s="15">
        <f t="shared" si="12"/>
        <v>3</v>
      </c>
    </row>
    <row r="784" spans="1:5">
      <c r="A784" s="1">
        <v>16</v>
      </c>
      <c r="B784" s="15">
        <v>8</v>
      </c>
      <c r="C784" s="15">
        <v>6</v>
      </c>
      <c r="E784" s="15">
        <f t="shared" si="12"/>
        <v>0</v>
      </c>
    </row>
    <row r="785" spans="1:5">
      <c r="A785" s="1">
        <v>16</v>
      </c>
      <c r="B785" s="15">
        <v>13</v>
      </c>
      <c r="C785" s="15">
        <v>14</v>
      </c>
      <c r="E785" s="15">
        <f t="shared" si="12"/>
        <v>2</v>
      </c>
    </row>
    <row r="786" spans="1:5">
      <c r="A786" s="1">
        <v>12</v>
      </c>
      <c r="B786" s="15">
        <v>15</v>
      </c>
      <c r="C786" s="15">
        <v>13</v>
      </c>
      <c r="E786" s="15">
        <f t="shared" si="12"/>
        <v>1</v>
      </c>
    </row>
    <row r="787" spans="1:5">
      <c r="A787" s="1">
        <v>14</v>
      </c>
      <c r="B787" s="15">
        <v>3</v>
      </c>
      <c r="C787" s="15">
        <v>7</v>
      </c>
      <c r="E787" s="15">
        <f t="shared" si="12"/>
        <v>1</v>
      </c>
    </row>
    <row r="788" spans="1:5">
      <c r="A788" s="1">
        <v>10</v>
      </c>
      <c r="B788" s="15">
        <v>17</v>
      </c>
      <c r="C788" s="15">
        <v>8</v>
      </c>
      <c r="E788" s="15">
        <f t="shared" si="12"/>
        <v>0</v>
      </c>
    </row>
    <row r="789" spans="1:5">
      <c r="A789" s="1">
        <v>15</v>
      </c>
      <c r="B789" s="15">
        <v>6</v>
      </c>
      <c r="C789" s="15">
        <v>7</v>
      </c>
      <c r="E789" s="15">
        <f t="shared" si="12"/>
        <v>1</v>
      </c>
    </row>
    <row r="790" spans="1:5">
      <c r="A790" s="1">
        <v>16</v>
      </c>
      <c r="B790" s="15">
        <v>12</v>
      </c>
      <c r="C790" s="15">
        <v>7</v>
      </c>
      <c r="E790" s="15">
        <f t="shared" si="12"/>
        <v>0</v>
      </c>
    </row>
    <row r="791" spans="1:5">
      <c r="A791" s="1">
        <v>16</v>
      </c>
      <c r="B791" s="15">
        <v>13</v>
      </c>
      <c r="C791" s="15">
        <v>10</v>
      </c>
      <c r="E791" s="15">
        <f t="shared" si="12"/>
        <v>1</v>
      </c>
    </row>
    <row r="792" spans="1:5">
      <c r="A792" s="1">
        <v>10</v>
      </c>
      <c r="B792" s="15">
        <v>10</v>
      </c>
      <c r="C792" s="15">
        <v>2</v>
      </c>
      <c r="E792" s="15">
        <f t="shared" si="12"/>
        <v>0</v>
      </c>
    </row>
    <row r="793" spans="1:5">
      <c r="A793" s="1">
        <v>11</v>
      </c>
      <c r="B793" s="15">
        <v>2</v>
      </c>
      <c r="C793" s="15">
        <v>8</v>
      </c>
      <c r="E793" s="15">
        <f t="shared" si="12"/>
        <v>0</v>
      </c>
    </row>
    <row r="794" spans="1:5">
      <c r="A794" s="1">
        <v>5</v>
      </c>
      <c r="B794" s="15">
        <v>5</v>
      </c>
      <c r="C794" s="15">
        <v>11</v>
      </c>
      <c r="E794" s="15">
        <f t="shared" si="12"/>
        <v>1</v>
      </c>
    </row>
    <row r="795" spans="1:5">
      <c r="A795" s="1">
        <v>12</v>
      </c>
      <c r="B795" s="15">
        <v>4</v>
      </c>
      <c r="C795" s="15">
        <v>15</v>
      </c>
      <c r="E795" s="15">
        <f t="shared" si="12"/>
        <v>1</v>
      </c>
    </row>
    <row r="796" spans="1:5">
      <c r="A796" s="1">
        <v>7</v>
      </c>
      <c r="B796" s="15">
        <v>6</v>
      </c>
      <c r="C796" s="15">
        <v>16</v>
      </c>
      <c r="E796" s="15">
        <f t="shared" si="12"/>
        <v>2</v>
      </c>
    </row>
    <row r="797" spans="1:5">
      <c r="A797" s="1">
        <v>11</v>
      </c>
      <c r="B797" s="15">
        <v>6</v>
      </c>
      <c r="C797" s="15">
        <v>1</v>
      </c>
      <c r="E797" s="15">
        <f t="shared" si="12"/>
        <v>4</v>
      </c>
    </row>
    <row r="798" spans="1:5">
      <c r="A798" s="1">
        <v>10</v>
      </c>
      <c r="B798" s="15">
        <v>9</v>
      </c>
      <c r="C798" s="15">
        <v>17</v>
      </c>
      <c r="E798" s="15">
        <f t="shared" si="12"/>
        <v>1</v>
      </c>
    </row>
    <row r="799" spans="1:5">
      <c r="A799" s="1">
        <v>2</v>
      </c>
      <c r="B799" s="15">
        <v>7</v>
      </c>
      <c r="C799" s="15">
        <v>8</v>
      </c>
      <c r="E799" s="15">
        <f t="shared" si="12"/>
        <v>1</v>
      </c>
    </row>
    <row r="800" spans="1:5">
      <c r="A800" s="1">
        <v>15</v>
      </c>
      <c r="B800" s="15">
        <v>12</v>
      </c>
      <c r="C800" s="15">
        <v>9</v>
      </c>
      <c r="E800" s="15">
        <f t="shared" si="12"/>
        <v>3</v>
      </c>
    </row>
    <row r="801" spans="1:5">
      <c r="A801" s="1">
        <v>5</v>
      </c>
      <c r="B801" s="15">
        <v>5</v>
      </c>
      <c r="C801" s="15">
        <v>4</v>
      </c>
      <c r="E801" s="15">
        <f t="shared" si="12"/>
        <v>0</v>
      </c>
    </row>
    <row r="802" spans="1:5">
      <c r="A802" s="1">
        <v>10</v>
      </c>
      <c r="B802" s="15">
        <v>9</v>
      </c>
      <c r="C802" s="15">
        <v>2</v>
      </c>
      <c r="E802" s="15">
        <f t="shared" si="12"/>
        <v>0</v>
      </c>
    </row>
    <row r="803" spans="1:5">
      <c r="A803" s="1">
        <v>13</v>
      </c>
      <c r="B803" s="15">
        <v>17</v>
      </c>
      <c r="C803" s="15">
        <v>11</v>
      </c>
      <c r="E803" s="15">
        <f t="shared" si="12"/>
        <v>2</v>
      </c>
    </row>
    <row r="804" spans="1:5">
      <c r="A804" s="1">
        <v>15</v>
      </c>
      <c r="B804" s="15">
        <v>5</v>
      </c>
      <c r="C804" s="15">
        <v>13</v>
      </c>
      <c r="E804" s="15">
        <f t="shared" si="12"/>
        <v>2</v>
      </c>
    </row>
    <row r="805" spans="1:5">
      <c r="A805" s="1">
        <v>6</v>
      </c>
      <c r="B805" s="15">
        <v>9</v>
      </c>
      <c r="C805" s="15">
        <v>2</v>
      </c>
      <c r="E805" s="15">
        <f t="shared" si="12"/>
        <v>1</v>
      </c>
    </row>
    <row r="806" spans="1:5">
      <c r="A806" s="1">
        <v>15</v>
      </c>
      <c r="B806" s="15">
        <v>13</v>
      </c>
      <c r="C806" s="15">
        <v>5</v>
      </c>
      <c r="E806" s="15">
        <f t="shared" si="12"/>
        <v>0</v>
      </c>
    </row>
    <row r="807" spans="1:5">
      <c r="A807" s="1">
        <v>14</v>
      </c>
      <c r="B807" s="15">
        <v>5</v>
      </c>
      <c r="C807" s="15">
        <v>10</v>
      </c>
      <c r="E807" s="15">
        <f t="shared" si="12"/>
        <v>4</v>
      </c>
    </row>
    <row r="808" spans="1:5">
      <c r="A808" s="1">
        <v>5</v>
      </c>
      <c r="B808" s="15">
        <v>14</v>
      </c>
      <c r="C808" s="15">
        <v>6</v>
      </c>
      <c r="E808" s="15">
        <f t="shared" si="12"/>
        <v>0</v>
      </c>
    </row>
    <row r="809" spans="1:5">
      <c r="A809" s="1">
        <v>15</v>
      </c>
      <c r="B809" s="15">
        <v>6</v>
      </c>
      <c r="C809" s="15">
        <v>8</v>
      </c>
      <c r="E809" s="15">
        <f t="shared" si="12"/>
        <v>2</v>
      </c>
    </row>
    <row r="810" spans="1:5">
      <c r="A810" s="1">
        <v>12</v>
      </c>
      <c r="B810" s="15">
        <v>15</v>
      </c>
      <c r="C810" s="15">
        <v>15</v>
      </c>
      <c r="E810" s="15">
        <f t="shared" si="12"/>
        <v>2</v>
      </c>
    </row>
    <row r="811" spans="1:5">
      <c r="A811" s="1">
        <v>9</v>
      </c>
      <c r="B811" s="15">
        <v>4</v>
      </c>
      <c r="C811" s="15">
        <v>5</v>
      </c>
      <c r="E811" s="15">
        <f t="shared" si="12"/>
        <v>2</v>
      </c>
    </row>
    <row r="812" spans="1:5">
      <c r="A812" s="1">
        <v>3</v>
      </c>
      <c r="B812" s="15">
        <v>9</v>
      </c>
      <c r="C812" s="15">
        <v>16</v>
      </c>
      <c r="E812" s="15">
        <f t="shared" si="12"/>
        <v>3</v>
      </c>
    </row>
    <row r="813" spans="1:5">
      <c r="A813" s="1">
        <v>14</v>
      </c>
      <c r="B813" s="15">
        <v>17</v>
      </c>
      <c r="C813" s="15">
        <v>9</v>
      </c>
      <c r="E813" s="15">
        <f t="shared" si="12"/>
        <v>2</v>
      </c>
    </row>
    <row r="814" spans="1:5">
      <c r="A814" s="1">
        <v>4</v>
      </c>
      <c r="B814" s="15">
        <v>9</v>
      </c>
      <c r="C814" s="15">
        <v>15</v>
      </c>
      <c r="E814" s="15">
        <f t="shared" si="12"/>
        <v>2</v>
      </c>
    </row>
    <row r="815" spans="1:5">
      <c r="A815" s="1">
        <v>10</v>
      </c>
      <c r="B815" s="15">
        <v>3</v>
      </c>
      <c r="C815" s="15">
        <v>7</v>
      </c>
      <c r="E815" s="15">
        <f t="shared" si="12"/>
        <v>2</v>
      </c>
    </row>
    <row r="816" spans="1:5">
      <c r="A816" s="1">
        <v>9</v>
      </c>
      <c r="B816" s="15">
        <v>3</v>
      </c>
      <c r="C816" s="15">
        <v>10</v>
      </c>
      <c r="E816" s="15">
        <f t="shared" si="12"/>
        <v>3</v>
      </c>
    </row>
    <row r="817" spans="1:5">
      <c r="A817" s="1">
        <v>5</v>
      </c>
      <c r="B817" s="15">
        <v>14</v>
      </c>
      <c r="C817" s="15">
        <v>4</v>
      </c>
      <c r="E817" s="15">
        <f t="shared" si="12"/>
        <v>1</v>
      </c>
    </row>
    <row r="818" spans="1:5">
      <c r="A818" s="1">
        <v>13</v>
      </c>
      <c r="B818" s="15">
        <v>4</v>
      </c>
      <c r="C818" s="15">
        <v>11</v>
      </c>
      <c r="E818" s="15">
        <f t="shared" si="12"/>
        <v>1</v>
      </c>
    </row>
    <row r="819" spans="1:5">
      <c r="A819" s="1">
        <v>14</v>
      </c>
      <c r="B819" s="15">
        <v>15</v>
      </c>
      <c r="C819" s="15">
        <v>13</v>
      </c>
      <c r="E819" s="15">
        <f t="shared" si="12"/>
        <v>1</v>
      </c>
    </row>
    <row r="820" spans="1:5">
      <c r="A820" s="1">
        <v>18</v>
      </c>
      <c r="B820" s="15">
        <v>8</v>
      </c>
      <c r="C820" s="15">
        <v>12</v>
      </c>
      <c r="E820" s="15">
        <f t="shared" si="12"/>
        <v>3</v>
      </c>
    </row>
    <row r="821" spans="1:5">
      <c r="A821" s="1">
        <v>12</v>
      </c>
      <c r="B821" s="15">
        <v>4</v>
      </c>
      <c r="C821" s="15">
        <v>5</v>
      </c>
      <c r="E821" s="15">
        <f t="shared" si="12"/>
        <v>0</v>
      </c>
    </row>
    <row r="822" spans="1:5">
      <c r="A822" s="1">
        <v>13</v>
      </c>
      <c r="B822" s="15">
        <v>12</v>
      </c>
      <c r="C822" s="15">
        <v>5</v>
      </c>
      <c r="E822" s="15">
        <f t="shared" si="12"/>
        <v>3</v>
      </c>
    </row>
    <row r="823" spans="1:5">
      <c r="A823" s="1">
        <v>10</v>
      </c>
      <c r="B823" s="15">
        <v>8</v>
      </c>
      <c r="C823" s="15">
        <v>1</v>
      </c>
      <c r="E823" s="15">
        <f t="shared" si="12"/>
        <v>1</v>
      </c>
    </row>
    <row r="824" spans="1:5">
      <c r="A824" s="1">
        <v>4</v>
      </c>
      <c r="B824" s="15">
        <v>7</v>
      </c>
      <c r="C824" s="15">
        <v>14</v>
      </c>
      <c r="E824" s="15">
        <f t="shared" si="12"/>
        <v>1</v>
      </c>
    </row>
    <row r="825" spans="1:5">
      <c r="A825" s="1">
        <v>12</v>
      </c>
      <c r="B825" s="15">
        <v>1</v>
      </c>
      <c r="C825" s="15">
        <v>11</v>
      </c>
      <c r="E825" s="15">
        <f t="shared" si="12"/>
        <v>3</v>
      </c>
    </row>
    <row r="826" spans="1:5">
      <c r="A826" s="1">
        <v>2</v>
      </c>
      <c r="B826" s="15">
        <v>8</v>
      </c>
      <c r="C826" s="15">
        <v>9</v>
      </c>
      <c r="E826" s="15">
        <f t="shared" si="12"/>
        <v>0</v>
      </c>
    </row>
    <row r="827" spans="1:5">
      <c r="A827" s="1">
        <v>16</v>
      </c>
      <c r="B827" s="15">
        <v>11</v>
      </c>
      <c r="C827" s="15">
        <v>12</v>
      </c>
      <c r="E827" s="15">
        <f t="shared" si="12"/>
        <v>2</v>
      </c>
    </row>
    <row r="828" spans="1:5">
      <c r="A828" s="1">
        <v>1</v>
      </c>
      <c r="B828" s="15">
        <v>14</v>
      </c>
      <c r="C828" s="15">
        <v>10</v>
      </c>
      <c r="E828" s="15">
        <f t="shared" si="12"/>
        <v>5</v>
      </c>
    </row>
    <row r="829" spans="1:5">
      <c r="A829" s="1">
        <v>14</v>
      </c>
      <c r="B829" s="15">
        <v>15</v>
      </c>
      <c r="C829" s="15">
        <v>10</v>
      </c>
      <c r="E829" s="15">
        <f t="shared" si="12"/>
        <v>1</v>
      </c>
    </row>
    <row r="830" spans="1:5">
      <c r="A830" s="1">
        <v>4</v>
      </c>
      <c r="B830" s="15">
        <v>10</v>
      </c>
      <c r="C830" s="15">
        <v>4</v>
      </c>
      <c r="E830" s="15">
        <f t="shared" si="12"/>
        <v>0</v>
      </c>
    </row>
    <row r="831" spans="1:5">
      <c r="A831" s="1">
        <v>16</v>
      </c>
      <c r="B831" s="15">
        <v>14</v>
      </c>
      <c r="C831" s="15">
        <v>6</v>
      </c>
      <c r="E831" s="15">
        <f t="shared" si="12"/>
        <v>2</v>
      </c>
    </row>
    <row r="832" spans="1:5">
      <c r="A832" s="1">
        <v>15</v>
      </c>
      <c r="B832" s="15">
        <v>3</v>
      </c>
      <c r="C832" s="15">
        <v>11</v>
      </c>
      <c r="E832" s="15">
        <f t="shared" si="12"/>
        <v>2</v>
      </c>
    </row>
    <row r="833" spans="1:5">
      <c r="A833" s="1">
        <v>5</v>
      </c>
      <c r="B833" s="15">
        <v>1</v>
      </c>
      <c r="C833" s="15">
        <v>9</v>
      </c>
      <c r="E833" s="15">
        <f t="shared" si="12"/>
        <v>5</v>
      </c>
    </row>
    <row r="834" spans="1:5">
      <c r="A834" s="1">
        <v>12</v>
      </c>
      <c r="B834" s="15">
        <v>17</v>
      </c>
      <c r="C834" s="15">
        <v>12</v>
      </c>
      <c r="E834" s="15">
        <f t="shared" si="12"/>
        <v>1</v>
      </c>
    </row>
    <row r="835" spans="1:5">
      <c r="A835" s="1">
        <v>10</v>
      </c>
      <c r="B835" s="15">
        <v>7</v>
      </c>
      <c r="C835" s="15">
        <v>17</v>
      </c>
      <c r="E835" s="15">
        <f t="shared" si="12"/>
        <v>0</v>
      </c>
    </row>
    <row r="836" spans="1:5">
      <c r="A836" s="1">
        <v>8</v>
      </c>
      <c r="B836" s="15">
        <v>11</v>
      </c>
      <c r="C836" s="15">
        <v>17</v>
      </c>
      <c r="E836" s="15">
        <f t="shared" si="12"/>
        <v>1</v>
      </c>
    </row>
    <row r="837" spans="1:5">
      <c r="A837" s="1">
        <v>8</v>
      </c>
      <c r="B837" s="15">
        <v>17</v>
      </c>
      <c r="C837" s="15">
        <v>12</v>
      </c>
      <c r="E837" s="15">
        <f t="shared" si="12"/>
        <v>0</v>
      </c>
    </row>
    <row r="838" spans="1:5">
      <c r="A838" s="1">
        <v>18</v>
      </c>
      <c r="B838" s="15">
        <v>6</v>
      </c>
      <c r="C838" s="15">
        <v>11</v>
      </c>
      <c r="E838" s="15">
        <f t="shared" si="12"/>
        <v>5</v>
      </c>
    </row>
    <row r="839" spans="1:5">
      <c r="A839" s="1">
        <v>10</v>
      </c>
      <c r="B839" s="15">
        <v>11</v>
      </c>
      <c r="C839" s="15">
        <v>15</v>
      </c>
      <c r="E839" s="15">
        <f t="shared" ref="E839:E902" si="13">6-(COUNTIFS(B:B,B839,C:C,C839,A:A,A839-1)+COUNTIFS(B:B,B839,C:C,C839,A:A,A839+1)+COUNTIFS(A:A,A839,C:C,C839,B:B,B839-1)+COUNTIFS(A:A,A839,C:C,C839,B:B,B839+1)+COUNTIFS(A:A,A839,B:B,B839,C:C,C839-1)++COUNTIFS(A:A,A839,B:B,B839,C:C,C839+1))</f>
        <v>4</v>
      </c>
    </row>
    <row r="840" spans="1:5">
      <c r="A840" s="1">
        <v>16</v>
      </c>
      <c r="B840" s="15">
        <v>7</v>
      </c>
      <c r="C840" s="15">
        <v>4</v>
      </c>
      <c r="E840" s="15">
        <f t="shared" si="13"/>
        <v>3</v>
      </c>
    </row>
    <row r="841" spans="1:5">
      <c r="A841" s="1">
        <v>5</v>
      </c>
      <c r="B841" s="15">
        <v>10</v>
      </c>
      <c r="C841" s="15">
        <v>5</v>
      </c>
      <c r="E841" s="15">
        <f t="shared" si="13"/>
        <v>2</v>
      </c>
    </row>
    <row r="842" spans="1:5">
      <c r="A842" s="1">
        <v>15</v>
      </c>
      <c r="B842" s="15">
        <v>15</v>
      </c>
      <c r="C842" s="15">
        <v>8</v>
      </c>
      <c r="E842" s="15">
        <f t="shared" si="13"/>
        <v>0</v>
      </c>
    </row>
    <row r="843" spans="1:5">
      <c r="A843" s="1">
        <v>7</v>
      </c>
      <c r="B843" s="15">
        <v>17</v>
      </c>
      <c r="C843" s="15">
        <v>9</v>
      </c>
      <c r="E843" s="15">
        <f t="shared" si="13"/>
        <v>1</v>
      </c>
    </row>
    <row r="844" spans="1:5">
      <c r="A844" s="1">
        <v>10</v>
      </c>
      <c r="B844" s="15">
        <v>4</v>
      </c>
      <c r="C844" s="15">
        <v>15</v>
      </c>
      <c r="E844" s="15">
        <f t="shared" si="13"/>
        <v>0</v>
      </c>
    </row>
    <row r="845" spans="1:5">
      <c r="A845" s="1">
        <v>12</v>
      </c>
      <c r="B845" s="15">
        <v>4</v>
      </c>
      <c r="C845" s="15">
        <v>4</v>
      </c>
      <c r="E845" s="15">
        <f t="shared" si="13"/>
        <v>2</v>
      </c>
    </row>
    <row r="846" spans="1:5">
      <c r="A846" s="1">
        <v>4</v>
      </c>
      <c r="B846" s="15">
        <v>11</v>
      </c>
      <c r="C846" s="15">
        <v>7</v>
      </c>
      <c r="E846" s="15">
        <f t="shared" si="13"/>
        <v>4</v>
      </c>
    </row>
    <row r="847" spans="1:5">
      <c r="A847" s="1">
        <v>1</v>
      </c>
      <c r="B847" s="15">
        <v>10</v>
      </c>
      <c r="C847" s="15">
        <v>6</v>
      </c>
      <c r="E847" s="15">
        <f t="shared" si="13"/>
        <v>1</v>
      </c>
    </row>
    <row r="848" spans="1:5">
      <c r="A848" s="1">
        <v>3</v>
      </c>
      <c r="B848" s="15">
        <v>9</v>
      </c>
      <c r="C848" s="15">
        <v>5</v>
      </c>
      <c r="E848" s="15">
        <f t="shared" si="13"/>
        <v>0</v>
      </c>
    </row>
    <row r="849" spans="1:5">
      <c r="A849" s="1">
        <v>8</v>
      </c>
      <c r="B849" s="15">
        <v>5</v>
      </c>
      <c r="C849" s="15">
        <v>17</v>
      </c>
      <c r="E849" s="15">
        <f t="shared" si="13"/>
        <v>4</v>
      </c>
    </row>
    <row r="850" spans="1:5">
      <c r="A850" s="1">
        <v>4</v>
      </c>
      <c r="B850" s="15">
        <v>15</v>
      </c>
      <c r="C850" s="15">
        <v>10</v>
      </c>
      <c r="E850" s="15">
        <f t="shared" si="13"/>
        <v>0</v>
      </c>
    </row>
    <row r="851" spans="1:5">
      <c r="A851" s="1">
        <v>13</v>
      </c>
      <c r="B851" s="15">
        <v>16</v>
      </c>
      <c r="C851" s="15">
        <v>7</v>
      </c>
      <c r="E851" s="15">
        <f t="shared" si="13"/>
        <v>1</v>
      </c>
    </row>
    <row r="852" spans="1:5">
      <c r="A852" s="1">
        <v>14</v>
      </c>
      <c r="B852" s="15">
        <v>4</v>
      </c>
      <c r="C852" s="15">
        <v>12</v>
      </c>
      <c r="E852" s="15">
        <f t="shared" si="13"/>
        <v>0</v>
      </c>
    </row>
    <row r="853" spans="1:5">
      <c r="A853" s="1">
        <v>16</v>
      </c>
      <c r="B853" s="15">
        <v>15</v>
      </c>
      <c r="C853" s="15">
        <v>7</v>
      </c>
      <c r="E853" s="15">
        <f t="shared" si="13"/>
        <v>2</v>
      </c>
    </row>
    <row r="854" spans="1:5">
      <c r="A854" s="1">
        <v>6</v>
      </c>
      <c r="B854" s="15">
        <v>17</v>
      </c>
      <c r="C854" s="15">
        <v>13</v>
      </c>
      <c r="E854" s="15">
        <f t="shared" si="13"/>
        <v>1</v>
      </c>
    </row>
    <row r="855" spans="1:5">
      <c r="A855" s="1">
        <v>11</v>
      </c>
      <c r="B855" s="15">
        <v>16</v>
      </c>
      <c r="C855" s="15">
        <v>6</v>
      </c>
      <c r="E855" s="15">
        <f t="shared" si="13"/>
        <v>0</v>
      </c>
    </row>
    <row r="856" spans="1:5">
      <c r="A856" s="1">
        <v>10</v>
      </c>
      <c r="B856" s="15">
        <v>2</v>
      </c>
      <c r="C856" s="15">
        <v>9</v>
      </c>
      <c r="E856" s="15">
        <f t="shared" si="13"/>
        <v>0</v>
      </c>
    </row>
    <row r="857" spans="1:5">
      <c r="A857" s="1">
        <v>10</v>
      </c>
      <c r="B857" s="15">
        <v>10</v>
      </c>
      <c r="C857" s="15">
        <v>3</v>
      </c>
      <c r="E857" s="15">
        <f t="shared" si="13"/>
        <v>3</v>
      </c>
    </row>
    <row r="858" spans="1:5">
      <c r="A858" s="1">
        <v>8</v>
      </c>
      <c r="B858" s="15">
        <v>16</v>
      </c>
      <c r="C858" s="15">
        <v>4</v>
      </c>
      <c r="E858" s="15">
        <f t="shared" si="13"/>
        <v>1</v>
      </c>
    </row>
    <row r="859" spans="1:5">
      <c r="A859" s="1">
        <v>5</v>
      </c>
      <c r="B859" s="15">
        <v>4</v>
      </c>
      <c r="C859" s="15">
        <v>10</v>
      </c>
      <c r="E859" s="15">
        <f t="shared" si="13"/>
        <v>0</v>
      </c>
    </row>
    <row r="860" spans="1:5">
      <c r="A860" s="1">
        <v>15</v>
      </c>
      <c r="B860" s="15">
        <v>13</v>
      </c>
      <c r="C860" s="15">
        <v>14</v>
      </c>
      <c r="E860" s="15">
        <f t="shared" si="13"/>
        <v>0</v>
      </c>
    </row>
    <row r="861" spans="1:5">
      <c r="A861" s="1">
        <v>11</v>
      </c>
      <c r="B861" s="15">
        <v>3</v>
      </c>
      <c r="C861" s="15">
        <v>9</v>
      </c>
      <c r="E861" s="15">
        <f t="shared" si="13"/>
        <v>0</v>
      </c>
    </row>
    <row r="862" spans="1:5">
      <c r="A862" s="1">
        <v>8</v>
      </c>
      <c r="B862" s="15">
        <v>16</v>
      </c>
      <c r="C862" s="15">
        <v>12</v>
      </c>
      <c r="E862" s="15">
        <f t="shared" si="13"/>
        <v>1</v>
      </c>
    </row>
    <row r="863" spans="1:5">
      <c r="A863" s="1">
        <v>5</v>
      </c>
      <c r="B863" s="15">
        <v>4</v>
      </c>
      <c r="C863" s="15">
        <v>5</v>
      </c>
      <c r="E863" s="15">
        <f t="shared" si="13"/>
        <v>1</v>
      </c>
    </row>
    <row r="864" spans="1:5">
      <c r="A864" s="1">
        <v>13</v>
      </c>
      <c r="B864" s="15">
        <v>2</v>
      </c>
      <c r="C864" s="15">
        <v>11</v>
      </c>
      <c r="E864" s="15">
        <f t="shared" si="13"/>
        <v>2</v>
      </c>
    </row>
    <row r="865" spans="1:5">
      <c r="A865" s="1">
        <v>2</v>
      </c>
      <c r="B865" s="15">
        <v>9</v>
      </c>
      <c r="C865" s="15">
        <v>10</v>
      </c>
      <c r="E865" s="15">
        <f t="shared" si="13"/>
        <v>0</v>
      </c>
    </row>
    <row r="866" spans="1:5">
      <c r="A866" s="1">
        <v>17</v>
      </c>
      <c r="B866" s="15">
        <v>9</v>
      </c>
      <c r="C866" s="15">
        <v>12</v>
      </c>
      <c r="E866" s="15">
        <f t="shared" si="13"/>
        <v>0</v>
      </c>
    </row>
    <row r="867" spans="1:5">
      <c r="A867" s="1">
        <v>3</v>
      </c>
      <c r="B867" s="15">
        <v>14</v>
      </c>
      <c r="C867" s="15">
        <v>12</v>
      </c>
      <c r="E867" s="15">
        <f t="shared" si="13"/>
        <v>1</v>
      </c>
    </row>
    <row r="868" spans="1:5">
      <c r="A868" s="1">
        <v>16</v>
      </c>
      <c r="B868" s="15">
        <v>14</v>
      </c>
      <c r="C868" s="15">
        <v>12</v>
      </c>
      <c r="E868" s="15">
        <f t="shared" si="13"/>
        <v>0</v>
      </c>
    </row>
    <row r="869" spans="1:5">
      <c r="A869" s="1">
        <v>13</v>
      </c>
      <c r="B869" s="15">
        <v>11</v>
      </c>
      <c r="C869" s="15">
        <v>15</v>
      </c>
      <c r="E869" s="15">
        <f t="shared" si="13"/>
        <v>1</v>
      </c>
    </row>
    <row r="870" spans="1:5">
      <c r="A870" s="1">
        <v>15</v>
      </c>
      <c r="B870" s="15">
        <v>8</v>
      </c>
      <c r="C870" s="15">
        <v>3</v>
      </c>
      <c r="E870" s="15">
        <f t="shared" si="13"/>
        <v>4</v>
      </c>
    </row>
    <row r="871" spans="1:5">
      <c r="A871" s="1">
        <v>7</v>
      </c>
      <c r="B871" s="15">
        <v>4</v>
      </c>
      <c r="C871" s="15">
        <v>14</v>
      </c>
      <c r="E871" s="15">
        <f t="shared" si="13"/>
        <v>0</v>
      </c>
    </row>
    <row r="872" spans="1:5">
      <c r="A872" s="1">
        <v>5</v>
      </c>
      <c r="B872" s="15">
        <v>11</v>
      </c>
      <c r="C872" s="15">
        <v>15</v>
      </c>
      <c r="E872" s="15">
        <f t="shared" si="13"/>
        <v>1</v>
      </c>
    </row>
    <row r="873" spans="1:5">
      <c r="A873" s="1">
        <v>16</v>
      </c>
      <c r="B873" s="15">
        <v>9</v>
      </c>
      <c r="C873" s="15">
        <v>4</v>
      </c>
      <c r="E873" s="15">
        <f t="shared" si="13"/>
        <v>2</v>
      </c>
    </row>
    <row r="874" spans="1:5">
      <c r="A874" s="1">
        <v>7</v>
      </c>
      <c r="B874" s="15">
        <v>17</v>
      </c>
      <c r="C874" s="15">
        <v>12</v>
      </c>
      <c r="E874" s="15">
        <f t="shared" si="13"/>
        <v>1</v>
      </c>
    </row>
    <row r="875" spans="1:5">
      <c r="A875" s="1">
        <v>5</v>
      </c>
      <c r="B875" s="15">
        <v>5</v>
      </c>
      <c r="C875" s="15">
        <v>5</v>
      </c>
      <c r="E875" s="15">
        <f t="shared" si="13"/>
        <v>1</v>
      </c>
    </row>
    <row r="876" spans="1:5">
      <c r="A876" s="1">
        <v>3</v>
      </c>
      <c r="B876" s="15">
        <v>10</v>
      </c>
      <c r="C876" s="15">
        <v>8</v>
      </c>
      <c r="E876" s="15">
        <f t="shared" si="13"/>
        <v>2</v>
      </c>
    </row>
    <row r="877" spans="1:5">
      <c r="A877" s="1">
        <v>10</v>
      </c>
      <c r="B877" s="15">
        <v>13</v>
      </c>
      <c r="C877" s="15">
        <v>16</v>
      </c>
      <c r="E877" s="15">
        <f t="shared" si="13"/>
        <v>1</v>
      </c>
    </row>
    <row r="878" spans="1:5">
      <c r="A878" s="1">
        <v>8</v>
      </c>
      <c r="B878" s="15">
        <v>13</v>
      </c>
      <c r="C878" s="15">
        <v>17</v>
      </c>
      <c r="E878" s="15">
        <f t="shared" si="13"/>
        <v>2</v>
      </c>
    </row>
    <row r="879" spans="1:5">
      <c r="A879" s="1">
        <v>8</v>
      </c>
      <c r="B879" s="15">
        <v>3</v>
      </c>
      <c r="C879" s="15">
        <v>13</v>
      </c>
      <c r="E879" s="15">
        <f t="shared" si="13"/>
        <v>0</v>
      </c>
    </row>
    <row r="880" spans="1:5">
      <c r="A880" s="1">
        <v>14</v>
      </c>
      <c r="B880" s="15">
        <v>3</v>
      </c>
      <c r="C880" s="15">
        <v>9</v>
      </c>
      <c r="E880" s="15">
        <f t="shared" si="13"/>
        <v>3</v>
      </c>
    </row>
    <row r="881" spans="1:5">
      <c r="A881" s="1">
        <v>13</v>
      </c>
      <c r="B881" s="15">
        <v>14</v>
      </c>
      <c r="C881" s="15">
        <v>4</v>
      </c>
      <c r="E881" s="15">
        <f t="shared" si="13"/>
        <v>1</v>
      </c>
    </row>
    <row r="882" spans="1:5">
      <c r="A882" s="1">
        <v>11</v>
      </c>
      <c r="B882" s="15">
        <v>2</v>
      </c>
      <c r="C882" s="15">
        <v>13</v>
      </c>
      <c r="E882" s="15">
        <f t="shared" si="13"/>
        <v>1</v>
      </c>
    </row>
    <row r="883" spans="1:5">
      <c r="A883" s="1">
        <v>4</v>
      </c>
      <c r="B883" s="15">
        <v>4</v>
      </c>
      <c r="C883" s="15">
        <v>8</v>
      </c>
      <c r="E883" s="15">
        <f t="shared" si="13"/>
        <v>0</v>
      </c>
    </row>
    <row r="884" spans="1:5">
      <c r="A884" s="1">
        <v>17</v>
      </c>
      <c r="B884" s="15">
        <v>11</v>
      </c>
      <c r="C884" s="15">
        <v>7</v>
      </c>
      <c r="E884" s="15">
        <f t="shared" si="13"/>
        <v>0</v>
      </c>
    </row>
    <row r="885" spans="1:5">
      <c r="A885" s="1">
        <v>4</v>
      </c>
      <c r="B885" s="15">
        <v>3</v>
      </c>
      <c r="C885" s="15">
        <v>9</v>
      </c>
      <c r="E885" s="15">
        <f t="shared" si="13"/>
        <v>1</v>
      </c>
    </row>
    <row r="886" spans="1:5">
      <c r="A886" s="1">
        <v>6</v>
      </c>
      <c r="B886" s="15">
        <v>14</v>
      </c>
      <c r="C886" s="15">
        <v>14</v>
      </c>
      <c r="E886" s="15">
        <f t="shared" si="13"/>
        <v>1</v>
      </c>
    </row>
    <row r="887" spans="1:5">
      <c r="A887" s="1">
        <v>11</v>
      </c>
      <c r="B887" s="15">
        <v>13</v>
      </c>
      <c r="C887" s="15">
        <v>3</v>
      </c>
      <c r="E887" s="15">
        <f t="shared" si="13"/>
        <v>0</v>
      </c>
    </row>
    <row r="888" spans="1:5">
      <c r="A888" s="1">
        <v>13</v>
      </c>
      <c r="B888" s="15">
        <v>13</v>
      </c>
      <c r="C888" s="15">
        <v>15</v>
      </c>
      <c r="E888" s="15">
        <f t="shared" si="13"/>
        <v>1</v>
      </c>
    </row>
    <row r="889" spans="1:5">
      <c r="A889" s="1">
        <v>13</v>
      </c>
      <c r="B889" s="15">
        <v>15</v>
      </c>
      <c r="C889" s="15">
        <v>14</v>
      </c>
      <c r="E889" s="15">
        <f t="shared" si="13"/>
        <v>0</v>
      </c>
    </row>
    <row r="890" spans="1:5">
      <c r="A890" s="1">
        <v>16</v>
      </c>
      <c r="B890" s="15">
        <v>6</v>
      </c>
      <c r="C890" s="15">
        <v>14</v>
      </c>
      <c r="E890" s="15">
        <f t="shared" si="13"/>
        <v>3</v>
      </c>
    </row>
    <row r="891" spans="1:5">
      <c r="A891" s="1">
        <v>3</v>
      </c>
      <c r="B891" s="15">
        <v>9</v>
      </c>
      <c r="C891" s="15">
        <v>14</v>
      </c>
      <c r="E891" s="15">
        <f t="shared" si="13"/>
        <v>1</v>
      </c>
    </row>
    <row r="892" spans="1:5">
      <c r="A892" s="1">
        <v>1</v>
      </c>
      <c r="B892" s="15">
        <v>11</v>
      </c>
      <c r="C892" s="15">
        <v>9</v>
      </c>
      <c r="E892" s="15">
        <f t="shared" si="13"/>
        <v>1</v>
      </c>
    </row>
    <row r="893" spans="1:5">
      <c r="A893" s="1">
        <v>11</v>
      </c>
      <c r="B893" s="15">
        <v>12</v>
      </c>
      <c r="C893" s="15">
        <v>1</v>
      </c>
      <c r="E893" s="15">
        <f t="shared" si="13"/>
        <v>1</v>
      </c>
    </row>
    <row r="894" spans="1:5">
      <c r="A894" s="1">
        <v>4</v>
      </c>
      <c r="B894" s="15">
        <v>13</v>
      </c>
      <c r="C894" s="15">
        <v>6</v>
      </c>
      <c r="E894" s="15">
        <f t="shared" si="13"/>
        <v>0</v>
      </c>
    </row>
    <row r="895" spans="1:5">
      <c r="A895" s="1">
        <v>8</v>
      </c>
      <c r="B895" s="15">
        <v>8</v>
      </c>
      <c r="C895" s="15">
        <v>18</v>
      </c>
      <c r="E895" s="15">
        <f t="shared" si="13"/>
        <v>1</v>
      </c>
    </row>
    <row r="896" spans="1:5">
      <c r="A896" s="1">
        <v>2</v>
      </c>
      <c r="B896" s="15">
        <v>10</v>
      </c>
      <c r="C896" s="15">
        <v>9</v>
      </c>
      <c r="E896" s="15">
        <f t="shared" si="13"/>
        <v>0</v>
      </c>
    </row>
    <row r="897" spans="1:5">
      <c r="A897" s="1">
        <v>9</v>
      </c>
      <c r="B897" s="15">
        <v>17</v>
      </c>
      <c r="C897" s="15">
        <v>7</v>
      </c>
      <c r="E897" s="15">
        <f t="shared" si="13"/>
        <v>0</v>
      </c>
    </row>
    <row r="898" spans="1:5">
      <c r="A898" s="1">
        <v>9</v>
      </c>
      <c r="B898" s="15">
        <v>2</v>
      </c>
      <c r="C898" s="15">
        <v>7</v>
      </c>
      <c r="E898" s="15">
        <f t="shared" si="13"/>
        <v>0</v>
      </c>
    </row>
    <row r="899" spans="1:5">
      <c r="A899" s="1">
        <v>16</v>
      </c>
      <c r="B899" s="15">
        <v>15</v>
      </c>
      <c r="C899" s="15">
        <v>13</v>
      </c>
      <c r="E899" s="15">
        <f t="shared" si="13"/>
        <v>3</v>
      </c>
    </row>
    <row r="900" spans="1:5">
      <c r="A900" s="1">
        <v>7</v>
      </c>
      <c r="B900" s="15">
        <v>13</v>
      </c>
      <c r="C900" s="15">
        <v>18</v>
      </c>
      <c r="E900" s="15">
        <f t="shared" si="13"/>
        <v>5</v>
      </c>
    </row>
    <row r="901" spans="1:5">
      <c r="A901" s="1">
        <v>7</v>
      </c>
      <c r="B901" s="15">
        <v>11</v>
      </c>
      <c r="C901" s="15">
        <v>2</v>
      </c>
      <c r="E901" s="15">
        <f t="shared" si="13"/>
        <v>0</v>
      </c>
    </row>
    <row r="902" spans="1:5">
      <c r="A902" s="1">
        <v>3</v>
      </c>
      <c r="B902" s="15">
        <v>5</v>
      </c>
      <c r="C902" s="15">
        <v>6</v>
      </c>
      <c r="E902" s="15">
        <f t="shared" si="13"/>
        <v>3</v>
      </c>
    </row>
    <row r="903" spans="1:5">
      <c r="A903" s="1">
        <v>18</v>
      </c>
      <c r="B903" s="15">
        <v>12</v>
      </c>
      <c r="C903" s="15">
        <v>8</v>
      </c>
      <c r="E903" s="15">
        <f t="shared" ref="E903:E966" si="14">6-(COUNTIFS(B:B,B903,C:C,C903,A:A,A903-1)+COUNTIFS(B:B,B903,C:C,C903,A:A,A903+1)+COUNTIFS(A:A,A903,C:C,C903,B:B,B903-1)+COUNTIFS(A:A,A903,C:C,C903,B:B,B903+1)+COUNTIFS(A:A,A903,B:B,B903,C:C,C903-1)++COUNTIFS(A:A,A903,B:B,B903,C:C,C903+1))</f>
        <v>2</v>
      </c>
    </row>
    <row r="904" spans="1:5">
      <c r="A904" s="1">
        <v>17</v>
      </c>
      <c r="B904" s="15">
        <v>9</v>
      </c>
      <c r="C904" s="15">
        <v>13</v>
      </c>
      <c r="E904" s="15">
        <f t="shared" si="14"/>
        <v>1</v>
      </c>
    </row>
    <row r="905" spans="1:5">
      <c r="A905" s="1">
        <v>8</v>
      </c>
      <c r="B905" s="15">
        <v>10</v>
      </c>
      <c r="C905" s="15">
        <v>15</v>
      </c>
      <c r="E905" s="15">
        <f t="shared" si="14"/>
        <v>3</v>
      </c>
    </row>
    <row r="906" spans="1:5">
      <c r="A906" s="1">
        <v>17</v>
      </c>
      <c r="B906" s="15">
        <v>13</v>
      </c>
      <c r="C906" s="15">
        <v>6</v>
      </c>
      <c r="E906" s="15">
        <f t="shared" si="14"/>
        <v>3</v>
      </c>
    </row>
    <row r="907" spans="1:5">
      <c r="A907" s="1">
        <v>11</v>
      </c>
      <c r="B907" s="15">
        <v>1</v>
      </c>
      <c r="C907" s="15">
        <v>7</v>
      </c>
      <c r="E907" s="15">
        <f t="shared" si="14"/>
        <v>4</v>
      </c>
    </row>
    <row r="908" spans="1:5">
      <c r="A908" s="1">
        <v>13</v>
      </c>
      <c r="B908" s="15">
        <v>16</v>
      </c>
      <c r="C908" s="15">
        <v>11</v>
      </c>
      <c r="E908" s="15">
        <f t="shared" si="14"/>
        <v>0</v>
      </c>
    </row>
    <row r="909" spans="1:5">
      <c r="A909" s="1">
        <v>16</v>
      </c>
      <c r="B909" s="15">
        <v>8</v>
      </c>
      <c r="C909" s="15">
        <v>9</v>
      </c>
      <c r="E909" s="15">
        <f t="shared" si="14"/>
        <v>1</v>
      </c>
    </row>
    <row r="910" spans="1:5">
      <c r="A910" s="1">
        <v>7</v>
      </c>
      <c r="B910" s="15">
        <v>2</v>
      </c>
      <c r="C910" s="15">
        <v>10</v>
      </c>
      <c r="E910" s="15">
        <f t="shared" si="14"/>
        <v>1</v>
      </c>
    </row>
    <row r="911" spans="1:5">
      <c r="A911" s="1">
        <v>2</v>
      </c>
      <c r="B911" s="15">
        <v>7</v>
      </c>
      <c r="C911" s="15">
        <v>7</v>
      </c>
      <c r="E911" s="15">
        <f t="shared" si="14"/>
        <v>0</v>
      </c>
    </row>
    <row r="912" spans="1:5">
      <c r="A912" s="1">
        <v>8</v>
      </c>
      <c r="B912" s="15">
        <v>6</v>
      </c>
      <c r="C912" s="15">
        <v>17</v>
      </c>
      <c r="E912" s="15">
        <f t="shared" si="14"/>
        <v>2</v>
      </c>
    </row>
    <row r="913" spans="1:5">
      <c r="A913" s="1">
        <v>4</v>
      </c>
      <c r="B913" s="15">
        <v>9</v>
      </c>
      <c r="C913" s="15">
        <v>4</v>
      </c>
      <c r="E913" s="15">
        <f t="shared" si="14"/>
        <v>0</v>
      </c>
    </row>
    <row r="914" spans="1:5">
      <c r="A914" s="1">
        <v>13</v>
      </c>
      <c r="B914" s="15">
        <v>4</v>
      </c>
      <c r="C914" s="15">
        <v>14</v>
      </c>
      <c r="E914" s="15">
        <f t="shared" si="14"/>
        <v>0</v>
      </c>
    </row>
    <row r="915" spans="1:5">
      <c r="A915" s="1">
        <v>14</v>
      </c>
      <c r="B915" s="15">
        <v>14</v>
      </c>
      <c r="C915" s="15">
        <v>13</v>
      </c>
      <c r="E915" s="15">
        <f t="shared" si="14"/>
        <v>1</v>
      </c>
    </row>
    <row r="916" spans="1:5">
      <c r="A916" s="1">
        <v>2</v>
      </c>
      <c r="B916" s="15">
        <v>12</v>
      </c>
      <c r="C916" s="15">
        <v>13</v>
      </c>
      <c r="E916" s="15">
        <f t="shared" si="14"/>
        <v>1</v>
      </c>
    </row>
    <row r="917" spans="1:5">
      <c r="A917" s="1">
        <v>2</v>
      </c>
      <c r="B917" s="15">
        <v>10</v>
      </c>
      <c r="C917" s="15">
        <v>7</v>
      </c>
      <c r="E917" s="15">
        <f t="shared" si="14"/>
        <v>0</v>
      </c>
    </row>
    <row r="918" spans="1:5">
      <c r="A918" s="1">
        <v>4</v>
      </c>
      <c r="B918" s="15">
        <v>12</v>
      </c>
      <c r="C918" s="15">
        <v>15</v>
      </c>
      <c r="E918" s="15">
        <f t="shared" si="14"/>
        <v>1</v>
      </c>
    </row>
    <row r="919" spans="1:5">
      <c r="A919" s="1">
        <v>6</v>
      </c>
      <c r="B919" s="15">
        <v>16</v>
      </c>
      <c r="C919" s="15">
        <v>6</v>
      </c>
      <c r="E919" s="15">
        <f t="shared" si="14"/>
        <v>0</v>
      </c>
    </row>
    <row r="920" spans="1:5">
      <c r="A920" s="1">
        <v>10</v>
      </c>
      <c r="B920" s="15">
        <v>18</v>
      </c>
      <c r="C920" s="15">
        <v>9</v>
      </c>
      <c r="E920" s="15">
        <f t="shared" si="14"/>
        <v>2</v>
      </c>
    </row>
    <row r="921" spans="1:5">
      <c r="A921" s="1">
        <v>9</v>
      </c>
      <c r="B921" s="15">
        <v>7</v>
      </c>
      <c r="C921" s="15">
        <v>17</v>
      </c>
      <c r="E921" s="15">
        <f t="shared" si="14"/>
        <v>0</v>
      </c>
    </row>
    <row r="922" spans="1:5">
      <c r="A922" s="1">
        <v>10</v>
      </c>
      <c r="B922" s="15">
        <v>6</v>
      </c>
      <c r="C922" s="15">
        <v>16</v>
      </c>
      <c r="E922" s="15">
        <f t="shared" si="14"/>
        <v>0</v>
      </c>
    </row>
    <row r="923" spans="1:5">
      <c r="A923" s="1">
        <v>7</v>
      </c>
      <c r="B923" s="15">
        <v>16</v>
      </c>
      <c r="C923" s="15">
        <v>13</v>
      </c>
      <c r="E923" s="15">
        <f t="shared" si="14"/>
        <v>0</v>
      </c>
    </row>
    <row r="924" spans="1:5">
      <c r="A924" s="1">
        <v>14</v>
      </c>
      <c r="B924" s="15">
        <v>6</v>
      </c>
      <c r="C924" s="15">
        <v>16</v>
      </c>
      <c r="E924" s="15">
        <f t="shared" si="14"/>
        <v>2</v>
      </c>
    </row>
    <row r="925" spans="1:5">
      <c r="A925" s="1">
        <v>16</v>
      </c>
      <c r="B925" s="15">
        <v>9</v>
      </c>
      <c r="C925" s="15">
        <v>5</v>
      </c>
      <c r="E925" s="15">
        <f t="shared" si="14"/>
        <v>0</v>
      </c>
    </row>
    <row r="926" spans="1:5">
      <c r="A926" s="1">
        <v>1</v>
      </c>
      <c r="B926" s="15">
        <v>11</v>
      </c>
      <c r="C926" s="15">
        <v>12</v>
      </c>
      <c r="E926" s="15">
        <f t="shared" si="14"/>
        <v>3</v>
      </c>
    </row>
    <row r="927" spans="1:5">
      <c r="A927" s="1">
        <v>12</v>
      </c>
      <c r="B927" s="15">
        <v>17</v>
      </c>
      <c r="C927" s="15">
        <v>8</v>
      </c>
      <c r="E927" s="15">
        <f t="shared" si="14"/>
        <v>0</v>
      </c>
    </row>
    <row r="928" spans="1:5">
      <c r="A928" s="1">
        <v>6</v>
      </c>
      <c r="B928" s="15">
        <v>8</v>
      </c>
      <c r="C928" s="15">
        <v>17</v>
      </c>
      <c r="E928" s="15">
        <f t="shared" si="14"/>
        <v>1</v>
      </c>
    </row>
    <row r="929" spans="1:5">
      <c r="A929" s="1">
        <v>17</v>
      </c>
      <c r="B929" s="15">
        <v>14</v>
      </c>
      <c r="C929" s="15">
        <v>12</v>
      </c>
      <c r="E929" s="15">
        <f t="shared" si="14"/>
        <v>2</v>
      </c>
    </row>
    <row r="930" spans="1:5">
      <c r="A930" s="1">
        <v>11</v>
      </c>
      <c r="B930" s="15">
        <v>15</v>
      </c>
      <c r="C930" s="15">
        <v>6</v>
      </c>
      <c r="E930" s="15">
        <f t="shared" si="14"/>
        <v>3</v>
      </c>
    </row>
    <row r="931" spans="1:5">
      <c r="A931" s="1">
        <v>15</v>
      </c>
      <c r="B931" s="15">
        <v>9</v>
      </c>
      <c r="C931" s="15">
        <v>6</v>
      </c>
      <c r="E931" s="15">
        <f t="shared" si="14"/>
        <v>1</v>
      </c>
    </row>
    <row r="932" spans="1:5">
      <c r="A932" s="1">
        <v>14</v>
      </c>
      <c r="B932" s="15">
        <v>16</v>
      </c>
      <c r="C932" s="15">
        <v>12</v>
      </c>
      <c r="E932" s="15">
        <f t="shared" si="14"/>
        <v>2</v>
      </c>
    </row>
    <row r="933" spans="1:5">
      <c r="A933" s="1">
        <v>3</v>
      </c>
      <c r="B933" s="15">
        <v>7</v>
      </c>
      <c r="C933" s="15">
        <v>4</v>
      </c>
      <c r="E933" s="15">
        <f t="shared" si="14"/>
        <v>1</v>
      </c>
    </row>
    <row r="934" spans="1:5">
      <c r="A934" s="1">
        <v>14</v>
      </c>
      <c r="B934" s="15">
        <v>5</v>
      </c>
      <c r="C934" s="15">
        <v>5</v>
      </c>
      <c r="E934" s="15">
        <f t="shared" si="14"/>
        <v>1</v>
      </c>
    </row>
    <row r="935" spans="1:5">
      <c r="A935" s="1">
        <v>15</v>
      </c>
      <c r="B935" s="15">
        <v>9</v>
      </c>
      <c r="C935" s="15">
        <v>16</v>
      </c>
      <c r="E935" s="15">
        <f t="shared" si="14"/>
        <v>1</v>
      </c>
    </row>
    <row r="936" spans="1:5">
      <c r="A936" s="1">
        <v>1</v>
      </c>
      <c r="B936" s="15">
        <v>9</v>
      </c>
      <c r="C936" s="15">
        <v>10</v>
      </c>
      <c r="E936" s="15">
        <f t="shared" si="14"/>
        <v>1</v>
      </c>
    </row>
    <row r="937" spans="1:5">
      <c r="A937" s="1">
        <v>4</v>
      </c>
      <c r="B937" s="15">
        <v>12</v>
      </c>
      <c r="C937" s="15">
        <v>6</v>
      </c>
      <c r="E937" s="15">
        <f t="shared" si="14"/>
        <v>2</v>
      </c>
    </row>
    <row r="938" spans="1:5">
      <c r="A938" s="1">
        <v>4</v>
      </c>
      <c r="B938" s="15">
        <v>13</v>
      </c>
      <c r="C938" s="15">
        <v>4</v>
      </c>
      <c r="E938" s="15">
        <f t="shared" si="14"/>
        <v>3</v>
      </c>
    </row>
    <row r="939" spans="1:5">
      <c r="A939" s="1">
        <v>17</v>
      </c>
      <c r="B939" s="15">
        <v>8</v>
      </c>
      <c r="C939" s="15">
        <v>7</v>
      </c>
      <c r="E939" s="15">
        <f t="shared" si="14"/>
        <v>0</v>
      </c>
    </row>
    <row r="940" spans="1:5">
      <c r="A940" s="1">
        <v>17</v>
      </c>
      <c r="B940" s="15">
        <v>6</v>
      </c>
      <c r="C940" s="15">
        <v>7</v>
      </c>
      <c r="E940" s="15">
        <f t="shared" si="14"/>
        <v>1</v>
      </c>
    </row>
    <row r="941" spans="1:5">
      <c r="A941" s="1">
        <v>8</v>
      </c>
      <c r="B941" s="15">
        <v>6</v>
      </c>
      <c r="C941" s="15">
        <v>2</v>
      </c>
      <c r="E941" s="15">
        <f t="shared" si="14"/>
        <v>0</v>
      </c>
    </row>
    <row r="942" spans="1:5">
      <c r="A942" s="1">
        <v>17</v>
      </c>
      <c r="B942" s="15">
        <v>12</v>
      </c>
      <c r="C942" s="15">
        <v>10</v>
      </c>
      <c r="E942" s="15">
        <f t="shared" si="14"/>
        <v>0</v>
      </c>
    </row>
    <row r="943" spans="1:5">
      <c r="A943" s="1">
        <v>16</v>
      </c>
      <c r="B943" s="15">
        <v>5</v>
      </c>
      <c r="C943" s="15">
        <v>7</v>
      </c>
      <c r="E943" s="15">
        <f t="shared" si="14"/>
        <v>1</v>
      </c>
    </row>
    <row r="944" spans="1:5">
      <c r="A944" s="1">
        <v>16</v>
      </c>
      <c r="B944" s="15">
        <v>7</v>
      </c>
      <c r="C944" s="15">
        <v>14</v>
      </c>
      <c r="E944" s="15">
        <f t="shared" si="14"/>
        <v>1</v>
      </c>
    </row>
    <row r="945" spans="1:5">
      <c r="A945" s="1">
        <v>6</v>
      </c>
      <c r="B945" s="15">
        <v>5</v>
      </c>
      <c r="C945" s="15">
        <v>15</v>
      </c>
      <c r="E945" s="15">
        <f t="shared" si="14"/>
        <v>0</v>
      </c>
    </row>
    <row r="946" spans="1:5">
      <c r="A946" s="1">
        <v>3</v>
      </c>
      <c r="B946" s="15">
        <v>11</v>
      </c>
      <c r="C946" s="15">
        <v>11</v>
      </c>
      <c r="E946" s="15">
        <f t="shared" si="14"/>
        <v>2</v>
      </c>
    </row>
    <row r="947" spans="1:5">
      <c r="A947" s="1">
        <v>8</v>
      </c>
      <c r="B947" s="15">
        <v>15</v>
      </c>
      <c r="C947" s="15">
        <v>14</v>
      </c>
      <c r="E947" s="15">
        <f t="shared" si="14"/>
        <v>2</v>
      </c>
    </row>
    <row r="948" spans="1:5">
      <c r="A948" s="1">
        <v>7</v>
      </c>
      <c r="B948" s="15">
        <v>14</v>
      </c>
      <c r="C948" s="15">
        <v>6</v>
      </c>
      <c r="E948" s="15">
        <f t="shared" si="14"/>
        <v>2</v>
      </c>
    </row>
    <row r="949" spans="1:5">
      <c r="A949" s="1">
        <v>2</v>
      </c>
      <c r="B949" s="15">
        <v>12</v>
      </c>
      <c r="C949" s="15">
        <v>5</v>
      </c>
      <c r="E949" s="15">
        <f t="shared" si="14"/>
        <v>5</v>
      </c>
    </row>
    <row r="950" spans="1:5">
      <c r="A950" s="1">
        <v>9</v>
      </c>
      <c r="B950" s="15">
        <v>7</v>
      </c>
      <c r="C950" s="15">
        <v>3</v>
      </c>
      <c r="E950" s="15">
        <f t="shared" si="14"/>
        <v>2</v>
      </c>
    </row>
    <row r="951" spans="1:5">
      <c r="A951" s="1">
        <v>3</v>
      </c>
      <c r="B951" s="15">
        <v>13</v>
      </c>
      <c r="C951" s="15">
        <v>13</v>
      </c>
      <c r="E951" s="15">
        <f t="shared" si="14"/>
        <v>1</v>
      </c>
    </row>
    <row r="952" spans="1:5">
      <c r="A952" s="1">
        <v>17</v>
      </c>
      <c r="B952" s="15">
        <v>13</v>
      </c>
      <c r="C952" s="15">
        <v>7</v>
      </c>
      <c r="E952" s="15">
        <f t="shared" si="14"/>
        <v>2</v>
      </c>
    </row>
    <row r="953" spans="1:5">
      <c r="A953" s="1">
        <v>6</v>
      </c>
      <c r="B953" s="15">
        <v>6</v>
      </c>
      <c r="C953" s="15">
        <v>5</v>
      </c>
      <c r="E953" s="15">
        <f t="shared" si="14"/>
        <v>3</v>
      </c>
    </row>
    <row r="954" spans="1:5">
      <c r="A954" s="1">
        <v>3</v>
      </c>
      <c r="B954" s="15">
        <v>12</v>
      </c>
      <c r="C954" s="15">
        <v>14</v>
      </c>
      <c r="E954" s="15">
        <f t="shared" si="14"/>
        <v>0</v>
      </c>
    </row>
    <row r="955" spans="1:5">
      <c r="A955" s="1">
        <v>7</v>
      </c>
      <c r="B955" s="15">
        <v>1</v>
      </c>
      <c r="C955" s="15">
        <v>6</v>
      </c>
      <c r="E955" s="15">
        <f t="shared" si="14"/>
        <v>4</v>
      </c>
    </row>
    <row r="956" spans="1:5">
      <c r="A956" s="1">
        <v>8</v>
      </c>
      <c r="B956" s="15">
        <v>9</v>
      </c>
      <c r="C956" s="15">
        <v>16</v>
      </c>
      <c r="E956" s="15">
        <f t="shared" si="14"/>
        <v>2</v>
      </c>
    </row>
    <row r="957" spans="1:5">
      <c r="A957" s="1">
        <v>9</v>
      </c>
      <c r="B957" s="15">
        <v>13</v>
      </c>
      <c r="C957" s="15">
        <v>3</v>
      </c>
      <c r="E957" s="15">
        <f t="shared" si="14"/>
        <v>0</v>
      </c>
    </row>
    <row r="958" spans="1:5">
      <c r="A958" s="1">
        <v>3</v>
      </c>
      <c r="B958" s="15">
        <v>7</v>
      </c>
      <c r="C958" s="15">
        <v>12</v>
      </c>
      <c r="E958" s="15">
        <f t="shared" si="14"/>
        <v>1</v>
      </c>
    </row>
    <row r="959" spans="1:5">
      <c r="A959" s="1">
        <v>10</v>
      </c>
      <c r="B959" s="15">
        <v>3</v>
      </c>
      <c r="C959" s="15">
        <v>3</v>
      </c>
      <c r="E959" s="15">
        <f t="shared" si="14"/>
        <v>4</v>
      </c>
    </row>
    <row r="960" spans="1:5">
      <c r="A960" s="1">
        <v>8</v>
      </c>
      <c r="B960" s="15">
        <v>12</v>
      </c>
      <c r="C960" s="15">
        <v>17</v>
      </c>
      <c r="E960" s="15">
        <f t="shared" si="14"/>
        <v>1</v>
      </c>
    </row>
    <row r="961" spans="1:5">
      <c r="A961" s="1">
        <v>9</v>
      </c>
      <c r="B961" s="15">
        <v>17</v>
      </c>
      <c r="C961" s="15">
        <v>9</v>
      </c>
      <c r="E961" s="15">
        <f t="shared" si="14"/>
        <v>0</v>
      </c>
    </row>
    <row r="962" spans="1:5">
      <c r="A962" s="1">
        <v>3</v>
      </c>
      <c r="B962" s="15">
        <v>13</v>
      </c>
      <c r="C962" s="15">
        <v>12</v>
      </c>
      <c r="E962" s="15">
        <f t="shared" si="14"/>
        <v>0</v>
      </c>
    </row>
    <row r="963" spans="1:5">
      <c r="A963" s="1">
        <v>13</v>
      </c>
      <c r="B963" s="15">
        <v>6</v>
      </c>
      <c r="C963" s="15">
        <v>17</v>
      </c>
      <c r="E963" s="15">
        <f t="shared" si="14"/>
        <v>3</v>
      </c>
    </row>
    <row r="964" spans="1:5">
      <c r="A964" s="1">
        <v>4</v>
      </c>
      <c r="B964" s="15">
        <v>6</v>
      </c>
      <c r="C964" s="15">
        <v>11</v>
      </c>
      <c r="E964" s="15">
        <f t="shared" si="14"/>
        <v>2</v>
      </c>
    </row>
    <row r="965" spans="1:5">
      <c r="A965" s="1">
        <v>7</v>
      </c>
      <c r="B965" s="15">
        <v>6</v>
      </c>
      <c r="C965" s="15">
        <v>3</v>
      </c>
      <c r="E965" s="15">
        <f t="shared" si="14"/>
        <v>0</v>
      </c>
    </row>
    <row r="966" spans="1:5">
      <c r="A966" s="1">
        <v>9</v>
      </c>
      <c r="B966" s="15">
        <v>2</v>
      </c>
      <c r="C966" s="15">
        <v>10</v>
      </c>
      <c r="E966" s="15">
        <f t="shared" si="14"/>
        <v>0</v>
      </c>
    </row>
    <row r="967" spans="1:5">
      <c r="A967" s="1">
        <v>4</v>
      </c>
      <c r="B967" s="15">
        <v>7</v>
      </c>
      <c r="C967" s="15">
        <v>9</v>
      </c>
      <c r="E967" s="15">
        <f t="shared" ref="E967:E1030" si="15">6-(COUNTIFS(B:B,B967,C:C,C967,A:A,A967-1)+COUNTIFS(B:B,B967,C:C,C967,A:A,A967+1)+COUNTIFS(A:A,A967,C:C,C967,B:B,B967-1)+COUNTIFS(A:A,A967,C:C,C967,B:B,B967+1)+COUNTIFS(A:A,A967,B:B,B967,C:C,C967-1)++COUNTIFS(A:A,A967,B:B,B967,C:C,C967+1))</f>
        <v>4</v>
      </c>
    </row>
    <row r="968" spans="1:5">
      <c r="A968" s="1">
        <v>15</v>
      </c>
      <c r="B968" s="15">
        <v>4</v>
      </c>
      <c r="C968" s="15">
        <v>11</v>
      </c>
      <c r="E968" s="15">
        <f t="shared" si="15"/>
        <v>1</v>
      </c>
    </row>
    <row r="969" spans="1:5">
      <c r="A969" s="1">
        <v>6</v>
      </c>
      <c r="B969" s="15">
        <v>9</v>
      </c>
      <c r="C969" s="15">
        <v>16</v>
      </c>
      <c r="E969" s="15">
        <f t="shared" si="15"/>
        <v>0</v>
      </c>
    </row>
    <row r="970" spans="1:5">
      <c r="A970" s="1">
        <v>10</v>
      </c>
      <c r="B970" s="15">
        <v>8</v>
      </c>
      <c r="C970" s="15">
        <v>2</v>
      </c>
      <c r="E970" s="15">
        <f t="shared" si="15"/>
        <v>0</v>
      </c>
    </row>
    <row r="971" spans="1:5">
      <c r="A971" s="1">
        <v>5</v>
      </c>
      <c r="B971" s="15">
        <v>8</v>
      </c>
      <c r="C971" s="15">
        <v>3</v>
      </c>
      <c r="E971" s="15">
        <f t="shared" si="15"/>
        <v>1</v>
      </c>
    </row>
    <row r="972" spans="1:5">
      <c r="A972" s="1">
        <v>16</v>
      </c>
      <c r="B972" s="15">
        <v>12</v>
      </c>
      <c r="C972" s="15">
        <v>9</v>
      </c>
      <c r="E972" s="15">
        <f t="shared" si="15"/>
        <v>0</v>
      </c>
    </row>
    <row r="973" spans="1:5">
      <c r="A973" s="1">
        <v>10</v>
      </c>
      <c r="B973" s="15">
        <v>16</v>
      </c>
      <c r="C973" s="15">
        <v>15</v>
      </c>
      <c r="E973" s="15">
        <f t="shared" si="15"/>
        <v>0</v>
      </c>
    </row>
    <row r="974" spans="1:5">
      <c r="A974" s="1">
        <v>3</v>
      </c>
      <c r="B974" s="15">
        <v>9</v>
      </c>
      <c r="C974" s="15">
        <v>4</v>
      </c>
      <c r="E974" s="15">
        <f t="shared" si="15"/>
        <v>1</v>
      </c>
    </row>
    <row r="975" spans="1:5">
      <c r="A975" s="1">
        <v>10</v>
      </c>
      <c r="B975" s="15">
        <v>14</v>
      </c>
      <c r="C975" s="15">
        <v>4</v>
      </c>
      <c r="E975" s="15">
        <f t="shared" si="15"/>
        <v>1</v>
      </c>
    </row>
    <row r="976" spans="1:5">
      <c r="A976" s="1">
        <v>7</v>
      </c>
      <c r="B976" s="15">
        <v>4</v>
      </c>
      <c r="C976" s="15">
        <v>16</v>
      </c>
      <c r="E976" s="15">
        <f t="shared" si="15"/>
        <v>3</v>
      </c>
    </row>
    <row r="977" spans="1:5">
      <c r="A977" s="1">
        <v>6</v>
      </c>
      <c r="B977" s="15">
        <v>2</v>
      </c>
      <c r="C977" s="15">
        <v>12</v>
      </c>
      <c r="E977" s="15">
        <f t="shared" si="15"/>
        <v>2</v>
      </c>
    </row>
    <row r="978" spans="1:5">
      <c r="A978" s="1">
        <v>9</v>
      </c>
      <c r="B978" s="15">
        <v>8</v>
      </c>
      <c r="C978" s="15">
        <v>18</v>
      </c>
      <c r="E978" s="15">
        <f t="shared" si="15"/>
        <v>1</v>
      </c>
    </row>
    <row r="979" spans="1:5">
      <c r="A979" s="1">
        <v>14</v>
      </c>
      <c r="B979" s="15">
        <v>11</v>
      </c>
      <c r="C979" s="15">
        <v>16</v>
      </c>
      <c r="E979" s="15">
        <f t="shared" si="15"/>
        <v>1</v>
      </c>
    </row>
    <row r="980" spans="1:5">
      <c r="A980" s="1">
        <v>11</v>
      </c>
      <c r="B980" s="15">
        <v>11</v>
      </c>
      <c r="C980" s="15">
        <v>17</v>
      </c>
      <c r="E980" s="15">
        <f t="shared" si="15"/>
        <v>0</v>
      </c>
    </row>
    <row r="981" spans="1:5">
      <c r="A981" s="1">
        <v>4</v>
      </c>
      <c r="B981" s="15">
        <v>11</v>
      </c>
      <c r="C981" s="15">
        <v>16</v>
      </c>
      <c r="E981" s="15">
        <f t="shared" si="15"/>
        <v>1</v>
      </c>
    </row>
    <row r="982" spans="1:5">
      <c r="A982" s="1">
        <v>13</v>
      </c>
      <c r="B982" s="15">
        <v>11</v>
      </c>
      <c r="C982" s="15">
        <v>14</v>
      </c>
      <c r="E982" s="15">
        <f t="shared" si="15"/>
        <v>3</v>
      </c>
    </row>
    <row r="983" spans="1:5">
      <c r="A983" s="1">
        <v>4</v>
      </c>
      <c r="B983" s="15">
        <v>10</v>
      </c>
      <c r="C983" s="15">
        <v>13</v>
      </c>
      <c r="E983" s="15">
        <f t="shared" si="15"/>
        <v>3</v>
      </c>
    </row>
    <row r="984" spans="1:5">
      <c r="A984" s="1">
        <v>11</v>
      </c>
      <c r="B984" s="15">
        <v>3</v>
      </c>
      <c r="C984" s="15">
        <v>11</v>
      </c>
      <c r="E984" s="15">
        <f t="shared" si="15"/>
        <v>2</v>
      </c>
    </row>
    <row r="985" spans="1:5">
      <c r="A985" s="1">
        <v>9</v>
      </c>
      <c r="B985" s="15">
        <v>18</v>
      </c>
      <c r="C985" s="15">
        <v>10</v>
      </c>
      <c r="E985" s="15">
        <f t="shared" si="15"/>
        <v>1</v>
      </c>
    </row>
    <row r="986" spans="1:5">
      <c r="A986" s="1">
        <v>4</v>
      </c>
      <c r="B986" s="15">
        <v>7</v>
      </c>
      <c r="C986" s="15">
        <v>7</v>
      </c>
      <c r="E986" s="15">
        <f t="shared" si="15"/>
        <v>3</v>
      </c>
    </row>
    <row r="987" spans="1:5">
      <c r="A987" s="1">
        <v>6</v>
      </c>
      <c r="B987" s="15">
        <v>12</v>
      </c>
      <c r="C987" s="15">
        <v>17</v>
      </c>
      <c r="E987" s="15">
        <f t="shared" si="15"/>
        <v>1</v>
      </c>
    </row>
    <row r="988" spans="1:5">
      <c r="A988" s="1">
        <v>11</v>
      </c>
      <c r="B988" s="15">
        <v>4</v>
      </c>
      <c r="C988" s="15">
        <v>13</v>
      </c>
      <c r="E988" s="15">
        <f t="shared" si="15"/>
        <v>2</v>
      </c>
    </row>
    <row r="989" spans="1:5">
      <c r="A989" s="1">
        <v>13</v>
      </c>
      <c r="B989" s="15">
        <v>6</v>
      </c>
      <c r="C989" s="15">
        <v>16</v>
      </c>
      <c r="E989" s="15">
        <f t="shared" si="15"/>
        <v>1</v>
      </c>
    </row>
    <row r="990" spans="1:5">
      <c r="A990" s="1">
        <v>5</v>
      </c>
      <c r="B990" s="15">
        <v>7</v>
      </c>
      <c r="C990" s="15">
        <v>3</v>
      </c>
      <c r="E990" s="15">
        <f t="shared" si="15"/>
        <v>0</v>
      </c>
    </row>
    <row r="991" spans="1:5">
      <c r="A991" s="1">
        <v>11</v>
      </c>
      <c r="B991" s="15">
        <v>1</v>
      </c>
      <c r="C991" s="15">
        <v>12</v>
      </c>
      <c r="E991" s="15">
        <f t="shared" si="15"/>
        <v>2</v>
      </c>
    </row>
    <row r="992" spans="1:5">
      <c r="A992" s="1">
        <v>11</v>
      </c>
      <c r="B992" s="15">
        <v>18</v>
      </c>
      <c r="C992" s="15">
        <v>11</v>
      </c>
      <c r="E992" s="15">
        <f t="shared" si="15"/>
        <v>2</v>
      </c>
    </row>
    <row r="993" spans="1:5">
      <c r="A993" s="1">
        <v>17</v>
      </c>
      <c r="B993" s="15">
        <v>14</v>
      </c>
      <c r="C993" s="15">
        <v>7</v>
      </c>
      <c r="E993" s="15">
        <f t="shared" si="15"/>
        <v>3</v>
      </c>
    </row>
    <row r="994" spans="1:5">
      <c r="A994" s="1">
        <v>13</v>
      </c>
      <c r="B994" s="15">
        <v>4</v>
      </c>
      <c r="C994" s="15">
        <v>15</v>
      </c>
      <c r="E994" s="15">
        <f t="shared" si="15"/>
        <v>1</v>
      </c>
    </row>
    <row r="995" spans="1:5">
      <c r="A995" s="1">
        <v>3</v>
      </c>
      <c r="B995" s="15">
        <v>8</v>
      </c>
      <c r="C995" s="15">
        <v>10</v>
      </c>
      <c r="E995" s="15">
        <f t="shared" si="15"/>
        <v>1</v>
      </c>
    </row>
    <row r="996" spans="1:5">
      <c r="A996" s="1">
        <v>12</v>
      </c>
      <c r="B996" s="15">
        <v>10</v>
      </c>
      <c r="C996" s="15">
        <v>2</v>
      </c>
      <c r="E996" s="15">
        <f t="shared" si="15"/>
        <v>0</v>
      </c>
    </row>
    <row r="997" spans="1:5">
      <c r="A997" s="1">
        <v>16</v>
      </c>
      <c r="B997" s="15">
        <v>9</v>
      </c>
      <c r="C997" s="15">
        <v>16</v>
      </c>
      <c r="E997" s="15">
        <f t="shared" si="15"/>
        <v>3</v>
      </c>
    </row>
    <row r="998" spans="1:5">
      <c r="A998" s="1">
        <v>15</v>
      </c>
      <c r="B998" s="15">
        <v>15</v>
      </c>
      <c r="C998" s="15">
        <v>5</v>
      </c>
      <c r="E998" s="15">
        <f t="shared" si="15"/>
        <v>4</v>
      </c>
    </row>
    <row r="999" spans="1:5">
      <c r="A999" s="1">
        <v>8</v>
      </c>
      <c r="B999" s="15">
        <v>6</v>
      </c>
      <c r="C999" s="15">
        <v>16</v>
      </c>
      <c r="E999" s="15">
        <f t="shared" si="15"/>
        <v>0</v>
      </c>
    </row>
    <row r="1000" spans="1:5">
      <c r="A1000" s="1">
        <v>13</v>
      </c>
      <c r="B1000" s="15">
        <v>17</v>
      </c>
      <c r="C1000" s="15">
        <v>13</v>
      </c>
      <c r="E1000" s="15">
        <f t="shared" si="15"/>
        <v>3</v>
      </c>
    </row>
    <row r="1001" spans="1:5">
      <c r="A1001" s="1">
        <v>12</v>
      </c>
      <c r="B1001" s="15">
        <v>4</v>
      </c>
      <c r="C1001" s="15">
        <v>14</v>
      </c>
      <c r="E1001" s="15">
        <f t="shared" si="15"/>
        <v>1</v>
      </c>
    </row>
    <row r="1002" spans="1:5">
      <c r="A1002" s="1">
        <v>11</v>
      </c>
      <c r="B1002" s="15">
        <v>17</v>
      </c>
      <c r="C1002" s="15">
        <v>9</v>
      </c>
      <c r="E1002" s="15">
        <f t="shared" si="15"/>
        <v>2</v>
      </c>
    </row>
    <row r="1003" spans="1:5">
      <c r="A1003" s="1">
        <v>4</v>
      </c>
      <c r="B1003" s="15">
        <v>10</v>
      </c>
      <c r="C1003" s="15">
        <v>16</v>
      </c>
      <c r="E1003" s="15">
        <f t="shared" si="15"/>
        <v>1</v>
      </c>
    </row>
    <row r="1004" spans="1:5">
      <c r="A1004" s="1">
        <v>9</v>
      </c>
      <c r="B1004" s="15">
        <v>13</v>
      </c>
      <c r="C1004" s="15">
        <v>2</v>
      </c>
      <c r="E1004" s="15">
        <f t="shared" si="15"/>
        <v>1</v>
      </c>
    </row>
    <row r="1005" spans="1:5">
      <c r="A1005" s="1">
        <v>6</v>
      </c>
      <c r="B1005" s="15">
        <v>13</v>
      </c>
      <c r="C1005" s="15">
        <v>4</v>
      </c>
      <c r="E1005" s="15">
        <f t="shared" si="15"/>
        <v>1</v>
      </c>
    </row>
    <row r="1006" spans="1:5">
      <c r="A1006" s="1">
        <v>4</v>
      </c>
      <c r="B1006" s="15">
        <v>7</v>
      </c>
      <c r="C1006" s="15">
        <v>3</v>
      </c>
      <c r="E1006" s="15">
        <f t="shared" si="15"/>
        <v>1</v>
      </c>
    </row>
    <row r="1007" spans="1:5">
      <c r="A1007" s="1">
        <v>6</v>
      </c>
      <c r="B1007" s="15">
        <v>12</v>
      </c>
      <c r="C1007" s="15">
        <v>2</v>
      </c>
      <c r="E1007" s="15">
        <f t="shared" si="15"/>
        <v>3</v>
      </c>
    </row>
    <row r="1008" spans="1:5">
      <c r="A1008" s="1">
        <v>6</v>
      </c>
      <c r="B1008" s="15">
        <v>7</v>
      </c>
      <c r="C1008" s="15">
        <v>3</v>
      </c>
      <c r="E1008" s="15">
        <f t="shared" si="15"/>
        <v>0</v>
      </c>
    </row>
    <row r="1009" spans="1:5">
      <c r="A1009" s="1">
        <v>2</v>
      </c>
      <c r="B1009" s="15">
        <v>12</v>
      </c>
      <c r="C1009" s="15">
        <v>12</v>
      </c>
      <c r="E1009" s="15">
        <f t="shared" si="15"/>
        <v>1</v>
      </c>
    </row>
    <row r="1010" spans="1:5">
      <c r="A1010" s="1">
        <v>6</v>
      </c>
      <c r="B1010" s="15">
        <v>5</v>
      </c>
      <c r="C1010" s="15">
        <v>14</v>
      </c>
      <c r="E1010" s="15">
        <f t="shared" si="15"/>
        <v>0</v>
      </c>
    </row>
    <row r="1011" spans="1:5">
      <c r="A1011" s="1">
        <v>13</v>
      </c>
      <c r="B1011" s="15">
        <v>3</v>
      </c>
      <c r="C1011" s="15">
        <v>7</v>
      </c>
      <c r="E1011" s="15">
        <f t="shared" si="15"/>
        <v>1</v>
      </c>
    </row>
    <row r="1012" spans="1:5">
      <c r="A1012" s="1">
        <v>3</v>
      </c>
      <c r="B1012" s="15">
        <v>5</v>
      </c>
      <c r="C1012" s="15">
        <v>11</v>
      </c>
      <c r="E1012" s="15">
        <f t="shared" si="15"/>
        <v>0</v>
      </c>
    </row>
    <row r="1013" spans="1:5">
      <c r="A1013" s="1">
        <v>6</v>
      </c>
      <c r="B1013" s="15">
        <v>12</v>
      </c>
      <c r="C1013" s="15">
        <v>4</v>
      </c>
      <c r="E1013" s="15">
        <f t="shared" si="15"/>
        <v>1</v>
      </c>
    </row>
    <row r="1014" spans="1:5">
      <c r="A1014" s="1">
        <v>17</v>
      </c>
      <c r="B1014" s="15">
        <v>6</v>
      </c>
      <c r="C1014" s="15">
        <v>8</v>
      </c>
      <c r="E1014" s="15">
        <f t="shared" si="15"/>
        <v>0</v>
      </c>
    </row>
    <row r="1015" spans="1:5">
      <c r="A1015" s="1">
        <v>5</v>
      </c>
      <c r="B1015" s="15">
        <v>9</v>
      </c>
      <c r="C1015" s="15">
        <v>4</v>
      </c>
      <c r="E1015" s="15">
        <f t="shared" si="15"/>
        <v>3</v>
      </c>
    </row>
    <row r="1016" spans="1:5">
      <c r="A1016" s="1">
        <v>18</v>
      </c>
      <c r="B1016" s="15">
        <v>7</v>
      </c>
      <c r="C1016" s="15">
        <v>6</v>
      </c>
      <c r="E1016" s="15">
        <f t="shared" si="15"/>
        <v>5</v>
      </c>
    </row>
    <row r="1017" spans="1:5">
      <c r="A1017" s="1">
        <v>10</v>
      </c>
      <c r="B1017" s="15">
        <v>3</v>
      </c>
      <c r="C1017" s="15">
        <v>12</v>
      </c>
      <c r="E1017" s="15">
        <f t="shared" si="15"/>
        <v>0</v>
      </c>
    </row>
    <row r="1018" spans="1:5">
      <c r="A1018" s="1">
        <v>3</v>
      </c>
      <c r="B1018" s="15">
        <v>13</v>
      </c>
      <c r="C1018" s="15">
        <v>7</v>
      </c>
      <c r="E1018" s="15">
        <f t="shared" si="15"/>
        <v>2</v>
      </c>
    </row>
    <row r="1019" spans="1:5">
      <c r="A1019" s="1">
        <v>10</v>
      </c>
      <c r="B1019" s="15">
        <v>3</v>
      </c>
      <c r="C1019" s="15">
        <v>11</v>
      </c>
      <c r="E1019" s="15">
        <f t="shared" si="15"/>
        <v>2</v>
      </c>
    </row>
    <row r="1020" spans="1:5">
      <c r="A1020" s="1">
        <v>11</v>
      </c>
      <c r="B1020" s="15">
        <v>5</v>
      </c>
      <c r="C1020" s="15">
        <v>4</v>
      </c>
      <c r="E1020" s="15">
        <f t="shared" si="15"/>
        <v>1</v>
      </c>
    </row>
    <row r="1021" spans="1:5">
      <c r="A1021" s="1">
        <v>13</v>
      </c>
      <c r="B1021" s="15">
        <v>13</v>
      </c>
      <c r="C1021" s="15">
        <v>6</v>
      </c>
      <c r="E1021" s="15">
        <f t="shared" si="15"/>
        <v>3</v>
      </c>
    </row>
    <row r="1022" spans="1:5">
      <c r="A1022" s="1">
        <v>16</v>
      </c>
      <c r="B1022" s="15">
        <v>11</v>
      </c>
      <c r="C1022" s="15">
        <v>3</v>
      </c>
      <c r="E1022" s="15">
        <f t="shared" si="15"/>
        <v>3</v>
      </c>
    </row>
    <row r="1023" spans="1:5">
      <c r="A1023" s="1">
        <v>3</v>
      </c>
      <c r="B1023" s="15">
        <v>6</v>
      </c>
      <c r="C1023" s="15">
        <v>12</v>
      </c>
      <c r="E1023" s="15">
        <f t="shared" si="15"/>
        <v>0</v>
      </c>
    </row>
    <row r="1024" spans="1:5">
      <c r="A1024" s="1">
        <v>3</v>
      </c>
      <c r="B1024" s="15">
        <v>7</v>
      </c>
      <c r="C1024" s="15">
        <v>5</v>
      </c>
      <c r="E1024" s="15">
        <f t="shared" si="15"/>
        <v>0</v>
      </c>
    </row>
    <row r="1025" spans="1:5">
      <c r="A1025" s="1">
        <v>6</v>
      </c>
      <c r="B1025" s="15">
        <v>10</v>
      </c>
      <c r="C1025" s="15">
        <v>4</v>
      </c>
      <c r="E1025" s="15">
        <f t="shared" si="15"/>
        <v>2</v>
      </c>
    </row>
    <row r="1026" spans="1:5">
      <c r="A1026" s="1">
        <v>1</v>
      </c>
      <c r="B1026" s="15">
        <v>6</v>
      </c>
      <c r="C1026" s="15">
        <v>11</v>
      </c>
      <c r="E1026" s="15">
        <f t="shared" si="15"/>
        <v>4</v>
      </c>
    </row>
    <row r="1027" spans="1:5">
      <c r="A1027" s="1">
        <v>12</v>
      </c>
      <c r="B1027" s="15">
        <v>13</v>
      </c>
      <c r="C1027" s="15">
        <v>14</v>
      </c>
      <c r="E1027" s="15">
        <f t="shared" si="15"/>
        <v>4</v>
      </c>
    </row>
    <row r="1028" spans="1:5">
      <c r="A1028" s="1">
        <v>14</v>
      </c>
      <c r="B1028" s="15">
        <v>10</v>
      </c>
      <c r="C1028" s="15">
        <v>6</v>
      </c>
      <c r="E1028" s="15">
        <f t="shared" si="15"/>
        <v>4</v>
      </c>
    </row>
    <row r="1029" spans="1:5">
      <c r="A1029" s="1">
        <v>9</v>
      </c>
      <c r="B1029" s="15">
        <v>2</v>
      </c>
      <c r="C1029" s="15">
        <v>11</v>
      </c>
      <c r="E1029" s="15">
        <f t="shared" si="15"/>
        <v>1</v>
      </c>
    </row>
    <row r="1030" spans="1:5">
      <c r="A1030" s="1">
        <v>15</v>
      </c>
      <c r="B1030" s="15">
        <v>11</v>
      </c>
      <c r="C1030" s="15">
        <v>14</v>
      </c>
      <c r="E1030" s="15">
        <f t="shared" si="15"/>
        <v>1</v>
      </c>
    </row>
    <row r="1031" spans="1:5">
      <c r="A1031" s="1">
        <v>13</v>
      </c>
      <c r="B1031" s="15">
        <v>5</v>
      </c>
      <c r="C1031" s="15">
        <v>15</v>
      </c>
      <c r="E1031" s="15">
        <f t="shared" ref="E1031:E1094" si="16">6-(COUNTIFS(B:B,B1031,C:C,C1031,A:A,A1031-1)+COUNTIFS(B:B,B1031,C:C,C1031,A:A,A1031+1)+COUNTIFS(A:A,A1031,C:C,C1031,B:B,B1031-1)+COUNTIFS(A:A,A1031,C:C,C1031,B:B,B1031+1)+COUNTIFS(A:A,A1031,B:B,B1031,C:C,C1031-1)++COUNTIFS(A:A,A1031,B:B,B1031,C:C,C1031+1))</f>
        <v>1</v>
      </c>
    </row>
    <row r="1032" spans="1:5">
      <c r="A1032" s="1">
        <v>10</v>
      </c>
      <c r="B1032" s="15">
        <v>17</v>
      </c>
      <c r="C1032" s="15">
        <v>9</v>
      </c>
      <c r="E1032" s="15">
        <f t="shared" si="16"/>
        <v>1</v>
      </c>
    </row>
    <row r="1033" spans="1:5">
      <c r="A1033" s="1">
        <v>11</v>
      </c>
      <c r="B1033" s="15">
        <v>7</v>
      </c>
      <c r="C1033" s="15">
        <v>17</v>
      </c>
      <c r="E1033" s="15">
        <f t="shared" si="16"/>
        <v>1</v>
      </c>
    </row>
    <row r="1034" spans="1:5">
      <c r="A1034" s="1">
        <v>5</v>
      </c>
      <c r="B1034" s="15">
        <v>4</v>
      </c>
      <c r="C1034" s="15">
        <v>13</v>
      </c>
      <c r="E1034" s="15">
        <f t="shared" si="16"/>
        <v>0</v>
      </c>
    </row>
    <row r="1035" spans="1:5">
      <c r="A1035" s="1">
        <v>9</v>
      </c>
      <c r="B1035" s="15">
        <v>16</v>
      </c>
      <c r="C1035" s="15">
        <v>9</v>
      </c>
      <c r="E1035" s="15">
        <f t="shared" si="16"/>
        <v>3</v>
      </c>
    </row>
    <row r="1036" spans="1:5">
      <c r="A1036" s="1">
        <v>9</v>
      </c>
      <c r="B1036" s="15">
        <v>1</v>
      </c>
      <c r="C1036" s="15">
        <v>10</v>
      </c>
      <c r="E1036" s="15">
        <f t="shared" si="16"/>
        <v>1</v>
      </c>
    </row>
    <row r="1037" spans="1:5">
      <c r="A1037" s="1">
        <v>5</v>
      </c>
      <c r="B1037" s="15">
        <v>16</v>
      </c>
      <c r="C1037" s="15">
        <v>7</v>
      </c>
      <c r="E1037" s="15">
        <f t="shared" si="16"/>
        <v>0</v>
      </c>
    </row>
    <row r="1038" spans="1:5">
      <c r="A1038" s="1">
        <v>8</v>
      </c>
      <c r="B1038" s="15">
        <v>13</v>
      </c>
      <c r="C1038" s="15">
        <v>16</v>
      </c>
      <c r="E1038" s="15">
        <f t="shared" si="16"/>
        <v>1</v>
      </c>
    </row>
    <row r="1039" spans="1:5">
      <c r="A1039" s="1">
        <v>17</v>
      </c>
      <c r="B1039" s="15">
        <v>10</v>
      </c>
      <c r="C1039" s="15">
        <v>13</v>
      </c>
      <c r="E1039" s="15">
        <f t="shared" si="16"/>
        <v>2</v>
      </c>
    </row>
    <row r="1040" spans="1:5">
      <c r="A1040" s="1">
        <v>11</v>
      </c>
      <c r="B1040" s="15">
        <v>16</v>
      </c>
      <c r="C1040" s="15">
        <v>7</v>
      </c>
      <c r="E1040" s="15">
        <f t="shared" si="16"/>
        <v>1</v>
      </c>
    </row>
    <row r="1041" spans="1:5">
      <c r="A1041" s="1">
        <v>14</v>
      </c>
      <c r="B1041" s="15">
        <v>3</v>
      </c>
      <c r="C1041" s="15">
        <v>14</v>
      </c>
      <c r="E1041" s="15">
        <f t="shared" si="16"/>
        <v>3</v>
      </c>
    </row>
    <row r="1042" spans="1:5">
      <c r="A1042" s="1">
        <v>12</v>
      </c>
      <c r="B1042" s="15">
        <v>4</v>
      </c>
      <c r="C1042" s="15">
        <v>12</v>
      </c>
      <c r="E1042" s="15">
        <f t="shared" si="16"/>
        <v>3</v>
      </c>
    </row>
    <row r="1043" spans="1:5">
      <c r="A1043" s="1">
        <v>16</v>
      </c>
      <c r="B1043" s="15">
        <v>11</v>
      </c>
      <c r="C1043" s="15">
        <v>5</v>
      </c>
      <c r="E1043" s="15">
        <f t="shared" si="16"/>
        <v>1</v>
      </c>
    </row>
    <row r="1044" spans="1:5">
      <c r="A1044" s="1">
        <v>3</v>
      </c>
      <c r="B1044" s="15">
        <v>11</v>
      </c>
      <c r="C1044" s="15">
        <v>8</v>
      </c>
      <c r="E1044" s="15">
        <f t="shared" si="16"/>
        <v>2</v>
      </c>
    </row>
    <row r="1045" spans="1:5">
      <c r="A1045" s="1">
        <v>10</v>
      </c>
      <c r="B1045" s="15">
        <v>16</v>
      </c>
      <c r="C1045" s="15">
        <v>8</v>
      </c>
      <c r="E1045" s="15">
        <f t="shared" si="16"/>
        <v>4</v>
      </c>
    </row>
    <row r="1046" spans="1:5">
      <c r="A1046" s="1">
        <v>6</v>
      </c>
      <c r="B1046" s="15">
        <v>3</v>
      </c>
      <c r="C1046" s="15">
        <v>9</v>
      </c>
      <c r="E1046" s="15">
        <f t="shared" si="16"/>
        <v>0</v>
      </c>
    </row>
    <row r="1047" spans="1:5">
      <c r="A1047" s="1">
        <v>4</v>
      </c>
      <c r="B1047" s="15">
        <v>7</v>
      </c>
      <c r="C1047" s="15">
        <v>12</v>
      </c>
      <c r="E1047" s="15">
        <f t="shared" si="16"/>
        <v>1</v>
      </c>
    </row>
    <row r="1048" spans="1:5">
      <c r="A1048" s="1">
        <v>6</v>
      </c>
      <c r="B1048" s="15">
        <v>11</v>
      </c>
      <c r="C1048" s="15">
        <v>3</v>
      </c>
      <c r="E1048" s="15">
        <f t="shared" si="16"/>
        <v>0</v>
      </c>
    </row>
    <row r="1049" spans="1:5">
      <c r="A1049" s="1">
        <v>16</v>
      </c>
      <c r="B1049" s="15">
        <v>6</v>
      </c>
      <c r="C1049" s="15">
        <v>12</v>
      </c>
      <c r="E1049" s="15">
        <f t="shared" si="16"/>
        <v>0</v>
      </c>
    </row>
    <row r="1050" spans="1:5">
      <c r="A1050" s="1">
        <v>13</v>
      </c>
      <c r="B1050" s="15">
        <v>10</v>
      </c>
      <c r="C1050" s="15">
        <v>4</v>
      </c>
      <c r="E1050" s="15">
        <f t="shared" si="16"/>
        <v>1</v>
      </c>
    </row>
    <row r="1051" spans="1:5">
      <c r="A1051" s="1">
        <v>10</v>
      </c>
      <c r="B1051" s="15">
        <v>7</v>
      </c>
      <c r="C1051" s="15">
        <v>16</v>
      </c>
      <c r="E1051" s="15">
        <f t="shared" si="16"/>
        <v>1</v>
      </c>
    </row>
    <row r="1052" spans="1:5">
      <c r="A1052" s="1">
        <v>18</v>
      </c>
      <c r="B1052" s="15">
        <v>10</v>
      </c>
      <c r="C1052" s="15">
        <v>9</v>
      </c>
      <c r="E1052" s="15">
        <f t="shared" si="16"/>
        <v>1</v>
      </c>
    </row>
    <row r="1053" spans="1:5">
      <c r="A1053" s="1">
        <v>7</v>
      </c>
      <c r="B1053" s="15">
        <v>15</v>
      </c>
      <c r="C1053" s="15">
        <v>3</v>
      </c>
      <c r="E1053" s="15">
        <f t="shared" si="16"/>
        <v>2</v>
      </c>
    </row>
    <row r="1054" spans="1:5">
      <c r="A1054" s="1">
        <v>17</v>
      </c>
      <c r="B1054" s="15">
        <v>8</v>
      </c>
      <c r="C1054" s="15">
        <v>6</v>
      </c>
      <c r="E1054" s="15">
        <f t="shared" si="16"/>
        <v>1</v>
      </c>
    </row>
    <row r="1055" spans="1:5">
      <c r="A1055" s="1">
        <v>6</v>
      </c>
      <c r="B1055" s="15">
        <v>16</v>
      </c>
      <c r="C1055" s="15">
        <v>15</v>
      </c>
      <c r="E1055" s="15">
        <f t="shared" si="16"/>
        <v>3</v>
      </c>
    </row>
    <row r="1056" spans="1:5">
      <c r="A1056" s="1">
        <v>12</v>
      </c>
      <c r="B1056" s="15">
        <v>9</v>
      </c>
      <c r="C1056" s="15">
        <v>3</v>
      </c>
      <c r="E1056" s="15">
        <f t="shared" si="16"/>
        <v>3</v>
      </c>
    </row>
    <row r="1057" spans="1:5">
      <c r="A1057" s="1">
        <v>13</v>
      </c>
      <c r="B1057" s="15">
        <v>6</v>
      </c>
      <c r="C1057" s="15">
        <v>15</v>
      </c>
      <c r="E1057" s="15">
        <f t="shared" si="16"/>
        <v>1</v>
      </c>
    </row>
    <row r="1058" spans="1:5">
      <c r="A1058" s="1">
        <v>8</v>
      </c>
      <c r="B1058" s="15">
        <v>15</v>
      </c>
      <c r="C1058" s="15">
        <v>7</v>
      </c>
      <c r="E1058" s="15">
        <f t="shared" si="16"/>
        <v>4</v>
      </c>
    </row>
    <row r="1059" spans="1:5">
      <c r="A1059" s="1">
        <v>12</v>
      </c>
      <c r="B1059" s="15">
        <v>2</v>
      </c>
      <c r="C1059" s="15">
        <v>8</v>
      </c>
      <c r="E1059" s="15">
        <f t="shared" si="16"/>
        <v>0</v>
      </c>
    </row>
    <row r="1060" spans="1:5">
      <c r="A1060" s="1">
        <v>11</v>
      </c>
      <c r="B1060" s="15">
        <v>15</v>
      </c>
      <c r="C1060" s="15">
        <v>15</v>
      </c>
      <c r="E1060" s="15">
        <f t="shared" si="16"/>
        <v>1</v>
      </c>
    </row>
    <row r="1061" spans="1:5">
      <c r="A1061" s="1">
        <v>4</v>
      </c>
      <c r="B1061" s="15">
        <v>9</v>
      </c>
      <c r="C1061" s="15">
        <v>17</v>
      </c>
      <c r="E1061" s="15">
        <f t="shared" si="16"/>
        <v>3</v>
      </c>
    </row>
    <row r="1062" spans="1:5">
      <c r="A1062" s="1">
        <v>4</v>
      </c>
      <c r="B1062" s="15">
        <v>7</v>
      </c>
      <c r="C1062" s="15">
        <v>4</v>
      </c>
      <c r="E1062" s="15">
        <f t="shared" si="16"/>
        <v>0</v>
      </c>
    </row>
    <row r="1063" spans="1:5">
      <c r="A1063" s="1">
        <v>9</v>
      </c>
      <c r="B1063" s="15">
        <v>7</v>
      </c>
      <c r="C1063" s="15">
        <v>16</v>
      </c>
      <c r="E1063" s="15">
        <f t="shared" si="16"/>
        <v>0</v>
      </c>
    </row>
    <row r="1064" spans="1:5">
      <c r="A1064" s="1">
        <v>12</v>
      </c>
      <c r="B1064" s="15">
        <v>10</v>
      </c>
      <c r="C1064" s="15">
        <v>15</v>
      </c>
      <c r="E1064" s="15">
        <f t="shared" si="16"/>
        <v>4</v>
      </c>
    </row>
    <row r="1065" spans="1:5">
      <c r="A1065" s="1">
        <v>7</v>
      </c>
      <c r="B1065" s="15">
        <v>14</v>
      </c>
      <c r="C1065" s="15">
        <v>16</v>
      </c>
      <c r="E1065" s="15">
        <f t="shared" si="16"/>
        <v>0</v>
      </c>
    </row>
    <row r="1066" spans="1:5">
      <c r="A1066" s="1">
        <v>11</v>
      </c>
      <c r="B1066" s="15">
        <v>9</v>
      </c>
      <c r="C1066" s="15">
        <v>1</v>
      </c>
      <c r="E1066" s="15">
        <f t="shared" si="16"/>
        <v>1</v>
      </c>
    </row>
    <row r="1067" spans="1:5">
      <c r="A1067" s="1">
        <v>6</v>
      </c>
      <c r="B1067" s="15">
        <v>12</v>
      </c>
      <c r="C1067" s="15">
        <v>16</v>
      </c>
      <c r="E1067" s="15">
        <f t="shared" si="16"/>
        <v>0</v>
      </c>
    </row>
    <row r="1068" spans="1:5">
      <c r="A1068" s="1">
        <v>7</v>
      </c>
      <c r="B1068" s="15">
        <v>16</v>
      </c>
      <c r="C1068" s="15">
        <v>9</v>
      </c>
      <c r="E1068" s="15">
        <f t="shared" si="16"/>
        <v>1</v>
      </c>
    </row>
    <row r="1069" spans="1:5">
      <c r="A1069" s="1">
        <v>9</v>
      </c>
      <c r="B1069" s="15">
        <v>8</v>
      </c>
      <c r="C1069" s="15">
        <v>1</v>
      </c>
      <c r="E1069" s="15">
        <f t="shared" si="16"/>
        <v>1</v>
      </c>
    </row>
    <row r="1070" spans="1:5">
      <c r="A1070" s="1">
        <v>5</v>
      </c>
      <c r="B1070" s="15">
        <v>2</v>
      </c>
      <c r="C1070" s="15">
        <v>12</v>
      </c>
      <c r="E1070" s="15">
        <f t="shared" si="16"/>
        <v>3</v>
      </c>
    </row>
    <row r="1071" spans="1:5">
      <c r="A1071" s="1">
        <v>8</v>
      </c>
      <c r="B1071" s="15">
        <v>6</v>
      </c>
      <c r="C1071" s="15">
        <v>14</v>
      </c>
      <c r="E1071" s="15">
        <f t="shared" si="16"/>
        <v>4</v>
      </c>
    </row>
    <row r="1072" spans="1:5">
      <c r="A1072" s="1">
        <v>6</v>
      </c>
      <c r="B1072" s="15">
        <v>7</v>
      </c>
      <c r="C1072" s="15">
        <v>15</v>
      </c>
      <c r="E1072" s="15">
        <f t="shared" si="16"/>
        <v>1</v>
      </c>
    </row>
    <row r="1073" spans="1:5">
      <c r="A1073" s="1">
        <v>4</v>
      </c>
      <c r="B1073" s="15">
        <v>16</v>
      </c>
      <c r="C1073" s="15">
        <v>7</v>
      </c>
      <c r="E1073" s="15">
        <f t="shared" si="16"/>
        <v>2</v>
      </c>
    </row>
    <row r="1074" spans="1:5">
      <c r="A1074" s="1">
        <v>17</v>
      </c>
      <c r="B1074" s="15">
        <v>12</v>
      </c>
      <c r="C1074" s="15">
        <v>11</v>
      </c>
      <c r="E1074" s="15">
        <f t="shared" si="16"/>
        <v>0</v>
      </c>
    </row>
    <row r="1075" spans="1:5">
      <c r="A1075" s="1">
        <v>16</v>
      </c>
      <c r="B1075" s="15">
        <v>5</v>
      </c>
      <c r="C1075" s="15">
        <v>13</v>
      </c>
      <c r="E1075" s="15">
        <f t="shared" si="16"/>
        <v>3</v>
      </c>
    </row>
    <row r="1076" spans="1:5">
      <c r="A1076" s="1">
        <v>11</v>
      </c>
      <c r="B1076" s="15">
        <v>3</v>
      </c>
      <c r="C1076" s="15">
        <v>12</v>
      </c>
      <c r="E1076" s="15">
        <f t="shared" si="16"/>
        <v>0</v>
      </c>
    </row>
    <row r="1077" spans="1:5">
      <c r="A1077" s="1">
        <v>18</v>
      </c>
      <c r="B1077" s="15">
        <v>10</v>
      </c>
      <c r="C1077" s="15">
        <v>11</v>
      </c>
      <c r="E1077" s="15">
        <f t="shared" si="16"/>
        <v>1</v>
      </c>
    </row>
    <row r="1078" spans="1:5">
      <c r="A1078" s="1">
        <v>4</v>
      </c>
      <c r="B1078" s="15">
        <v>15</v>
      </c>
      <c r="C1078" s="15">
        <v>5</v>
      </c>
      <c r="E1078" s="15">
        <f t="shared" si="16"/>
        <v>3</v>
      </c>
    </row>
    <row r="1079" spans="1:5">
      <c r="A1079" s="1">
        <v>13</v>
      </c>
      <c r="B1079" s="15">
        <v>10</v>
      </c>
      <c r="C1079" s="15">
        <v>16</v>
      </c>
      <c r="E1079" s="15">
        <f t="shared" si="16"/>
        <v>1</v>
      </c>
    </row>
    <row r="1080" spans="1:5">
      <c r="A1080" s="1">
        <v>9</v>
      </c>
      <c r="B1080" s="15">
        <v>1</v>
      </c>
      <c r="C1080" s="15">
        <v>8</v>
      </c>
      <c r="E1080" s="15">
        <f t="shared" si="16"/>
        <v>1</v>
      </c>
    </row>
    <row r="1081" spans="1:5">
      <c r="A1081" s="1">
        <v>7</v>
      </c>
      <c r="B1081" s="15">
        <v>17</v>
      </c>
      <c r="C1081" s="15">
        <v>13</v>
      </c>
      <c r="E1081" s="15">
        <f t="shared" si="16"/>
        <v>2</v>
      </c>
    </row>
    <row r="1082" spans="1:5">
      <c r="A1082" s="1">
        <v>7</v>
      </c>
      <c r="B1082" s="15">
        <v>14</v>
      </c>
      <c r="C1082" s="15">
        <v>3</v>
      </c>
      <c r="E1082" s="15">
        <f t="shared" si="16"/>
        <v>0</v>
      </c>
    </row>
    <row r="1083" spans="1:5">
      <c r="A1083" s="1">
        <v>3</v>
      </c>
      <c r="B1083" s="15">
        <v>9</v>
      </c>
      <c r="C1083" s="15">
        <v>11</v>
      </c>
      <c r="E1083" s="15">
        <f t="shared" si="16"/>
        <v>2</v>
      </c>
    </row>
    <row r="1084" spans="1:5">
      <c r="A1084" s="1">
        <v>12</v>
      </c>
      <c r="B1084" s="15">
        <v>1</v>
      </c>
      <c r="C1084" s="15">
        <v>12</v>
      </c>
      <c r="E1084" s="15">
        <f t="shared" si="16"/>
        <v>2</v>
      </c>
    </row>
    <row r="1085" spans="1:5">
      <c r="A1085" s="1">
        <v>13</v>
      </c>
      <c r="B1085" s="15">
        <v>2</v>
      </c>
      <c r="C1085" s="15">
        <v>10</v>
      </c>
      <c r="E1085" s="15">
        <f t="shared" si="16"/>
        <v>2</v>
      </c>
    </row>
    <row r="1086" spans="1:5">
      <c r="A1086" s="1">
        <v>16</v>
      </c>
      <c r="B1086" s="15">
        <v>8</v>
      </c>
      <c r="C1086" s="15">
        <v>8</v>
      </c>
      <c r="E1086" s="15">
        <f t="shared" si="16"/>
        <v>0</v>
      </c>
    </row>
    <row r="1087" spans="1:5">
      <c r="A1087" s="1">
        <v>15</v>
      </c>
      <c r="B1087" s="15">
        <v>12</v>
      </c>
      <c r="C1087" s="15">
        <v>15</v>
      </c>
      <c r="E1087" s="15">
        <f t="shared" si="16"/>
        <v>1</v>
      </c>
    </row>
    <row r="1088" spans="1:5">
      <c r="A1088" s="1">
        <v>18</v>
      </c>
      <c r="B1088" s="15">
        <v>10</v>
      </c>
      <c r="C1088" s="15">
        <v>12</v>
      </c>
      <c r="E1088" s="15">
        <f t="shared" si="16"/>
        <v>3</v>
      </c>
    </row>
    <row r="1089" spans="1:5">
      <c r="A1089" s="1">
        <v>8</v>
      </c>
      <c r="B1089" s="15">
        <v>16</v>
      </c>
      <c r="C1089" s="15">
        <v>8</v>
      </c>
      <c r="E1089" s="15">
        <f t="shared" si="16"/>
        <v>2</v>
      </c>
    </row>
    <row r="1090" spans="1:5">
      <c r="A1090" s="1">
        <v>14</v>
      </c>
      <c r="B1090" s="15">
        <v>17</v>
      </c>
      <c r="C1090" s="15">
        <v>12</v>
      </c>
      <c r="E1090" s="15">
        <f t="shared" si="16"/>
        <v>4</v>
      </c>
    </row>
    <row r="1091" spans="1:5">
      <c r="A1091" s="1">
        <v>7</v>
      </c>
      <c r="B1091" s="15">
        <v>4</v>
      </c>
      <c r="C1091" s="15">
        <v>9</v>
      </c>
      <c r="E1091" s="15">
        <f t="shared" si="16"/>
        <v>3</v>
      </c>
    </row>
    <row r="1092" spans="1:5">
      <c r="A1092" s="1">
        <v>4</v>
      </c>
      <c r="B1092" s="15">
        <v>4</v>
      </c>
      <c r="C1092" s="15">
        <v>7</v>
      </c>
      <c r="E1092" s="15">
        <f t="shared" si="16"/>
        <v>0</v>
      </c>
    </row>
    <row r="1093" spans="1:5">
      <c r="A1093" s="1">
        <v>16</v>
      </c>
      <c r="B1093" s="15">
        <v>8</v>
      </c>
      <c r="C1093" s="15">
        <v>13</v>
      </c>
      <c r="E1093" s="15">
        <f t="shared" si="16"/>
        <v>1</v>
      </c>
    </row>
    <row r="1094" spans="1:5">
      <c r="A1094" s="1">
        <v>7</v>
      </c>
      <c r="B1094" s="15">
        <v>3</v>
      </c>
      <c r="C1094" s="15">
        <v>4</v>
      </c>
      <c r="E1094" s="15">
        <f t="shared" si="16"/>
        <v>3</v>
      </c>
    </row>
    <row r="1095" spans="1:5">
      <c r="A1095" s="1">
        <v>10</v>
      </c>
      <c r="B1095" s="15">
        <v>2</v>
      </c>
      <c r="C1095" s="15">
        <v>13</v>
      </c>
      <c r="E1095" s="15">
        <f t="shared" ref="E1095:E1158" si="17">6-(COUNTIFS(B:B,B1095,C:C,C1095,A:A,A1095-1)+COUNTIFS(B:B,B1095,C:C,C1095,A:A,A1095+1)+COUNTIFS(A:A,A1095,C:C,C1095,B:B,B1095-1)+COUNTIFS(A:A,A1095,C:C,C1095,B:B,B1095+1)+COUNTIFS(A:A,A1095,B:B,B1095,C:C,C1095-1)++COUNTIFS(A:A,A1095,B:B,B1095,C:C,C1095+1))</f>
        <v>1</v>
      </c>
    </row>
    <row r="1096" spans="1:5">
      <c r="A1096" s="1">
        <v>17</v>
      </c>
      <c r="B1096" s="15">
        <v>5</v>
      </c>
      <c r="C1096" s="15">
        <v>8</v>
      </c>
      <c r="E1096" s="15">
        <f t="shared" si="17"/>
        <v>2</v>
      </c>
    </row>
    <row r="1097" spans="1:5">
      <c r="A1097" s="1">
        <v>10</v>
      </c>
      <c r="B1097" s="15">
        <v>6</v>
      </c>
      <c r="C1097" s="15">
        <v>2</v>
      </c>
      <c r="E1097" s="15">
        <f t="shared" si="17"/>
        <v>1</v>
      </c>
    </row>
    <row r="1098" spans="1:5">
      <c r="A1098" s="1">
        <v>11</v>
      </c>
      <c r="B1098" s="15">
        <v>16</v>
      </c>
      <c r="C1098" s="15">
        <v>9</v>
      </c>
      <c r="E1098" s="15">
        <f t="shared" si="17"/>
        <v>4</v>
      </c>
    </row>
    <row r="1099" spans="1:5">
      <c r="A1099" s="1">
        <v>18</v>
      </c>
      <c r="B1099" s="15">
        <v>12</v>
      </c>
      <c r="C1099" s="15">
        <v>10</v>
      </c>
      <c r="E1099" s="15">
        <f t="shared" si="17"/>
        <v>3</v>
      </c>
    </row>
    <row r="1100" spans="1:5">
      <c r="A1100" s="1">
        <v>8</v>
      </c>
      <c r="B1100" s="15">
        <v>4</v>
      </c>
      <c r="C1100" s="15">
        <v>3</v>
      </c>
      <c r="E1100" s="15">
        <f t="shared" si="17"/>
        <v>2</v>
      </c>
    </row>
    <row r="1101" spans="1:5">
      <c r="A1101" s="1">
        <v>8</v>
      </c>
      <c r="B1101" s="15">
        <v>4</v>
      </c>
      <c r="C1101" s="15">
        <v>6</v>
      </c>
      <c r="E1101" s="15">
        <f t="shared" si="17"/>
        <v>2</v>
      </c>
    </row>
    <row r="1102" spans="1:5">
      <c r="A1102" s="1">
        <v>13</v>
      </c>
      <c r="B1102" s="15">
        <v>3</v>
      </c>
      <c r="C1102" s="15">
        <v>15</v>
      </c>
      <c r="E1102" s="15">
        <f t="shared" si="17"/>
        <v>4</v>
      </c>
    </row>
    <row r="1103" spans="1:5">
      <c r="A1103" s="1">
        <v>12</v>
      </c>
      <c r="B1103" s="15">
        <v>2</v>
      </c>
      <c r="C1103" s="15">
        <v>7</v>
      </c>
      <c r="E1103" s="15">
        <f t="shared" si="17"/>
        <v>1</v>
      </c>
    </row>
    <row r="1104" spans="1:5">
      <c r="A1104" s="1">
        <v>9</v>
      </c>
      <c r="B1104" s="15">
        <v>14</v>
      </c>
      <c r="C1104" s="15">
        <v>2</v>
      </c>
      <c r="E1104" s="15">
        <f t="shared" si="17"/>
        <v>2</v>
      </c>
    </row>
    <row r="1105" spans="1:5">
      <c r="A1105" s="1">
        <v>12</v>
      </c>
      <c r="B1105" s="15">
        <v>7</v>
      </c>
      <c r="C1105" s="15">
        <v>18</v>
      </c>
      <c r="E1105" s="15">
        <f t="shared" si="17"/>
        <v>4</v>
      </c>
    </row>
    <row r="1106" spans="1:5">
      <c r="A1106" s="1">
        <v>2</v>
      </c>
      <c r="B1106" s="15">
        <v>14</v>
      </c>
      <c r="C1106" s="15">
        <v>13</v>
      </c>
      <c r="E1106" s="15">
        <f t="shared" si="17"/>
        <v>4</v>
      </c>
    </row>
    <row r="1107" spans="1:5">
      <c r="A1107" s="1">
        <v>2</v>
      </c>
      <c r="B1107" s="15">
        <v>8</v>
      </c>
      <c r="C1107" s="15">
        <v>13</v>
      </c>
      <c r="E1107" s="15">
        <f t="shared" si="17"/>
        <v>1</v>
      </c>
    </row>
    <row r="1108" spans="1:5">
      <c r="A1108" s="1">
        <v>14</v>
      </c>
      <c r="B1108" s="15">
        <v>5</v>
      </c>
      <c r="C1108" s="15">
        <v>15</v>
      </c>
      <c r="E1108" s="15">
        <f t="shared" si="17"/>
        <v>0</v>
      </c>
    </row>
    <row r="1109" spans="1:5">
      <c r="A1109" s="1">
        <v>15</v>
      </c>
      <c r="B1109" s="15">
        <v>6</v>
      </c>
      <c r="C1109" s="15">
        <v>4</v>
      </c>
      <c r="E1109" s="15">
        <f t="shared" si="17"/>
        <v>3</v>
      </c>
    </row>
    <row r="1110" spans="1:5">
      <c r="A1110" s="1">
        <v>16</v>
      </c>
      <c r="B1110" s="15">
        <v>13</v>
      </c>
      <c r="C1110" s="15">
        <v>9</v>
      </c>
      <c r="E1110" s="15">
        <f t="shared" si="17"/>
        <v>2</v>
      </c>
    </row>
    <row r="1111" spans="1:5">
      <c r="A1111" s="1">
        <v>10</v>
      </c>
      <c r="B1111" s="15">
        <v>11</v>
      </c>
      <c r="C1111" s="15">
        <v>2</v>
      </c>
      <c r="E1111" s="15">
        <f t="shared" si="17"/>
        <v>0</v>
      </c>
    </row>
    <row r="1112" spans="1:5">
      <c r="A1112" s="1">
        <v>11</v>
      </c>
      <c r="B1112" s="15">
        <v>10</v>
      </c>
      <c r="C1112" s="15">
        <v>16</v>
      </c>
      <c r="E1112" s="15">
        <f t="shared" si="17"/>
        <v>1</v>
      </c>
    </row>
    <row r="1113" spans="1:5">
      <c r="A1113" s="1">
        <v>10</v>
      </c>
      <c r="B1113" s="15">
        <v>13</v>
      </c>
      <c r="C1113" s="15">
        <v>2</v>
      </c>
      <c r="E1113" s="15">
        <f t="shared" si="17"/>
        <v>1</v>
      </c>
    </row>
    <row r="1114" spans="1:5">
      <c r="A1114" s="1">
        <v>7</v>
      </c>
      <c r="B1114" s="15">
        <v>8</v>
      </c>
      <c r="C1114" s="15">
        <v>16</v>
      </c>
      <c r="E1114" s="15">
        <f t="shared" si="17"/>
        <v>1</v>
      </c>
    </row>
    <row r="1115" spans="1:5">
      <c r="A1115" s="1">
        <v>2</v>
      </c>
      <c r="B1115" s="15">
        <v>10</v>
      </c>
      <c r="C1115" s="15">
        <v>8</v>
      </c>
      <c r="E1115" s="15">
        <f t="shared" si="17"/>
        <v>0</v>
      </c>
    </row>
    <row r="1116" spans="1:5">
      <c r="A1116" s="1">
        <v>14</v>
      </c>
      <c r="B1116" s="15">
        <v>14</v>
      </c>
      <c r="C1116" s="15">
        <v>7</v>
      </c>
      <c r="E1116" s="15">
        <f t="shared" si="17"/>
        <v>2</v>
      </c>
    </row>
    <row r="1117" spans="1:5">
      <c r="A1117" s="1">
        <v>12</v>
      </c>
      <c r="B1117" s="15">
        <v>15</v>
      </c>
      <c r="C1117" s="15">
        <v>3</v>
      </c>
      <c r="E1117" s="15">
        <f t="shared" si="17"/>
        <v>3</v>
      </c>
    </row>
    <row r="1118" spans="1:5">
      <c r="A1118" s="1">
        <v>7</v>
      </c>
      <c r="B1118" s="15">
        <v>15</v>
      </c>
      <c r="C1118" s="15">
        <v>16</v>
      </c>
      <c r="E1118" s="15">
        <f t="shared" si="17"/>
        <v>3</v>
      </c>
    </row>
    <row r="1119" spans="1:5">
      <c r="A1119" s="1">
        <v>5</v>
      </c>
      <c r="B1119" s="15">
        <v>16</v>
      </c>
      <c r="C1119" s="15">
        <v>11</v>
      </c>
      <c r="E1119" s="15">
        <f t="shared" si="17"/>
        <v>0</v>
      </c>
    </row>
    <row r="1120" spans="1:5">
      <c r="A1120" s="1">
        <v>17</v>
      </c>
      <c r="B1120" s="15">
        <v>7</v>
      </c>
      <c r="C1120" s="15">
        <v>10</v>
      </c>
      <c r="E1120" s="15">
        <f t="shared" si="17"/>
        <v>0</v>
      </c>
    </row>
    <row r="1121" spans="1:5">
      <c r="A1121" s="1">
        <v>13</v>
      </c>
      <c r="B1121" s="15">
        <v>3</v>
      </c>
      <c r="C1121" s="15">
        <v>12</v>
      </c>
      <c r="E1121" s="15">
        <f t="shared" si="17"/>
        <v>1</v>
      </c>
    </row>
    <row r="1122" spans="1:5">
      <c r="A1122" s="1">
        <v>9</v>
      </c>
      <c r="B1122" s="15">
        <v>5</v>
      </c>
      <c r="C1122" s="15">
        <v>2</v>
      </c>
      <c r="E1122" s="15">
        <f t="shared" si="17"/>
        <v>2</v>
      </c>
    </row>
    <row r="1123" spans="1:5">
      <c r="A1123" s="1">
        <v>12</v>
      </c>
      <c r="B1123" s="15">
        <v>6</v>
      </c>
      <c r="C1123" s="15">
        <v>16</v>
      </c>
      <c r="E1123" s="15">
        <f t="shared" si="17"/>
        <v>0</v>
      </c>
    </row>
    <row r="1124" spans="1:5">
      <c r="A1124" s="1">
        <v>6</v>
      </c>
      <c r="B1124" s="15">
        <v>14</v>
      </c>
      <c r="C1124" s="15">
        <v>3</v>
      </c>
      <c r="E1124" s="15">
        <f t="shared" si="17"/>
        <v>2</v>
      </c>
    </row>
    <row r="1125" spans="1:5">
      <c r="A1125" s="1">
        <v>9</v>
      </c>
      <c r="B1125" s="15">
        <v>4</v>
      </c>
      <c r="C1125" s="15">
        <v>14</v>
      </c>
      <c r="E1125" s="15">
        <f t="shared" si="17"/>
        <v>1</v>
      </c>
    </row>
    <row r="1126" spans="1:5">
      <c r="A1126" s="1">
        <v>13</v>
      </c>
      <c r="B1126" s="15">
        <v>8</v>
      </c>
      <c r="C1126" s="15">
        <v>3</v>
      </c>
      <c r="E1126" s="15">
        <f t="shared" si="17"/>
        <v>4</v>
      </c>
    </row>
    <row r="1127" spans="1:5">
      <c r="A1127" s="1">
        <v>16</v>
      </c>
      <c r="B1127" s="15">
        <v>15</v>
      </c>
      <c r="C1127" s="15">
        <v>9</v>
      </c>
      <c r="E1127" s="15">
        <f t="shared" si="17"/>
        <v>2</v>
      </c>
    </row>
    <row r="1128" spans="1:5">
      <c r="A1128" s="1">
        <v>8</v>
      </c>
      <c r="B1128" s="15">
        <v>17</v>
      </c>
      <c r="C1128" s="15">
        <v>9</v>
      </c>
      <c r="E1128" s="15">
        <f t="shared" si="17"/>
        <v>0</v>
      </c>
    </row>
    <row r="1129" spans="1:5">
      <c r="A1129" s="1">
        <v>13</v>
      </c>
      <c r="B1129" s="15">
        <v>12</v>
      </c>
      <c r="C1129" s="15">
        <v>2</v>
      </c>
      <c r="E1129" s="15">
        <f t="shared" si="17"/>
        <v>2</v>
      </c>
    </row>
    <row r="1130" spans="1:5">
      <c r="A1130" s="1">
        <v>4</v>
      </c>
      <c r="B1130" s="15">
        <v>13</v>
      </c>
      <c r="C1130" s="15">
        <v>14</v>
      </c>
      <c r="E1130" s="15">
        <f t="shared" si="17"/>
        <v>0</v>
      </c>
    </row>
    <row r="1131" spans="1:5">
      <c r="A1131" s="1">
        <v>3</v>
      </c>
      <c r="B1131" s="15">
        <v>9</v>
      </c>
      <c r="C1131" s="15">
        <v>10</v>
      </c>
      <c r="E1131" s="15">
        <f t="shared" si="17"/>
        <v>2</v>
      </c>
    </row>
    <row r="1132" spans="1:5">
      <c r="A1132" s="1">
        <v>12</v>
      </c>
      <c r="B1132" s="15">
        <v>5</v>
      </c>
      <c r="C1132" s="15">
        <v>16</v>
      </c>
      <c r="E1132" s="15">
        <f t="shared" si="17"/>
        <v>2</v>
      </c>
    </row>
    <row r="1133" spans="1:5">
      <c r="A1133" s="1">
        <v>16</v>
      </c>
      <c r="B1133" s="15">
        <v>13</v>
      </c>
      <c r="C1133" s="15">
        <v>8</v>
      </c>
      <c r="E1133" s="15">
        <f t="shared" si="17"/>
        <v>2</v>
      </c>
    </row>
    <row r="1134" spans="1:5">
      <c r="A1134" s="1">
        <v>3</v>
      </c>
      <c r="B1134" s="15">
        <v>4</v>
      </c>
      <c r="C1134" s="15">
        <v>13</v>
      </c>
      <c r="E1134" s="15">
        <f t="shared" si="17"/>
        <v>3</v>
      </c>
    </row>
    <row r="1135" spans="1:5">
      <c r="A1135" s="1">
        <v>9</v>
      </c>
      <c r="B1135" s="15">
        <v>18</v>
      </c>
      <c r="C1135" s="15">
        <v>8</v>
      </c>
      <c r="E1135" s="15">
        <f t="shared" si="17"/>
        <v>1</v>
      </c>
    </row>
    <row r="1136" spans="1:5">
      <c r="A1136" s="1">
        <v>18</v>
      </c>
      <c r="B1136" s="15">
        <v>9</v>
      </c>
      <c r="C1136" s="15">
        <v>11</v>
      </c>
      <c r="E1136" s="15">
        <f t="shared" si="17"/>
        <v>2</v>
      </c>
    </row>
    <row r="1137" spans="1:5">
      <c r="A1137" s="1">
        <v>3</v>
      </c>
      <c r="B1137" s="15">
        <v>6</v>
      </c>
      <c r="C1137" s="15">
        <v>8</v>
      </c>
      <c r="E1137" s="15">
        <f t="shared" si="17"/>
        <v>1</v>
      </c>
    </row>
    <row r="1138" spans="1:5">
      <c r="A1138" s="1">
        <v>7</v>
      </c>
      <c r="B1138" s="15">
        <v>16</v>
      </c>
      <c r="C1138" s="15">
        <v>5</v>
      </c>
      <c r="E1138" s="15">
        <f t="shared" si="17"/>
        <v>0</v>
      </c>
    </row>
    <row r="1139" spans="1:5">
      <c r="A1139" s="1">
        <v>11</v>
      </c>
      <c r="B1139" s="15">
        <v>14</v>
      </c>
      <c r="C1139" s="15">
        <v>3</v>
      </c>
      <c r="E1139" s="15">
        <f t="shared" si="17"/>
        <v>0</v>
      </c>
    </row>
    <row r="1140" spans="1:5">
      <c r="A1140" s="1">
        <v>15</v>
      </c>
      <c r="B1140" s="15">
        <v>15</v>
      </c>
      <c r="C1140" s="15">
        <v>6</v>
      </c>
      <c r="E1140" s="15">
        <f t="shared" si="17"/>
        <v>2</v>
      </c>
    </row>
    <row r="1141" spans="1:5">
      <c r="A1141" s="1">
        <v>10</v>
      </c>
      <c r="B1141" s="15">
        <v>11</v>
      </c>
      <c r="C1141" s="15">
        <v>18</v>
      </c>
      <c r="E1141" s="15">
        <f t="shared" si="17"/>
        <v>1</v>
      </c>
    </row>
    <row r="1142" spans="1:5">
      <c r="A1142" s="1">
        <v>7</v>
      </c>
      <c r="B1142" s="15">
        <v>9</v>
      </c>
      <c r="C1142" s="15">
        <v>18</v>
      </c>
      <c r="E1142" s="15">
        <f t="shared" si="17"/>
        <v>3</v>
      </c>
    </row>
    <row r="1143" spans="1:5">
      <c r="A1143" s="1">
        <v>4</v>
      </c>
      <c r="B1143" s="15">
        <v>5</v>
      </c>
      <c r="C1143" s="15">
        <v>12</v>
      </c>
      <c r="E1143" s="15">
        <f t="shared" si="17"/>
        <v>1</v>
      </c>
    </row>
    <row r="1144" spans="1:5">
      <c r="A1144" s="1">
        <v>13</v>
      </c>
      <c r="B1144" s="15">
        <v>17</v>
      </c>
      <c r="C1144" s="15">
        <v>12</v>
      </c>
      <c r="E1144" s="15">
        <f t="shared" si="17"/>
        <v>1</v>
      </c>
    </row>
    <row r="1145" spans="1:5">
      <c r="A1145" s="1">
        <v>7</v>
      </c>
      <c r="B1145" s="15">
        <v>5</v>
      </c>
      <c r="C1145" s="15">
        <v>3</v>
      </c>
      <c r="E1145" s="15">
        <f t="shared" si="17"/>
        <v>0</v>
      </c>
    </row>
    <row r="1146" spans="1:5">
      <c r="A1146" s="1">
        <v>17</v>
      </c>
      <c r="B1146" s="15">
        <v>9</v>
      </c>
      <c r="C1146" s="15">
        <v>7</v>
      </c>
      <c r="E1146" s="15">
        <f t="shared" si="17"/>
        <v>1</v>
      </c>
    </row>
    <row r="1147" spans="1:5">
      <c r="A1147" s="1">
        <v>10</v>
      </c>
      <c r="B1147" s="15">
        <v>3</v>
      </c>
      <c r="C1147" s="15">
        <v>5</v>
      </c>
      <c r="E1147" s="15">
        <f t="shared" si="17"/>
        <v>0</v>
      </c>
    </row>
    <row r="1148" spans="1:5">
      <c r="A1148" s="1">
        <v>4</v>
      </c>
      <c r="B1148" s="15">
        <v>8</v>
      </c>
      <c r="C1148" s="15">
        <v>3</v>
      </c>
      <c r="E1148" s="15">
        <f t="shared" si="17"/>
        <v>2</v>
      </c>
    </row>
    <row r="1149" spans="1:5">
      <c r="A1149" s="1">
        <v>2</v>
      </c>
      <c r="B1149" s="15">
        <v>13</v>
      </c>
      <c r="C1149" s="15">
        <v>8</v>
      </c>
      <c r="E1149" s="15">
        <f t="shared" si="17"/>
        <v>1</v>
      </c>
    </row>
    <row r="1150" spans="1:5">
      <c r="A1150" s="1">
        <v>3</v>
      </c>
      <c r="B1150" s="15">
        <v>10</v>
      </c>
      <c r="C1150" s="15">
        <v>16</v>
      </c>
      <c r="E1150" s="15">
        <f t="shared" si="17"/>
        <v>2</v>
      </c>
    </row>
    <row r="1151" spans="1:5">
      <c r="A1151" s="1">
        <v>1</v>
      </c>
      <c r="B1151" s="15">
        <v>7</v>
      </c>
      <c r="C1151" s="15">
        <v>10</v>
      </c>
      <c r="E1151" s="15">
        <f t="shared" si="17"/>
        <v>3</v>
      </c>
    </row>
    <row r="1152" spans="1:5">
      <c r="A1152" s="1">
        <v>2</v>
      </c>
      <c r="B1152" s="15">
        <v>6</v>
      </c>
      <c r="C1152" s="15">
        <v>10</v>
      </c>
      <c r="E1152" s="15">
        <f t="shared" si="17"/>
        <v>1</v>
      </c>
    </row>
    <row r="1153" spans="1:5">
      <c r="A1153" s="1">
        <v>10</v>
      </c>
      <c r="B1153" s="15">
        <v>3</v>
      </c>
      <c r="C1153" s="15">
        <v>6</v>
      </c>
      <c r="E1153" s="15">
        <f t="shared" si="17"/>
        <v>0</v>
      </c>
    </row>
    <row r="1154" spans="1:5">
      <c r="A1154" s="1">
        <v>6</v>
      </c>
      <c r="B1154" s="15">
        <v>9</v>
      </c>
      <c r="C1154" s="15">
        <v>5</v>
      </c>
      <c r="E1154" s="15">
        <f t="shared" si="17"/>
        <v>5</v>
      </c>
    </row>
    <row r="1155" spans="1:5">
      <c r="A1155" s="1">
        <v>6</v>
      </c>
      <c r="B1155" s="15">
        <v>8</v>
      </c>
      <c r="C1155" s="15">
        <v>1</v>
      </c>
      <c r="E1155" s="15">
        <f t="shared" si="17"/>
        <v>4</v>
      </c>
    </row>
    <row r="1156" spans="1:5">
      <c r="A1156" s="1">
        <v>6</v>
      </c>
      <c r="B1156" s="15">
        <v>2</v>
      </c>
      <c r="C1156" s="15">
        <v>11</v>
      </c>
      <c r="E1156" s="15">
        <f t="shared" si="17"/>
        <v>0</v>
      </c>
    </row>
    <row r="1157" spans="1:5">
      <c r="A1157" s="1">
        <v>7</v>
      </c>
      <c r="B1157" s="15">
        <v>17</v>
      </c>
      <c r="C1157" s="15">
        <v>6</v>
      </c>
      <c r="E1157" s="15">
        <f t="shared" si="17"/>
        <v>1</v>
      </c>
    </row>
    <row r="1158" spans="1:5">
      <c r="A1158" s="1">
        <v>2</v>
      </c>
      <c r="B1158" s="15">
        <v>10</v>
      </c>
      <c r="C1158" s="15">
        <v>11</v>
      </c>
      <c r="E1158" s="15">
        <f t="shared" si="17"/>
        <v>1</v>
      </c>
    </row>
    <row r="1159" spans="1:5">
      <c r="A1159" s="1">
        <v>14</v>
      </c>
      <c r="B1159" s="15">
        <v>13</v>
      </c>
      <c r="C1159" s="15">
        <v>12</v>
      </c>
      <c r="E1159" s="15">
        <f t="shared" ref="E1159:E1222" si="18">6-(COUNTIFS(B:B,B1159,C:C,C1159,A:A,A1159-1)+COUNTIFS(B:B,B1159,C:C,C1159,A:A,A1159+1)+COUNTIFS(A:A,A1159,C:C,C1159,B:B,B1159-1)+COUNTIFS(A:A,A1159,C:C,C1159,B:B,B1159+1)+COUNTIFS(A:A,A1159,B:B,B1159,C:C,C1159-1)++COUNTIFS(A:A,A1159,B:B,B1159,C:C,C1159+1))</f>
        <v>3</v>
      </c>
    </row>
    <row r="1160" spans="1:5">
      <c r="A1160" s="1">
        <v>15</v>
      </c>
      <c r="B1160" s="15">
        <v>12</v>
      </c>
      <c r="C1160" s="15">
        <v>5</v>
      </c>
      <c r="E1160" s="15">
        <f t="shared" si="18"/>
        <v>0</v>
      </c>
    </row>
    <row r="1161" spans="1:5">
      <c r="A1161" s="1">
        <v>14</v>
      </c>
      <c r="B1161" s="15">
        <v>16</v>
      </c>
      <c r="C1161" s="15">
        <v>11</v>
      </c>
      <c r="E1161" s="15">
        <f t="shared" si="18"/>
        <v>1</v>
      </c>
    </row>
    <row r="1162" spans="1:5">
      <c r="A1162" s="1">
        <v>14</v>
      </c>
      <c r="B1162" s="15">
        <v>14</v>
      </c>
      <c r="C1162" s="15">
        <v>3</v>
      </c>
      <c r="E1162" s="15">
        <f t="shared" si="18"/>
        <v>4</v>
      </c>
    </row>
    <row r="1163" spans="1:5">
      <c r="A1163" s="1">
        <v>8</v>
      </c>
      <c r="B1163" s="15">
        <v>16</v>
      </c>
      <c r="C1163" s="15">
        <v>11</v>
      </c>
      <c r="E1163" s="15">
        <f t="shared" si="18"/>
        <v>1</v>
      </c>
    </row>
    <row r="1164" spans="1:5">
      <c r="A1164" s="1">
        <v>8</v>
      </c>
      <c r="B1164" s="15">
        <v>15</v>
      </c>
      <c r="C1164" s="15">
        <v>16</v>
      </c>
      <c r="E1164" s="15">
        <f t="shared" si="18"/>
        <v>2</v>
      </c>
    </row>
    <row r="1165" spans="1:5">
      <c r="A1165" s="1">
        <v>15</v>
      </c>
      <c r="B1165" s="15">
        <v>12</v>
      </c>
      <c r="C1165" s="15">
        <v>3</v>
      </c>
      <c r="E1165" s="15">
        <f t="shared" si="18"/>
        <v>1</v>
      </c>
    </row>
    <row r="1166" spans="1:5">
      <c r="A1166" s="1">
        <v>14</v>
      </c>
      <c r="B1166" s="15">
        <v>13</v>
      </c>
      <c r="C1166" s="15">
        <v>3</v>
      </c>
      <c r="E1166" s="15">
        <f t="shared" si="18"/>
        <v>0</v>
      </c>
    </row>
    <row r="1167" spans="1:5">
      <c r="A1167" s="1">
        <v>10</v>
      </c>
      <c r="B1167" s="15">
        <v>2</v>
      </c>
      <c r="C1167" s="15">
        <v>6</v>
      </c>
      <c r="E1167" s="15">
        <f t="shared" si="18"/>
        <v>1</v>
      </c>
    </row>
    <row r="1168" spans="1:5">
      <c r="A1168" s="1">
        <v>8</v>
      </c>
      <c r="B1168" s="15">
        <v>2</v>
      </c>
      <c r="C1168" s="15">
        <v>11</v>
      </c>
      <c r="E1168" s="15">
        <f t="shared" si="18"/>
        <v>0</v>
      </c>
    </row>
    <row r="1169" spans="1:5">
      <c r="A1169" s="1">
        <v>16</v>
      </c>
      <c r="B1169" s="15">
        <v>11</v>
      </c>
      <c r="C1169" s="15">
        <v>6</v>
      </c>
      <c r="E1169" s="15">
        <f t="shared" si="18"/>
        <v>0</v>
      </c>
    </row>
    <row r="1170" spans="1:5">
      <c r="A1170" s="1">
        <v>2</v>
      </c>
      <c r="B1170" s="15">
        <v>5</v>
      </c>
      <c r="C1170" s="15">
        <v>10</v>
      </c>
      <c r="E1170" s="15">
        <f t="shared" si="18"/>
        <v>2</v>
      </c>
    </row>
    <row r="1171" spans="1:5">
      <c r="A1171" s="1">
        <v>3</v>
      </c>
      <c r="B1171" s="15">
        <v>9</v>
      </c>
      <c r="C1171" s="15">
        <v>13</v>
      </c>
      <c r="E1171" s="15">
        <f t="shared" si="18"/>
        <v>1</v>
      </c>
    </row>
    <row r="1172" spans="1:5">
      <c r="A1172" s="1">
        <v>2</v>
      </c>
      <c r="B1172" s="15">
        <v>12</v>
      </c>
      <c r="C1172" s="15">
        <v>7</v>
      </c>
      <c r="E1172" s="15">
        <f t="shared" si="18"/>
        <v>3</v>
      </c>
    </row>
    <row r="1173" spans="1:5">
      <c r="A1173" s="1">
        <v>16</v>
      </c>
      <c r="B1173" s="15">
        <v>6</v>
      </c>
      <c r="C1173" s="15">
        <v>11</v>
      </c>
      <c r="E1173" s="15">
        <f t="shared" si="18"/>
        <v>2</v>
      </c>
    </row>
    <row r="1174" spans="1:5">
      <c r="A1174" s="1">
        <v>17</v>
      </c>
      <c r="B1174" s="15">
        <v>11</v>
      </c>
      <c r="C1174" s="15">
        <v>14</v>
      </c>
      <c r="E1174" s="15">
        <f t="shared" si="18"/>
        <v>3</v>
      </c>
    </row>
    <row r="1175" spans="1:5">
      <c r="A1175" s="1">
        <v>10</v>
      </c>
      <c r="B1175" s="15">
        <v>4</v>
      </c>
      <c r="C1175" s="15">
        <v>5</v>
      </c>
      <c r="E1175" s="15">
        <f t="shared" si="18"/>
        <v>1</v>
      </c>
    </row>
    <row r="1176" spans="1:5">
      <c r="A1176" s="1">
        <v>12</v>
      </c>
      <c r="B1176" s="15">
        <v>5</v>
      </c>
      <c r="C1176" s="15">
        <v>6</v>
      </c>
      <c r="E1176" s="15">
        <f t="shared" si="18"/>
        <v>1</v>
      </c>
    </row>
    <row r="1177" spans="1:5">
      <c r="A1177" s="1">
        <v>6</v>
      </c>
      <c r="B1177" s="15">
        <v>5</v>
      </c>
      <c r="C1177" s="15">
        <v>6</v>
      </c>
      <c r="E1177" s="15">
        <f t="shared" si="18"/>
        <v>3</v>
      </c>
    </row>
    <row r="1178" spans="1:5">
      <c r="A1178" s="1">
        <v>1</v>
      </c>
      <c r="B1178" s="15">
        <v>7</v>
      </c>
      <c r="C1178" s="15">
        <v>11</v>
      </c>
      <c r="E1178" s="15">
        <f t="shared" si="18"/>
        <v>2</v>
      </c>
    </row>
    <row r="1179" spans="1:5">
      <c r="A1179" s="1">
        <v>11</v>
      </c>
      <c r="B1179" s="15">
        <v>15</v>
      </c>
      <c r="C1179" s="15">
        <v>5</v>
      </c>
      <c r="E1179" s="15">
        <f t="shared" si="18"/>
        <v>1</v>
      </c>
    </row>
    <row r="1180" spans="1:5">
      <c r="A1180" s="1">
        <v>8</v>
      </c>
      <c r="B1180" s="15">
        <v>2</v>
      </c>
      <c r="C1180" s="15">
        <v>7</v>
      </c>
      <c r="E1180" s="15">
        <f t="shared" si="18"/>
        <v>0</v>
      </c>
    </row>
    <row r="1181" spans="1:5">
      <c r="A1181" s="1">
        <v>15</v>
      </c>
      <c r="B1181" s="15">
        <v>7</v>
      </c>
      <c r="C1181" s="15">
        <v>5</v>
      </c>
      <c r="E1181" s="15">
        <f t="shared" si="18"/>
        <v>0</v>
      </c>
    </row>
    <row r="1182" spans="1:5">
      <c r="A1182" s="1">
        <v>3</v>
      </c>
      <c r="B1182" s="15">
        <v>10</v>
      </c>
      <c r="C1182" s="15">
        <v>9</v>
      </c>
      <c r="E1182" s="15">
        <f t="shared" si="18"/>
        <v>1</v>
      </c>
    </row>
    <row r="1183" spans="1:5">
      <c r="A1183" s="1">
        <v>11</v>
      </c>
      <c r="B1183" s="15">
        <v>4</v>
      </c>
      <c r="C1183" s="15">
        <v>15</v>
      </c>
      <c r="E1183" s="15">
        <f t="shared" si="18"/>
        <v>0</v>
      </c>
    </row>
    <row r="1184" spans="1:5">
      <c r="A1184" s="1">
        <v>16</v>
      </c>
      <c r="B1184" s="15">
        <v>13</v>
      </c>
      <c r="C1184" s="15">
        <v>11</v>
      </c>
      <c r="E1184" s="15">
        <f t="shared" si="18"/>
        <v>1</v>
      </c>
    </row>
    <row r="1185" spans="1:5">
      <c r="A1185" s="1">
        <v>10</v>
      </c>
      <c r="B1185" s="15">
        <v>8</v>
      </c>
      <c r="C1185" s="15">
        <v>3</v>
      </c>
      <c r="E1185" s="15">
        <f t="shared" si="18"/>
        <v>2</v>
      </c>
    </row>
    <row r="1186" spans="1:5">
      <c r="A1186" s="1">
        <v>0</v>
      </c>
      <c r="B1186" s="15">
        <v>10</v>
      </c>
      <c r="C1186" s="15">
        <v>11</v>
      </c>
      <c r="E1186" s="15">
        <f t="shared" si="18"/>
        <v>5</v>
      </c>
    </row>
    <row r="1187" spans="1:5">
      <c r="A1187" s="1">
        <v>16</v>
      </c>
      <c r="B1187" s="15">
        <v>6</v>
      </c>
      <c r="C1187" s="15">
        <v>13</v>
      </c>
      <c r="E1187" s="15">
        <f t="shared" si="18"/>
        <v>0</v>
      </c>
    </row>
    <row r="1188" spans="1:5">
      <c r="A1188" s="1">
        <v>4</v>
      </c>
      <c r="B1188" s="15">
        <v>12</v>
      </c>
      <c r="C1188" s="15">
        <v>9</v>
      </c>
      <c r="E1188" s="15">
        <f t="shared" si="18"/>
        <v>2</v>
      </c>
    </row>
    <row r="1189" spans="1:5">
      <c r="A1189" s="1">
        <v>3</v>
      </c>
      <c r="B1189" s="15">
        <v>3</v>
      </c>
      <c r="C1189" s="15">
        <v>10</v>
      </c>
      <c r="E1189" s="15">
        <f t="shared" si="18"/>
        <v>3</v>
      </c>
    </row>
    <row r="1190" spans="1:5">
      <c r="A1190" s="1">
        <v>5</v>
      </c>
      <c r="B1190" s="15">
        <v>4</v>
      </c>
      <c r="C1190" s="15">
        <v>14</v>
      </c>
      <c r="E1190" s="15">
        <f t="shared" si="18"/>
        <v>2</v>
      </c>
    </row>
    <row r="1191" spans="1:5">
      <c r="A1191" s="1">
        <v>5</v>
      </c>
      <c r="B1191" s="15">
        <v>9</v>
      </c>
      <c r="C1191" s="15">
        <v>16</v>
      </c>
      <c r="E1191" s="15">
        <f t="shared" si="18"/>
        <v>2</v>
      </c>
    </row>
    <row r="1192" spans="1:5">
      <c r="A1192" s="1">
        <v>11</v>
      </c>
      <c r="B1192" s="15">
        <v>8</v>
      </c>
      <c r="C1192" s="15">
        <v>2</v>
      </c>
      <c r="E1192" s="15">
        <f t="shared" si="18"/>
        <v>0</v>
      </c>
    </row>
    <row r="1193" spans="1:5">
      <c r="A1193" s="1">
        <v>8</v>
      </c>
      <c r="B1193" s="15">
        <v>2</v>
      </c>
      <c r="C1193" s="15">
        <v>6</v>
      </c>
      <c r="E1193" s="15">
        <f t="shared" si="18"/>
        <v>1</v>
      </c>
    </row>
    <row r="1194" spans="1:5">
      <c r="A1194" s="1">
        <v>8</v>
      </c>
      <c r="B1194" s="15">
        <v>11</v>
      </c>
      <c r="C1194" s="15">
        <v>18</v>
      </c>
      <c r="E1194" s="15">
        <f t="shared" si="18"/>
        <v>3</v>
      </c>
    </row>
    <row r="1195" spans="1:5">
      <c r="A1195" s="1">
        <v>13</v>
      </c>
      <c r="B1195" s="15">
        <v>10</v>
      </c>
      <c r="C1195" s="15">
        <v>18</v>
      </c>
      <c r="E1195" s="15">
        <f t="shared" si="18"/>
        <v>5</v>
      </c>
    </row>
    <row r="1196" spans="1:5">
      <c r="A1196" s="1">
        <v>5</v>
      </c>
      <c r="B1196" s="15">
        <v>12</v>
      </c>
      <c r="C1196" s="15">
        <v>5</v>
      </c>
      <c r="E1196" s="15">
        <f t="shared" si="18"/>
        <v>2</v>
      </c>
    </row>
    <row r="1197" spans="1:5">
      <c r="A1197" s="1">
        <v>6</v>
      </c>
      <c r="B1197" s="15">
        <v>17</v>
      </c>
      <c r="C1197" s="15">
        <v>11</v>
      </c>
      <c r="E1197" s="15">
        <f t="shared" si="18"/>
        <v>0</v>
      </c>
    </row>
    <row r="1198" spans="1:5">
      <c r="A1198" s="1">
        <v>9</v>
      </c>
      <c r="B1198" s="15">
        <v>17</v>
      </c>
      <c r="C1198" s="15">
        <v>12</v>
      </c>
      <c r="E1198" s="15">
        <f t="shared" si="18"/>
        <v>0</v>
      </c>
    </row>
    <row r="1199" spans="1:5">
      <c r="A1199" s="1">
        <v>4</v>
      </c>
      <c r="B1199" s="15">
        <v>11</v>
      </c>
      <c r="C1199" s="15">
        <v>15</v>
      </c>
      <c r="E1199" s="15">
        <f t="shared" si="18"/>
        <v>0</v>
      </c>
    </row>
    <row r="1200" spans="1:5">
      <c r="A1200" s="1">
        <v>11</v>
      </c>
      <c r="B1200" s="15">
        <v>3</v>
      </c>
      <c r="C1200" s="15">
        <v>14</v>
      </c>
      <c r="E1200" s="15">
        <f t="shared" si="18"/>
        <v>0</v>
      </c>
    </row>
    <row r="1201" spans="1:5">
      <c r="A1201" s="1">
        <v>17</v>
      </c>
      <c r="B1201" s="15">
        <v>11</v>
      </c>
      <c r="C1201" s="15">
        <v>12</v>
      </c>
      <c r="E1201" s="15">
        <f t="shared" si="18"/>
        <v>1</v>
      </c>
    </row>
    <row r="1202" spans="1:5">
      <c r="A1202" s="1">
        <v>4</v>
      </c>
      <c r="B1202" s="15">
        <v>10</v>
      </c>
      <c r="C1202" s="15">
        <v>9</v>
      </c>
      <c r="E1202" s="15">
        <f t="shared" si="18"/>
        <v>4</v>
      </c>
    </row>
    <row r="1203" spans="1:5">
      <c r="A1203" s="1">
        <v>7</v>
      </c>
      <c r="B1203" s="15">
        <v>4</v>
      </c>
      <c r="C1203" s="15">
        <v>15</v>
      </c>
      <c r="E1203" s="15">
        <f t="shared" si="18"/>
        <v>0</v>
      </c>
    </row>
    <row r="1204" spans="1:5">
      <c r="A1204" s="1">
        <v>2</v>
      </c>
      <c r="B1204" s="15">
        <v>8</v>
      </c>
      <c r="C1204" s="15">
        <v>11</v>
      </c>
      <c r="E1204" s="15">
        <f t="shared" si="18"/>
        <v>0</v>
      </c>
    </row>
    <row r="1205" spans="1:5">
      <c r="A1205" s="1">
        <v>11</v>
      </c>
      <c r="B1205" s="15">
        <v>11</v>
      </c>
      <c r="C1205" s="15">
        <v>18</v>
      </c>
      <c r="E1205" s="15">
        <f t="shared" si="18"/>
        <v>2</v>
      </c>
    </row>
    <row r="1206" spans="1:5">
      <c r="A1206" s="1">
        <v>3</v>
      </c>
      <c r="B1206" s="15">
        <v>14</v>
      </c>
      <c r="C1206" s="15">
        <v>5</v>
      </c>
      <c r="E1206" s="15">
        <f t="shared" si="18"/>
        <v>4</v>
      </c>
    </row>
    <row r="1207" spans="1:5">
      <c r="A1207" s="1">
        <v>4</v>
      </c>
      <c r="B1207" s="15">
        <v>16</v>
      </c>
      <c r="C1207" s="15">
        <v>11</v>
      </c>
      <c r="E1207" s="15">
        <f t="shared" si="18"/>
        <v>2</v>
      </c>
    </row>
    <row r="1208" spans="1:5">
      <c r="A1208" s="1">
        <v>14</v>
      </c>
      <c r="B1208" s="15">
        <v>4</v>
      </c>
      <c r="C1208" s="15">
        <v>8</v>
      </c>
      <c r="E1208" s="15">
        <f t="shared" si="18"/>
        <v>2</v>
      </c>
    </row>
    <row r="1209" spans="1:5">
      <c r="A1209" s="1">
        <v>7</v>
      </c>
      <c r="B1209" s="15">
        <v>5</v>
      </c>
      <c r="C1209" s="15">
        <v>14</v>
      </c>
      <c r="E1209" s="15">
        <f t="shared" si="18"/>
        <v>2</v>
      </c>
    </row>
    <row r="1210" spans="1:5">
      <c r="A1210" s="1">
        <v>5</v>
      </c>
      <c r="B1210" s="15">
        <v>10</v>
      </c>
      <c r="C1210" s="15">
        <v>17</v>
      </c>
      <c r="E1210" s="15">
        <f t="shared" si="18"/>
        <v>3</v>
      </c>
    </row>
    <row r="1211" spans="1:5">
      <c r="A1211" s="1">
        <v>3</v>
      </c>
      <c r="B1211" s="15">
        <v>11</v>
      </c>
      <c r="C1211" s="15">
        <v>14</v>
      </c>
      <c r="E1211" s="15">
        <f t="shared" si="18"/>
        <v>0</v>
      </c>
    </row>
    <row r="1212" spans="1:5">
      <c r="A1212" s="1">
        <v>4</v>
      </c>
      <c r="B1212" s="15">
        <v>13</v>
      </c>
      <c r="C1212" s="15">
        <v>5</v>
      </c>
      <c r="E1212" s="15">
        <f t="shared" si="18"/>
        <v>0</v>
      </c>
    </row>
    <row r="1213" spans="1:5">
      <c r="A1213" s="1">
        <v>14</v>
      </c>
      <c r="B1213" s="15">
        <v>15</v>
      </c>
      <c r="C1213" s="15">
        <v>4</v>
      </c>
      <c r="E1213" s="15">
        <f t="shared" si="18"/>
        <v>3</v>
      </c>
    </row>
    <row r="1214" spans="1:5">
      <c r="A1214" s="1">
        <v>5</v>
      </c>
      <c r="B1214" s="15">
        <v>15</v>
      </c>
      <c r="C1214" s="15">
        <v>10</v>
      </c>
      <c r="E1214" s="15">
        <f t="shared" si="18"/>
        <v>3</v>
      </c>
    </row>
    <row r="1215" spans="1:5">
      <c r="A1215" s="1">
        <v>1</v>
      </c>
      <c r="B1215" s="15">
        <v>9</v>
      </c>
      <c r="C1215" s="15">
        <v>9</v>
      </c>
      <c r="E1215" s="15">
        <f t="shared" si="18"/>
        <v>1</v>
      </c>
    </row>
    <row r="1216" spans="1:5">
      <c r="A1216" s="1">
        <v>3</v>
      </c>
      <c r="B1216" s="15">
        <v>7</v>
      </c>
      <c r="C1216" s="15">
        <v>8</v>
      </c>
      <c r="E1216" s="15">
        <f t="shared" si="18"/>
        <v>1</v>
      </c>
    </row>
    <row r="1217" spans="1:5">
      <c r="A1217" s="1">
        <v>12</v>
      </c>
      <c r="B1217" s="15">
        <v>18</v>
      </c>
      <c r="C1217" s="15">
        <v>9</v>
      </c>
      <c r="E1217" s="15">
        <f t="shared" si="18"/>
        <v>3</v>
      </c>
    </row>
    <row r="1218" spans="1:5">
      <c r="A1218" s="1">
        <v>16</v>
      </c>
      <c r="B1218" s="15">
        <v>8</v>
      </c>
      <c r="C1218" s="15">
        <v>7</v>
      </c>
      <c r="E1218" s="15">
        <f t="shared" si="18"/>
        <v>1</v>
      </c>
    </row>
    <row r="1219" spans="1:5">
      <c r="A1219" s="1">
        <v>13</v>
      </c>
      <c r="B1219" s="15">
        <v>13</v>
      </c>
      <c r="C1219" s="15">
        <v>17</v>
      </c>
      <c r="E1219" s="15">
        <f t="shared" si="18"/>
        <v>4</v>
      </c>
    </row>
    <row r="1220" spans="1:5">
      <c r="A1220" s="1">
        <v>14</v>
      </c>
      <c r="B1220" s="15">
        <v>8</v>
      </c>
      <c r="C1220" s="15">
        <v>17</v>
      </c>
      <c r="E1220" s="15">
        <f t="shared" si="18"/>
        <v>3</v>
      </c>
    </row>
    <row r="1221" spans="1:5">
      <c r="A1221" s="1">
        <v>16</v>
      </c>
      <c r="B1221" s="15">
        <v>11</v>
      </c>
      <c r="C1221" s="15">
        <v>9</v>
      </c>
      <c r="E1221" s="15">
        <f t="shared" si="18"/>
        <v>2</v>
      </c>
    </row>
    <row r="1222" spans="1:5">
      <c r="A1222" s="1">
        <v>5</v>
      </c>
      <c r="B1222" s="15">
        <v>12</v>
      </c>
      <c r="C1222" s="15">
        <v>16</v>
      </c>
      <c r="E1222" s="15">
        <f t="shared" si="18"/>
        <v>1</v>
      </c>
    </row>
    <row r="1223" spans="1:5">
      <c r="A1223" s="1">
        <v>13</v>
      </c>
      <c r="B1223" s="15">
        <v>12</v>
      </c>
      <c r="C1223" s="15">
        <v>16</v>
      </c>
      <c r="E1223" s="15">
        <f t="shared" ref="E1223:E1286" si="19">6-(COUNTIFS(B:B,B1223,C:C,C1223,A:A,A1223-1)+COUNTIFS(B:B,B1223,C:C,C1223,A:A,A1223+1)+COUNTIFS(A:A,A1223,C:C,C1223,B:B,B1223-1)+COUNTIFS(A:A,A1223,C:C,C1223,B:B,B1223+1)+COUNTIFS(A:A,A1223,B:B,B1223,C:C,C1223-1)++COUNTIFS(A:A,A1223,B:B,B1223,C:C,C1223+1))</f>
        <v>1</v>
      </c>
    </row>
    <row r="1224" spans="1:5">
      <c r="A1224" s="1">
        <v>12</v>
      </c>
      <c r="B1224" s="15">
        <v>7</v>
      </c>
      <c r="C1224" s="15">
        <v>15</v>
      </c>
      <c r="E1224" s="15">
        <f t="shared" si="19"/>
        <v>1</v>
      </c>
    </row>
    <row r="1225" spans="1:5">
      <c r="A1225" s="1">
        <v>5</v>
      </c>
      <c r="B1225" s="15">
        <v>2</v>
      </c>
      <c r="C1225" s="15">
        <v>8</v>
      </c>
      <c r="E1225" s="15">
        <f t="shared" si="19"/>
        <v>3</v>
      </c>
    </row>
    <row r="1226" spans="1:5">
      <c r="A1226" s="1">
        <v>12</v>
      </c>
      <c r="B1226" s="15">
        <v>6</v>
      </c>
      <c r="C1226" s="15">
        <v>15</v>
      </c>
      <c r="E1226" s="15">
        <f t="shared" si="19"/>
        <v>1</v>
      </c>
    </row>
    <row r="1227" spans="1:5">
      <c r="A1227" s="1">
        <v>12</v>
      </c>
      <c r="B1227" s="15">
        <v>1</v>
      </c>
      <c r="C1227" s="15">
        <v>13</v>
      </c>
      <c r="E1227" s="15">
        <f t="shared" si="19"/>
        <v>4</v>
      </c>
    </row>
    <row r="1228" spans="1:5">
      <c r="A1228" s="1">
        <v>13</v>
      </c>
      <c r="B1228" s="15">
        <v>3</v>
      </c>
      <c r="C1228" s="15">
        <v>11</v>
      </c>
      <c r="E1228" s="15">
        <f t="shared" si="19"/>
        <v>1</v>
      </c>
    </row>
    <row r="1229" spans="1:5">
      <c r="A1229" s="1">
        <v>15</v>
      </c>
      <c r="B1229" s="15">
        <v>12</v>
      </c>
      <c r="C1229" s="15">
        <v>4</v>
      </c>
      <c r="E1229" s="15">
        <f t="shared" si="19"/>
        <v>1</v>
      </c>
    </row>
    <row r="1230" spans="1:5">
      <c r="A1230" s="1">
        <v>10</v>
      </c>
      <c r="B1230" s="15">
        <v>18</v>
      </c>
      <c r="C1230" s="15">
        <v>8</v>
      </c>
      <c r="E1230" s="15">
        <f t="shared" si="19"/>
        <v>3</v>
      </c>
    </row>
    <row r="1231" spans="1:5">
      <c r="A1231" s="1">
        <v>13</v>
      </c>
      <c r="B1231" s="15">
        <v>5</v>
      </c>
      <c r="C1231" s="15">
        <v>4</v>
      </c>
      <c r="E1231" s="15">
        <f t="shared" si="19"/>
        <v>2</v>
      </c>
    </row>
    <row r="1232" spans="1:5">
      <c r="A1232" s="1">
        <v>15</v>
      </c>
      <c r="B1232" s="15">
        <v>11</v>
      </c>
      <c r="C1232" s="15">
        <v>7</v>
      </c>
      <c r="E1232" s="15">
        <f t="shared" si="19"/>
        <v>2</v>
      </c>
    </row>
    <row r="1233" spans="1:5">
      <c r="A1233" s="1">
        <v>18</v>
      </c>
      <c r="B1233" s="15">
        <v>11</v>
      </c>
      <c r="C1233" s="15">
        <v>9</v>
      </c>
      <c r="E1233" s="15">
        <f t="shared" si="19"/>
        <v>2</v>
      </c>
    </row>
    <row r="1234" spans="1:5">
      <c r="A1234" s="1">
        <v>2</v>
      </c>
      <c r="B1234" s="15">
        <v>6</v>
      </c>
      <c r="C1234" s="15">
        <v>8</v>
      </c>
      <c r="E1234" s="15">
        <f t="shared" si="19"/>
        <v>1</v>
      </c>
    </row>
    <row r="1235" spans="1:5">
      <c r="A1235" s="1">
        <v>17</v>
      </c>
      <c r="B1235" s="15">
        <v>6</v>
      </c>
      <c r="C1235" s="15">
        <v>13</v>
      </c>
      <c r="E1235" s="15">
        <f t="shared" si="19"/>
        <v>3</v>
      </c>
    </row>
    <row r="1236" spans="1:5">
      <c r="A1236" s="1">
        <v>6</v>
      </c>
      <c r="B1236" s="15">
        <v>2</v>
      </c>
      <c r="C1236" s="15">
        <v>10</v>
      </c>
      <c r="E1236" s="15">
        <f t="shared" si="19"/>
        <v>1</v>
      </c>
    </row>
    <row r="1237" spans="1:5">
      <c r="A1237" s="1">
        <v>13</v>
      </c>
      <c r="B1237" s="15">
        <v>14</v>
      </c>
      <c r="C1237" s="15">
        <v>11</v>
      </c>
      <c r="E1237" s="15">
        <f t="shared" si="19"/>
        <v>3</v>
      </c>
    </row>
    <row r="1238" spans="1:5">
      <c r="A1238" s="1">
        <v>5</v>
      </c>
      <c r="B1238" s="15">
        <v>11</v>
      </c>
      <c r="C1238" s="15">
        <v>4</v>
      </c>
      <c r="E1238" s="15">
        <f t="shared" si="19"/>
        <v>0</v>
      </c>
    </row>
    <row r="1239" spans="1:5">
      <c r="A1239" s="1">
        <v>8</v>
      </c>
      <c r="B1239" s="15">
        <v>4</v>
      </c>
      <c r="C1239" s="15">
        <v>5</v>
      </c>
      <c r="E1239" s="15">
        <f t="shared" si="19"/>
        <v>0</v>
      </c>
    </row>
    <row r="1240" spans="1:5">
      <c r="A1240" s="1">
        <v>16</v>
      </c>
      <c r="B1240" s="15">
        <v>9</v>
      </c>
      <c r="C1240" s="15">
        <v>14</v>
      </c>
      <c r="E1240" s="15">
        <f t="shared" si="19"/>
        <v>0</v>
      </c>
    </row>
    <row r="1241" spans="1:5">
      <c r="A1241" s="1">
        <v>3</v>
      </c>
      <c r="B1241" s="15">
        <v>12</v>
      </c>
      <c r="C1241" s="15">
        <v>15</v>
      </c>
      <c r="E1241" s="15">
        <f t="shared" si="19"/>
        <v>2</v>
      </c>
    </row>
    <row r="1242" spans="1:5">
      <c r="A1242" s="1">
        <v>14</v>
      </c>
      <c r="B1242" s="15">
        <v>12</v>
      </c>
      <c r="C1242" s="15">
        <v>2</v>
      </c>
      <c r="E1242" s="15">
        <f t="shared" si="19"/>
        <v>2</v>
      </c>
    </row>
    <row r="1243" spans="1:5">
      <c r="A1243" s="1">
        <v>17</v>
      </c>
      <c r="B1243" s="15">
        <v>5</v>
      </c>
      <c r="C1243" s="15">
        <v>12</v>
      </c>
      <c r="E1243" s="15">
        <f t="shared" si="19"/>
        <v>3</v>
      </c>
    </row>
    <row r="1244" spans="1:5">
      <c r="A1244" s="1">
        <v>8</v>
      </c>
      <c r="B1244" s="15">
        <v>3</v>
      </c>
      <c r="C1244" s="15">
        <v>15</v>
      </c>
      <c r="E1244" s="15">
        <f t="shared" si="19"/>
        <v>1</v>
      </c>
    </row>
    <row r="1245" spans="1:5">
      <c r="A1245" s="1">
        <v>10</v>
      </c>
      <c r="B1245" s="15">
        <v>17</v>
      </c>
      <c r="C1245" s="15">
        <v>10</v>
      </c>
      <c r="E1245" s="15">
        <f t="shared" si="19"/>
        <v>2</v>
      </c>
    </row>
    <row r="1246" spans="1:5">
      <c r="A1246" s="1">
        <v>13</v>
      </c>
      <c r="B1246" s="15">
        <v>16</v>
      </c>
      <c r="C1246" s="15">
        <v>4</v>
      </c>
      <c r="E1246" s="15">
        <f t="shared" si="19"/>
        <v>2</v>
      </c>
    </row>
    <row r="1247" spans="1:5">
      <c r="A1247" s="1">
        <v>9</v>
      </c>
      <c r="B1247" s="15">
        <v>16</v>
      </c>
      <c r="C1247" s="15">
        <v>5</v>
      </c>
      <c r="E1247" s="15">
        <f t="shared" si="19"/>
        <v>0</v>
      </c>
    </row>
    <row r="1248" spans="1:5">
      <c r="A1248" s="1">
        <v>7</v>
      </c>
      <c r="B1248" s="15">
        <v>7</v>
      </c>
      <c r="C1248" s="15">
        <v>18</v>
      </c>
      <c r="E1248" s="15">
        <f t="shared" si="19"/>
        <v>3</v>
      </c>
    </row>
    <row r="1249" spans="1:5">
      <c r="A1249" s="1">
        <v>8</v>
      </c>
      <c r="B1249" s="15">
        <v>2</v>
      </c>
      <c r="C1249" s="15">
        <v>14</v>
      </c>
      <c r="E1249" s="15">
        <f t="shared" si="19"/>
        <v>2</v>
      </c>
    </row>
    <row r="1250" spans="1:5">
      <c r="A1250" s="1">
        <v>4</v>
      </c>
      <c r="B1250" s="15">
        <v>15</v>
      </c>
      <c r="C1250" s="15">
        <v>9</v>
      </c>
      <c r="E1250" s="15">
        <f t="shared" si="19"/>
        <v>1</v>
      </c>
    </row>
    <row r="1251" spans="1:5">
      <c r="A1251" s="1">
        <v>8</v>
      </c>
      <c r="B1251" s="15">
        <v>4</v>
      </c>
      <c r="C1251" s="15">
        <v>15</v>
      </c>
      <c r="E1251" s="15">
        <f t="shared" si="19"/>
        <v>0</v>
      </c>
    </row>
    <row r="1252" spans="1:5">
      <c r="A1252" s="1">
        <v>3</v>
      </c>
      <c r="B1252" s="15">
        <v>15</v>
      </c>
      <c r="C1252" s="15">
        <v>8</v>
      </c>
      <c r="E1252" s="15">
        <f t="shared" si="19"/>
        <v>1</v>
      </c>
    </row>
    <row r="1253" spans="1:5">
      <c r="A1253" s="1">
        <v>14</v>
      </c>
      <c r="B1253" s="15">
        <v>5</v>
      </c>
      <c r="C1253" s="15">
        <v>12</v>
      </c>
      <c r="E1253" s="15">
        <f t="shared" si="19"/>
        <v>3</v>
      </c>
    </row>
    <row r="1254" spans="1:5">
      <c r="A1254" s="1">
        <v>13</v>
      </c>
      <c r="B1254" s="15">
        <v>6</v>
      </c>
      <c r="C1254" s="15">
        <v>13</v>
      </c>
      <c r="E1254" s="15">
        <f t="shared" si="19"/>
        <v>4</v>
      </c>
    </row>
    <row r="1255" spans="1:5">
      <c r="A1255" s="1">
        <v>14</v>
      </c>
      <c r="B1255" s="15">
        <v>5</v>
      </c>
      <c r="C1255" s="15">
        <v>13</v>
      </c>
      <c r="E1255" s="15">
        <f t="shared" si="19"/>
        <v>0</v>
      </c>
    </row>
    <row r="1256" spans="1:5">
      <c r="A1256" s="1">
        <v>13</v>
      </c>
      <c r="B1256" s="15">
        <v>15</v>
      </c>
      <c r="C1256" s="15">
        <v>11</v>
      </c>
      <c r="E1256" s="15">
        <f t="shared" si="19"/>
        <v>1</v>
      </c>
    </row>
    <row r="1257" spans="1:5">
      <c r="A1257" s="1">
        <v>9</v>
      </c>
      <c r="B1257" s="15">
        <v>3</v>
      </c>
      <c r="C1257" s="15">
        <v>4</v>
      </c>
      <c r="E1257" s="15">
        <f t="shared" si="19"/>
        <v>2</v>
      </c>
    </row>
    <row r="1258" spans="1:5">
      <c r="A1258" s="1">
        <v>9</v>
      </c>
      <c r="B1258" s="15">
        <v>9</v>
      </c>
      <c r="C1258" s="15">
        <v>2</v>
      </c>
      <c r="E1258" s="15">
        <f t="shared" si="19"/>
        <v>1</v>
      </c>
    </row>
    <row r="1259" spans="1:5">
      <c r="A1259" s="1">
        <v>9</v>
      </c>
      <c r="B1259" s="15">
        <v>14</v>
      </c>
      <c r="C1259" s="15">
        <v>16</v>
      </c>
      <c r="E1259" s="15">
        <f t="shared" si="19"/>
        <v>1</v>
      </c>
    </row>
    <row r="1260" spans="1:5">
      <c r="A1260" s="1">
        <v>13</v>
      </c>
      <c r="B1260" s="15">
        <v>5</v>
      </c>
      <c r="C1260" s="15">
        <v>14</v>
      </c>
      <c r="E1260" s="15">
        <f t="shared" si="19"/>
        <v>1</v>
      </c>
    </row>
    <row r="1261" spans="1:5">
      <c r="A1261" s="1">
        <v>5</v>
      </c>
      <c r="B1261" s="15">
        <v>14</v>
      </c>
      <c r="C1261" s="15">
        <v>11</v>
      </c>
      <c r="E1261" s="15">
        <f t="shared" si="19"/>
        <v>3</v>
      </c>
    </row>
    <row r="1262" spans="1:5">
      <c r="A1262" s="1">
        <v>8</v>
      </c>
      <c r="B1262" s="15">
        <v>11</v>
      </c>
      <c r="C1262" s="15">
        <v>15</v>
      </c>
      <c r="E1262" s="15">
        <f t="shared" si="19"/>
        <v>3</v>
      </c>
    </row>
    <row r="1263" spans="1:5">
      <c r="A1263" s="1">
        <v>6</v>
      </c>
      <c r="B1263" s="15">
        <v>10</v>
      </c>
      <c r="C1263" s="15">
        <v>1</v>
      </c>
      <c r="E1263" s="15">
        <f t="shared" si="19"/>
        <v>2</v>
      </c>
    </row>
    <row r="1264" spans="1:5">
      <c r="A1264" s="1">
        <v>4</v>
      </c>
      <c r="B1264" s="15">
        <v>3</v>
      </c>
      <c r="C1264" s="15">
        <v>10</v>
      </c>
      <c r="E1264" s="15">
        <f t="shared" si="19"/>
        <v>1</v>
      </c>
    </row>
    <row r="1265" spans="1:5">
      <c r="A1265" s="1">
        <v>8</v>
      </c>
      <c r="B1265" s="15">
        <v>14</v>
      </c>
      <c r="C1265" s="15">
        <v>15</v>
      </c>
      <c r="E1265" s="15">
        <f t="shared" si="19"/>
        <v>3</v>
      </c>
    </row>
    <row r="1266" spans="1:5">
      <c r="A1266" s="1">
        <v>6</v>
      </c>
      <c r="B1266" s="15">
        <v>17</v>
      </c>
      <c r="C1266" s="15">
        <v>6</v>
      </c>
      <c r="E1266" s="15">
        <f t="shared" si="19"/>
        <v>3</v>
      </c>
    </row>
    <row r="1267" spans="1:5">
      <c r="A1267" s="1">
        <v>8</v>
      </c>
      <c r="B1267" s="15">
        <v>17</v>
      </c>
      <c r="C1267" s="15">
        <v>6</v>
      </c>
      <c r="E1267" s="15">
        <f t="shared" si="19"/>
        <v>0</v>
      </c>
    </row>
    <row r="1268" spans="1:5">
      <c r="A1268" s="1">
        <v>4</v>
      </c>
      <c r="B1268" s="15">
        <v>9</v>
      </c>
      <c r="C1268" s="15">
        <v>16</v>
      </c>
      <c r="E1268" s="15">
        <f t="shared" si="19"/>
        <v>0</v>
      </c>
    </row>
    <row r="1269" spans="1:5">
      <c r="A1269" s="1">
        <v>12</v>
      </c>
      <c r="B1269" s="15">
        <v>5</v>
      </c>
      <c r="C1269" s="15">
        <v>14</v>
      </c>
      <c r="E1269" s="15">
        <f t="shared" si="19"/>
        <v>3</v>
      </c>
    </row>
    <row r="1270" spans="1:5">
      <c r="A1270" s="1">
        <v>14</v>
      </c>
      <c r="B1270" s="15">
        <v>14</v>
      </c>
      <c r="C1270" s="15">
        <v>9</v>
      </c>
      <c r="E1270" s="15">
        <f t="shared" si="19"/>
        <v>3</v>
      </c>
    </row>
    <row r="1271" spans="1:5">
      <c r="A1271" s="1">
        <v>4</v>
      </c>
      <c r="B1271" s="15">
        <v>6</v>
      </c>
      <c r="C1271" s="15">
        <v>7</v>
      </c>
      <c r="E1271" s="15">
        <f t="shared" si="19"/>
        <v>2</v>
      </c>
    </row>
    <row r="1272" spans="1:5">
      <c r="A1272" s="1">
        <v>17</v>
      </c>
      <c r="B1272" s="15">
        <v>7</v>
      </c>
      <c r="C1272" s="15">
        <v>13</v>
      </c>
      <c r="E1272" s="15">
        <f t="shared" si="19"/>
        <v>1</v>
      </c>
    </row>
    <row r="1273" spans="1:5">
      <c r="A1273" s="1">
        <v>13</v>
      </c>
      <c r="B1273" s="15">
        <v>11</v>
      </c>
      <c r="C1273" s="15">
        <v>16</v>
      </c>
      <c r="E1273" s="15">
        <f t="shared" si="19"/>
        <v>0</v>
      </c>
    </row>
    <row r="1274" spans="1:5">
      <c r="A1274" s="1">
        <v>2</v>
      </c>
      <c r="B1274" s="15">
        <v>9</v>
      </c>
      <c r="C1274" s="15">
        <v>11</v>
      </c>
      <c r="E1274" s="15">
        <f t="shared" si="19"/>
        <v>0</v>
      </c>
    </row>
    <row r="1275" spans="1:5">
      <c r="A1275" s="1">
        <v>9</v>
      </c>
      <c r="B1275" s="15">
        <v>3</v>
      </c>
      <c r="C1275" s="15">
        <v>6</v>
      </c>
      <c r="E1275" s="15">
        <f t="shared" si="19"/>
        <v>1</v>
      </c>
    </row>
    <row r="1276" spans="1:5">
      <c r="A1276" s="1">
        <v>7</v>
      </c>
      <c r="B1276" s="15">
        <v>13</v>
      </c>
      <c r="C1276" s="15">
        <v>17</v>
      </c>
      <c r="E1276" s="15">
        <f t="shared" si="19"/>
        <v>0</v>
      </c>
    </row>
    <row r="1277" spans="1:5">
      <c r="A1277" s="1">
        <v>10</v>
      </c>
      <c r="B1277" s="15">
        <v>4</v>
      </c>
      <c r="C1277" s="15">
        <v>16</v>
      </c>
      <c r="E1277" s="15">
        <f t="shared" si="19"/>
        <v>3</v>
      </c>
    </row>
    <row r="1278" spans="1:5">
      <c r="A1278" s="1">
        <v>6</v>
      </c>
      <c r="B1278" s="15">
        <v>3</v>
      </c>
      <c r="C1278" s="15">
        <v>12</v>
      </c>
      <c r="E1278" s="15">
        <f t="shared" si="19"/>
        <v>1</v>
      </c>
    </row>
    <row r="1279" spans="1:5">
      <c r="A1279" s="1">
        <v>6</v>
      </c>
      <c r="B1279" s="15">
        <v>17</v>
      </c>
      <c r="C1279" s="15">
        <v>10</v>
      </c>
      <c r="E1279" s="15">
        <f t="shared" si="19"/>
        <v>0</v>
      </c>
    </row>
    <row r="1280" spans="1:5">
      <c r="A1280" s="1">
        <v>6</v>
      </c>
      <c r="B1280" s="15">
        <v>11</v>
      </c>
      <c r="C1280" s="15">
        <v>4</v>
      </c>
      <c r="E1280" s="15">
        <f t="shared" si="19"/>
        <v>1</v>
      </c>
    </row>
    <row r="1281" spans="1:5">
      <c r="A1281" s="1">
        <v>10</v>
      </c>
      <c r="B1281" s="15">
        <v>17</v>
      </c>
      <c r="C1281" s="15">
        <v>7</v>
      </c>
      <c r="E1281" s="15">
        <f t="shared" si="19"/>
        <v>1</v>
      </c>
    </row>
    <row r="1282" spans="1:5">
      <c r="A1282" s="1">
        <v>6</v>
      </c>
      <c r="B1282" s="15">
        <v>10</v>
      </c>
      <c r="C1282" s="15">
        <v>2</v>
      </c>
      <c r="E1282" s="15">
        <f t="shared" si="19"/>
        <v>0</v>
      </c>
    </row>
    <row r="1283" spans="1:5">
      <c r="A1283" s="1">
        <v>10</v>
      </c>
      <c r="B1283" s="15">
        <v>12</v>
      </c>
      <c r="C1283" s="15">
        <v>18</v>
      </c>
      <c r="E1283" s="15">
        <f t="shared" si="19"/>
        <v>3</v>
      </c>
    </row>
    <row r="1284" spans="1:5">
      <c r="A1284" s="1">
        <v>7</v>
      </c>
      <c r="B1284" s="15">
        <v>13</v>
      </c>
      <c r="C1284" s="15">
        <v>5</v>
      </c>
      <c r="E1284" s="15">
        <f t="shared" si="19"/>
        <v>4</v>
      </c>
    </row>
    <row r="1285" spans="1:5">
      <c r="A1285" s="1">
        <v>8</v>
      </c>
      <c r="B1285" s="15">
        <v>18</v>
      </c>
      <c r="C1285" s="15">
        <v>7</v>
      </c>
      <c r="E1285" s="15">
        <f t="shared" si="19"/>
        <v>2</v>
      </c>
    </row>
    <row r="1286" spans="1:5">
      <c r="A1286" s="1">
        <v>7</v>
      </c>
      <c r="B1286" s="15">
        <v>4</v>
      </c>
      <c r="C1286" s="15">
        <v>4</v>
      </c>
      <c r="E1286" s="15">
        <f t="shared" si="19"/>
        <v>0</v>
      </c>
    </row>
    <row r="1287" spans="1:5">
      <c r="A1287" s="1">
        <v>15</v>
      </c>
      <c r="B1287" s="15">
        <v>10</v>
      </c>
      <c r="C1287" s="15">
        <v>2</v>
      </c>
      <c r="E1287" s="15">
        <f t="shared" ref="E1287:E1350" si="20">6-(COUNTIFS(B:B,B1287,C:C,C1287,A:A,A1287-1)+COUNTIFS(B:B,B1287,C:C,C1287,A:A,A1287+1)+COUNTIFS(A:A,A1287,C:C,C1287,B:B,B1287-1)+COUNTIFS(A:A,A1287,C:C,C1287,B:B,B1287+1)+COUNTIFS(A:A,A1287,B:B,B1287,C:C,C1287-1)++COUNTIFS(A:A,A1287,B:B,B1287,C:C,C1287+1))</f>
        <v>4</v>
      </c>
    </row>
    <row r="1288" spans="1:5">
      <c r="A1288" s="1">
        <v>7</v>
      </c>
      <c r="B1288" s="15">
        <v>10</v>
      </c>
      <c r="C1288" s="15">
        <v>1</v>
      </c>
      <c r="E1288" s="15">
        <f t="shared" si="20"/>
        <v>1</v>
      </c>
    </row>
    <row r="1289" spans="1:5">
      <c r="A1289" s="1">
        <v>2</v>
      </c>
      <c r="B1289" s="15">
        <v>12</v>
      </c>
      <c r="C1289" s="15">
        <v>11</v>
      </c>
      <c r="E1289" s="15">
        <f t="shared" si="20"/>
        <v>1</v>
      </c>
    </row>
    <row r="1290" spans="1:5">
      <c r="A1290" s="1">
        <v>16</v>
      </c>
      <c r="B1290" s="15">
        <v>15</v>
      </c>
      <c r="C1290" s="15">
        <v>11</v>
      </c>
      <c r="E1290" s="15">
        <f t="shared" si="20"/>
        <v>2</v>
      </c>
    </row>
    <row r="1291" spans="1:5">
      <c r="A1291" s="1">
        <v>16</v>
      </c>
      <c r="B1291" s="15">
        <v>5</v>
      </c>
      <c r="C1291" s="15">
        <v>12</v>
      </c>
      <c r="E1291" s="15">
        <f t="shared" si="20"/>
        <v>2</v>
      </c>
    </row>
    <row r="1292" spans="1:5">
      <c r="A1292" s="1">
        <v>15</v>
      </c>
      <c r="B1292" s="15">
        <v>12</v>
      </c>
      <c r="C1292" s="15">
        <v>8</v>
      </c>
      <c r="E1292" s="15">
        <f t="shared" si="20"/>
        <v>2</v>
      </c>
    </row>
    <row r="1293" spans="1:5">
      <c r="A1293" s="1">
        <v>18</v>
      </c>
      <c r="B1293" s="15">
        <v>8</v>
      </c>
      <c r="C1293" s="15">
        <v>9</v>
      </c>
      <c r="E1293" s="15">
        <f t="shared" si="20"/>
        <v>1</v>
      </c>
    </row>
    <row r="1294" spans="1:5">
      <c r="A1294" s="1">
        <v>13</v>
      </c>
      <c r="B1294" s="15">
        <v>15</v>
      </c>
      <c r="C1294" s="15">
        <v>4</v>
      </c>
      <c r="E1294" s="15">
        <f t="shared" si="20"/>
        <v>1</v>
      </c>
    </row>
    <row r="1295" spans="1:5">
      <c r="A1295" s="1">
        <v>2</v>
      </c>
      <c r="B1295" s="15">
        <v>8</v>
      </c>
      <c r="C1295" s="15">
        <v>10</v>
      </c>
      <c r="E1295" s="15">
        <f t="shared" si="20"/>
        <v>0</v>
      </c>
    </row>
    <row r="1296" spans="1:5">
      <c r="A1296" s="1">
        <v>4</v>
      </c>
      <c r="B1296" s="15">
        <v>6</v>
      </c>
      <c r="C1296" s="15">
        <v>9</v>
      </c>
      <c r="E1296" s="15">
        <f t="shared" si="20"/>
        <v>1</v>
      </c>
    </row>
    <row r="1297" spans="1:5">
      <c r="A1297" s="1">
        <v>5</v>
      </c>
      <c r="B1297" s="15">
        <v>13</v>
      </c>
      <c r="C1297" s="15">
        <v>17</v>
      </c>
      <c r="E1297" s="15">
        <f t="shared" si="20"/>
        <v>3</v>
      </c>
    </row>
    <row r="1298" spans="1:5">
      <c r="A1298" s="1">
        <v>3</v>
      </c>
      <c r="B1298" s="15">
        <v>10</v>
      </c>
      <c r="C1298" s="15">
        <v>13</v>
      </c>
      <c r="E1298" s="15">
        <f t="shared" si="20"/>
        <v>0</v>
      </c>
    </row>
    <row r="1299" spans="1:5">
      <c r="A1299" s="1">
        <v>11</v>
      </c>
      <c r="B1299" s="15">
        <v>10</v>
      </c>
      <c r="C1299" s="15">
        <v>2</v>
      </c>
      <c r="E1299" s="15">
        <f t="shared" si="20"/>
        <v>1</v>
      </c>
    </row>
    <row r="1300" spans="1:5">
      <c r="A1300" s="1">
        <v>9</v>
      </c>
      <c r="B1300" s="15">
        <v>16</v>
      </c>
      <c r="C1300" s="15">
        <v>16</v>
      </c>
      <c r="E1300" s="15">
        <f t="shared" si="20"/>
        <v>2</v>
      </c>
    </row>
    <row r="1301" spans="1:5">
      <c r="A1301" s="1">
        <v>16</v>
      </c>
      <c r="B1301" s="15">
        <v>11</v>
      </c>
      <c r="C1301" s="15">
        <v>15</v>
      </c>
      <c r="E1301" s="15">
        <f t="shared" si="20"/>
        <v>2</v>
      </c>
    </row>
    <row r="1302" spans="1:5">
      <c r="A1302" s="1">
        <v>9</v>
      </c>
      <c r="B1302" s="15">
        <v>10</v>
      </c>
      <c r="C1302" s="15">
        <v>2</v>
      </c>
      <c r="E1302" s="15">
        <f t="shared" si="20"/>
        <v>1</v>
      </c>
    </row>
    <row r="1303" spans="1:5">
      <c r="A1303" s="1">
        <v>11</v>
      </c>
      <c r="B1303" s="15">
        <v>11</v>
      </c>
      <c r="C1303" s="15">
        <v>2</v>
      </c>
      <c r="E1303" s="15">
        <f t="shared" si="20"/>
        <v>0</v>
      </c>
    </row>
    <row r="1304" spans="1:5">
      <c r="A1304" s="1">
        <v>12</v>
      </c>
      <c r="B1304" s="15">
        <v>12</v>
      </c>
      <c r="C1304" s="15">
        <v>16</v>
      </c>
      <c r="E1304" s="15">
        <f t="shared" si="20"/>
        <v>0</v>
      </c>
    </row>
    <row r="1305" spans="1:5">
      <c r="A1305" s="1">
        <v>2</v>
      </c>
      <c r="B1305" s="15">
        <v>14</v>
      </c>
      <c r="C1305" s="15">
        <v>12</v>
      </c>
      <c r="E1305" s="15">
        <f t="shared" si="20"/>
        <v>2</v>
      </c>
    </row>
    <row r="1306" spans="1:5">
      <c r="A1306" s="1">
        <v>4</v>
      </c>
      <c r="B1306" s="15">
        <v>12</v>
      </c>
      <c r="C1306" s="15">
        <v>13</v>
      </c>
      <c r="E1306" s="15">
        <f t="shared" si="20"/>
        <v>1</v>
      </c>
    </row>
    <row r="1307" spans="1:5">
      <c r="A1307" s="1">
        <v>15</v>
      </c>
      <c r="B1307" s="15">
        <v>16</v>
      </c>
      <c r="C1307" s="15">
        <v>9</v>
      </c>
      <c r="E1307" s="15">
        <f t="shared" si="20"/>
        <v>1</v>
      </c>
    </row>
    <row r="1308" spans="1:5">
      <c r="A1308" s="1">
        <v>15</v>
      </c>
      <c r="B1308" s="15">
        <v>5</v>
      </c>
      <c r="C1308" s="15">
        <v>15</v>
      </c>
      <c r="E1308" s="15">
        <f t="shared" si="20"/>
        <v>4</v>
      </c>
    </row>
    <row r="1309" spans="1:5">
      <c r="A1309" s="1">
        <v>7</v>
      </c>
      <c r="B1309" s="15">
        <v>14</v>
      </c>
      <c r="C1309" s="15">
        <v>5</v>
      </c>
      <c r="E1309" s="15">
        <f t="shared" si="20"/>
        <v>0</v>
      </c>
    </row>
    <row r="1310" spans="1:5">
      <c r="A1310" s="1">
        <v>8</v>
      </c>
      <c r="B1310" s="15">
        <v>13</v>
      </c>
      <c r="C1310" s="15">
        <v>3</v>
      </c>
      <c r="E1310" s="15">
        <f t="shared" si="20"/>
        <v>1</v>
      </c>
    </row>
    <row r="1311" spans="1:5">
      <c r="A1311" s="1">
        <v>17</v>
      </c>
      <c r="B1311" s="15">
        <v>6</v>
      </c>
      <c r="C1311" s="15">
        <v>12</v>
      </c>
      <c r="E1311" s="15">
        <f t="shared" si="20"/>
        <v>1</v>
      </c>
    </row>
    <row r="1312" spans="1:5">
      <c r="A1312" s="1">
        <v>12</v>
      </c>
      <c r="B1312" s="15">
        <v>7</v>
      </c>
      <c r="C1312" s="15">
        <v>3</v>
      </c>
      <c r="E1312" s="15">
        <f t="shared" si="20"/>
        <v>2</v>
      </c>
    </row>
    <row r="1313" spans="1:5">
      <c r="A1313" s="1">
        <v>9</v>
      </c>
      <c r="B1313" s="15">
        <v>15</v>
      </c>
      <c r="C1313" s="15">
        <v>13</v>
      </c>
      <c r="E1313" s="15">
        <f t="shared" si="20"/>
        <v>2</v>
      </c>
    </row>
    <row r="1314" spans="1:5">
      <c r="A1314" s="1">
        <v>10</v>
      </c>
      <c r="B1314" s="15">
        <v>11</v>
      </c>
      <c r="C1314" s="15">
        <v>3</v>
      </c>
      <c r="E1314" s="15">
        <f t="shared" si="20"/>
        <v>1</v>
      </c>
    </row>
    <row r="1315" spans="1:5">
      <c r="A1315" s="1">
        <v>6</v>
      </c>
      <c r="B1315" s="15">
        <v>16</v>
      </c>
      <c r="C1315" s="15">
        <v>11</v>
      </c>
      <c r="E1315" s="15">
        <f t="shared" si="20"/>
        <v>0</v>
      </c>
    </row>
    <row r="1316" spans="1:5">
      <c r="A1316" s="1">
        <v>6</v>
      </c>
      <c r="B1316" s="15">
        <v>14</v>
      </c>
      <c r="C1316" s="15">
        <v>15</v>
      </c>
      <c r="E1316" s="15">
        <f t="shared" si="20"/>
        <v>0</v>
      </c>
    </row>
    <row r="1317" spans="1:5">
      <c r="A1317" s="1">
        <v>12</v>
      </c>
      <c r="B1317" s="15">
        <v>8</v>
      </c>
      <c r="C1317" s="15">
        <v>1</v>
      </c>
      <c r="E1317" s="15">
        <f t="shared" si="20"/>
        <v>3</v>
      </c>
    </row>
    <row r="1318" spans="1:5">
      <c r="A1318" s="1">
        <v>10</v>
      </c>
      <c r="B1318" s="15">
        <v>2</v>
      </c>
      <c r="C1318" s="15">
        <v>8</v>
      </c>
      <c r="E1318" s="15">
        <f t="shared" si="20"/>
        <v>1</v>
      </c>
    </row>
    <row r="1319" spans="1:5">
      <c r="A1319" s="1">
        <v>11</v>
      </c>
      <c r="B1319" s="15">
        <v>3</v>
      </c>
      <c r="C1319" s="15">
        <v>6</v>
      </c>
      <c r="E1319" s="15">
        <f t="shared" si="20"/>
        <v>0</v>
      </c>
    </row>
    <row r="1320" spans="1:5">
      <c r="A1320" s="1">
        <v>7</v>
      </c>
      <c r="B1320" s="15">
        <v>6</v>
      </c>
      <c r="C1320" s="15">
        <v>5</v>
      </c>
      <c r="E1320" s="15">
        <f t="shared" si="20"/>
        <v>3</v>
      </c>
    </row>
    <row r="1321" spans="1:5">
      <c r="A1321" s="1">
        <v>8</v>
      </c>
      <c r="B1321" s="15">
        <v>8</v>
      </c>
      <c r="C1321" s="15">
        <v>17</v>
      </c>
      <c r="E1321" s="15">
        <f t="shared" si="20"/>
        <v>0</v>
      </c>
    </row>
    <row r="1322" spans="1:5">
      <c r="A1322" s="1">
        <v>7</v>
      </c>
      <c r="B1322" s="15">
        <v>16</v>
      </c>
      <c r="C1322" s="15">
        <v>14</v>
      </c>
      <c r="E1322" s="15">
        <f t="shared" si="20"/>
        <v>1</v>
      </c>
    </row>
    <row r="1323" spans="1:5">
      <c r="A1323" s="1">
        <v>15</v>
      </c>
      <c r="B1323" s="15">
        <v>4</v>
      </c>
      <c r="C1323" s="15">
        <v>9</v>
      </c>
      <c r="E1323" s="15">
        <f t="shared" si="20"/>
        <v>1</v>
      </c>
    </row>
    <row r="1324" spans="1:5">
      <c r="A1324" s="1">
        <v>1</v>
      </c>
      <c r="B1324" s="15">
        <v>11</v>
      </c>
      <c r="C1324" s="15">
        <v>7</v>
      </c>
      <c r="E1324" s="15">
        <f t="shared" si="20"/>
        <v>2</v>
      </c>
    </row>
    <row r="1325" spans="1:5">
      <c r="A1325" s="1">
        <v>8</v>
      </c>
      <c r="B1325" s="15">
        <v>12</v>
      </c>
      <c r="C1325" s="15">
        <v>3</v>
      </c>
      <c r="E1325" s="15">
        <f t="shared" si="20"/>
        <v>2</v>
      </c>
    </row>
    <row r="1326" spans="1:5">
      <c r="A1326" s="1">
        <v>8</v>
      </c>
      <c r="B1326" s="15">
        <v>16</v>
      </c>
      <c r="C1326" s="15">
        <v>13</v>
      </c>
      <c r="E1326" s="15">
        <f t="shared" si="20"/>
        <v>1</v>
      </c>
    </row>
    <row r="1327" spans="1:5">
      <c r="A1327" s="1">
        <v>11</v>
      </c>
      <c r="B1327" s="15">
        <v>6</v>
      </c>
      <c r="C1327" s="15">
        <v>2</v>
      </c>
      <c r="E1327" s="15">
        <f t="shared" si="20"/>
        <v>0</v>
      </c>
    </row>
    <row r="1328" spans="1:5">
      <c r="A1328" s="1">
        <v>14</v>
      </c>
      <c r="B1328" s="15">
        <v>3</v>
      </c>
      <c r="C1328" s="15">
        <v>11</v>
      </c>
      <c r="E1328" s="15">
        <f t="shared" si="20"/>
        <v>1</v>
      </c>
    </row>
    <row r="1329" spans="1:5">
      <c r="A1329" s="1">
        <v>13</v>
      </c>
      <c r="B1329" s="15">
        <v>12</v>
      </c>
      <c r="C1329" s="15">
        <v>1</v>
      </c>
      <c r="E1329" s="15">
        <f t="shared" si="20"/>
        <v>4</v>
      </c>
    </row>
    <row r="1330" spans="1:5">
      <c r="A1330" s="1">
        <v>1</v>
      </c>
      <c r="B1330" s="15">
        <v>12</v>
      </c>
      <c r="C1330" s="15">
        <v>10</v>
      </c>
      <c r="E1330" s="15">
        <f t="shared" si="20"/>
        <v>3</v>
      </c>
    </row>
    <row r="1331" spans="1:5">
      <c r="A1331" s="1">
        <v>8</v>
      </c>
      <c r="B1331" s="15">
        <v>2</v>
      </c>
      <c r="C1331" s="15">
        <v>5</v>
      </c>
      <c r="E1331" s="15">
        <f t="shared" si="20"/>
        <v>2</v>
      </c>
    </row>
    <row r="1332" spans="1:5">
      <c r="A1332" s="1">
        <v>15</v>
      </c>
      <c r="B1332" s="15">
        <v>6</v>
      </c>
      <c r="C1332" s="15">
        <v>5</v>
      </c>
      <c r="E1332" s="15">
        <f t="shared" si="20"/>
        <v>1</v>
      </c>
    </row>
    <row r="1333" spans="1:5">
      <c r="A1333" s="1">
        <v>14</v>
      </c>
      <c r="B1333" s="15">
        <v>11</v>
      </c>
      <c r="C1333" s="15">
        <v>3</v>
      </c>
      <c r="E1333" s="15">
        <f t="shared" si="20"/>
        <v>0</v>
      </c>
    </row>
    <row r="1334" spans="1:5">
      <c r="A1334" s="1">
        <v>13</v>
      </c>
      <c r="B1334" s="15">
        <v>10</v>
      </c>
      <c r="C1334" s="15">
        <v>17</v>
      </c>
      <c r="E1334" s="15">
        <f t="shared" si="20"/>
        <v>1</v>
      </c>
    </row>
    <row r="1335" spans="1:5">
      <c r="A1335" s="1">
        <v>2</v>
      </c>
      <c r="B1335" s="15">
        <v>7</v>
      </c>
      <c r="C1335" s="15">
        <v>9</v>
      </c>
      <c r="E1335" s="15">
        <f t="shared" si="20"/>
        <v>1</v>
      </c>
    </row>
    <row r="1336" spans="1:5">
      <c r="A1336" s="1">
        <v>5</v>
      </c>
      <c r="B1336" s="15">
        <v>11</v>
      </c>
      <c r="C1336" s="15">
        <v>16</v>
      </c>
      <c r="E1336" s="15">
        <f t="shared" si="20"/>
        <v>2</v>
      </c>
    </row>
    <row r="1337" spans="1:5">
      <c r="A1337" s="1">
        <v>10</v>
      </c>
      <c r="B1337" s="15">
        <v>4</v>
      </c>
      <c r="C1337" s="15">
        <v>12</v>
      </c>
      <c r="E1337" s="15">
        <f t="shared" si="20"/>
        <v>3</v>
      </c>
    </row>
    <row r="1338" spans="1:5">
      <c r="A1338" s="1">
        <v>10</v>
      </c>
      <c r="B1338" s="15">
        <v>2</v>
      </c>
      <c r="C1338" s="15">
        <v>12</v>
      </c>
      <c r="E1338" s="15">
        <f t="shared" si="20"/>
        <v>0</v>
      </c>
    </row>
    <row r="1339" spans="1:5">
      <c r="A1339" s="1">
        <v>9</v>
      </c>
      <c r="B1339" s="15">
        <v>17</v>
      </c>
      <c r="C1339" s="15">
        <v>5</v>
      </c>
      <c r="E1339" s="15">
        <f t="shared" si="20"/>
        <v>1</v>
      </c>
    </row>
    <row r="1340" spans="1:5">
      <c r="A1340" s="1">
        <v>16</v>
      </c>
      <c r="B1340" s="15">
        <v>11</v>
      </c>
      <c r="C1340" s="15">
        <v>8</v>
      </c>
      <c r="E1340" s="15">
        <f t="shared" si="20"/>
        <v>0</v>
      </c>
    </row>
    <row r="1341" spans="1:5">
      <c r="A1341" s="1">
        <v>5</v>
      </c>
      <c r="B1341" s="15">
        <v>3</v>
      </c>
      <c r="C1341" s="15">
        <v>5</v>
      </c>
      <c r="E1341" s="15">
        <f t="shared" si="20"/>
        <v>3</v>
      </c>
    </row>
    <row r="1342" spans="1:5">
      <c r="A1342" s="1">
        <v>9</v>
      </c>
      <c r="B1342" s="15">
        <v>9</v>
      </c>
      <c r="C1342" s="15">
        <v>18</v>
      </c>
      <c r="E1342" s="15">
        <f t="shared" si="20"/>
        <v>2</v>
      </c>
    </row>
    <row r="1343" spans="1:5">
      <c r="A1343" s="1">
        <v>15</v>
      </c>
      <c r="B1343" s="15">
        <v>14</v>
      </c>
      <c r="C1343" s="15">
        <v>12</v>
      </c>
      <c r="E1343" s="15">
        <f t="shared" si="20"/>
        <v>0</v>
      </c>
    </row>
    <row r="1344" spans="1:5">
      <c r="A1344" s="1">
        <v>13</v>
      </c>
      <c r="B1344" s="15">
        <v>9</v>
      </c>
      <c r="C1344" s="15">
        <v>4</v>
      </c>
      <c r="E1344" s="15">
        <f t="shared" si="20"/>
        <v>3</v>
      </c>
    </row>
    <row r="1345" spans="1:5">
      <c r="A1345" s="1">
        <v>5</v>
      </c>
      <c r="B1345" s="15">
        <v>4</v>
      </c>
      <c r="C1345" s="15">
        <v>9</v>
      </c>
      <c r="E1345" s="15">
        <f t="shared" si="20"/>
        <v>0</v>
      </c>
    </row>
    <row r="1346" spans="1:5">
      <c r="A1346" s="1">
        <v>10</v>
      </c>
      <c r="B1346" s="15">
        <v>9</v>
      </c>
      <c r="C1346" s="15">
        <v>3</v>
      </c>
      <c r="E1346" s="15">
        <f t="shared" si="20"/>
        <v>3</v>
      </c>
    </row>
    <row r="1347" spans="1:5">
      <c r="A1347" s="1">
        <v>14</v>
      </c>
      <c r="B1347" s="15">
        <v>16</v>
      </c>
      <c r="C1347" s="15">
        <v>10</v>
      </c>
      <c r="E1347" s="15">
        <f t="shared" si="20"/>
        <v>0</v>
      </c>
    </row>
    <row r="1348" spans="1:5">
      <c r="A1348" s="1">
        <v>2</v>
      </c>
      <c r="B1348" s="15">
        <v>14</v>
      </c>
      <c r="C1348" s="15">
        <v>10</v>
      </c>
      <c r="E1348" s="15">
        <f t="shared" si="20"/>
        <v>2</v>
      </c>
    </row>
    <row r="1349" spans="1:5">
      <c r="A1349" s="1">
        <v>12</v>
      </c>
      <c r="B1349" s="15">
        <v>3</v>
      </c>
      <c r="C1349" s="15">
        <v>8</v>
      </c>
      <c r="E1349" s="15">
        <f t="shared" si="20"/>
        <v>1</v>
      </c>
    </row>
    <row r="1350" spans="1:5">
      <c r="A1350" s="1">
        <v>13</v>
      </c>
      <c r="B1350" s="15">
        <v>4</v>
      </c>
      <c r="C1350" s="15">
        <v>10</v>
      </c>
      <c r="E1350" s="15">
        <f t="shared" si="20"/>
        <v>3</v>
      </c>
    </row>
    <row r="1351" spans="1:5">
      <c r="A1351" s="1">
        <v>14</v>
      </c>
      <c r="B1351" s="15">
        <v>14</v>
      </c>
      <c r="C1351" s="15">
        <v>11</v>
      </c>
      <c r="E1351" s="15">
        <f t="shared" ref="E1351:E1414" si="21">6-(COUNTIFS(B:B,B1351,C:C,C1351,A:A,A1351-1)+COUNTIFS(B:B,B1351,C:C,C1351,A:A,A1351+1)+COUNTIFS(A:A,A1351,C:C,C1351,B:B,B1351-1)+COUNTIFS(A:A,A1351,C:C,C1351,B:B,B1351+1)+COUNTIFS(A:A,A1351,B:B,B1351,C:C,C1351-1)++COUNTIFS(A:A,A1351,B:B,B1351,C:C,C1351+1))</f>
        <v>2</v>
      </c>
    </row>
    <row r="1352" spans="1:5">
      <c r="A1352" s="1">
        <v>12</v>
      </c>
      <c r="B1352" s="15">
        <v>17</v>
      </c>
      <c r="C1352" s="15">
        <v>13</v>
      </c>
      <c r="E1352" s="15">
        <f t="shared" si="21"/>
        <v>1</v>
      </c>
    </row>
    <row r="1353" spans="1:5">
      <c r="A1353" s="1">
        <v>14</v>
      </c>
      <c r="B1353" s="15">
        <v>16</v>
      </c>
      <c r="C1353" s="15">
        <v>6</v>
      </c>
      <c r="E1353" s="15">
        <f t="shared" si="21"/>
        <v>1</v>
      </c>
    </row>
    <row r="1354" spans="1:5">
      <c r="A1354" s="1">
        <v>9</v>
      </c>
      <c r="B1354" s="15">
        <v>2</v>
      </c>
      <c r="C1354" s="15">
        <v>8</v>
      </c>
      <c r="E1354" s="15">
        <f t="shared" si="21"/>
        <v>0</v>
      </c>
    </row>
    <row r="1355" spans="1:5">
      <c r="A1355" s="1">
        <v>4</v>
      </c>
      <c r="B1355" s="15">
        <v>14</v>
      </c>
      <c r="C1355" s="15">
        <v>9</v>
      </c>
      <c r="E1355" s="15">
        <f t="shared" si="21"/>
        <v>0</v>
      </c>
    </row>
    <row r="1356" spans="1:5">
      <c r="A1356" s="1">
        <v>2</v>
      </c>
      <c r="B1356" s="15">
        <v>12</v>
      </c>
      <c r="C1356" s="15">
        <v>9</v>
      </c>
      <c r="E1356" s="15">
        <f t="shared" si="21"/>
        <v>0</v>
      </c>
    </row>
    <row r="1357" spans="1:5">
      <c r="A1357" s="1">
        <v>10</v>
      </c>
      <c r="B1357" s="15">
        <v>2</v>
      </c>
      <c r="C1357" s="15">
        <v>10</v>
      </c>
      <c r="E1357" s="15">
        <f t="shared" si="21"/>
        <v>0</v>
      </c>
    </row>
    <row r="1358" spans="1:5">
      <c r="A1358" s="1">
        <v>6</v>
      </c>
      <c r="B1358" s="15">
        <v>12</v>
      </c>
      <c r="C1358" s="15">
        <v>15</v>
      </c>
      <c r="E1358" s="15">
        <f t="shared" si="21"/>
        <v>2</v>
      </c>
    </row>
    <row r="1359" spans="1:5">
      <c r="A1359" s="1">
        <v>10</v>
      </c>
      <c r="B1359" s="15">
        <v>3</v>
      </c>
      <c r="C1359" s="15">
        <v>15</v>
      </c>
      <c r="E1359" s="15">
        <f t="shared" si="21"/>
        <v>2</v>
      </c>
    </row>
    <row r="1360" spans="1:5">
      <c r="A1360" s="1">
        <v>10</v>
      </c>
      <c r="B1360" s="15">
        <v>5</v>
      </c>
      <c r="C1360" s="15">
        <v>13</v>
      </c>
      <c r="E1360" s="15">
        <f t="shared" si="21"/>
        <v>4</v>
      </c>
    </row>
    <row r="1361" spans="1:5">
      <c r="A1361" s="1">
        <v>7</v>
      </c>
      <c r="B1361" s="15">
        <v>15</v>
      </c>
      <c r="C1361" s="15">
        <v>11</v>
      </c>
      <c r="E1361" s="15">
        <f t="shared" si="21"/>
        <v>3</v>
      </c>
    </row>
    <row r="1362" spans="1:5">
      <c r="A1362" s="1">
        <v>7</v>
      </c>
      <c r="B1362" s="15">
        <v>18</v>
      </c>
      <c r="C1362" s="15">
        <v>8</v>
      </c>
      <c r="E1362" s="15">
        <f t="shared" si="21"/>
        <v>4</v>
      </c>
    </row>
    <row r="1363" spans="1:5">
      <c r="A1363" s="1">
        <v>15</v>
      </c>
      <c r="B1363" s="15">
        <v>9</v>
      </c>
      <c r="C1363" s="15">
        <v>7</v>
      </c>
      <c r="E1363" s="15">
        <f t="shared" si="21"/>
        <v>3</v>
      </c>
    </row>
    <row r="1364" spans="1:5">
      <c r="A1364" s="1">
        <v>12</v>
      </c>
      <c r="B1364" s="15">
        <v>17</v>
      </c>
      <c r="C1364" s="15">
        <v>15</v>
      </c>
      <c r="E1364" s="15">
        <f t="shared" si="21"/>
        <v>5</v>
      </c>
    </row>
    <row r="1365" spans="1:5">
      <c r="A1365" s="1">
        <v>9</v>
      </c>
      <c r="B1365" s="15">
        <v>14</v>
      </c>
      <c r="C1365" s="15">
        <v>4</v>
      </c>
      <c r="E1365" s="15">
        <f t="shared" si="21"/>
        <v>0</v>
      </c>
    </row>
    <row r="1366" spans="1:5">
      <c r="A1366" s="1">
        <v>6</v>
      </c>
      <c r="B1366" s="15">
        <v>16</v>
      </c>
      <c r="C1366" s="15">
        <v>8</v>
      </c>
      <c r="E1366" s="15">
        <f t="shared" si="21"/>
        <v>1</v>
      </c>
    </row>
    <row r="1367" spans="1:5">
      <c r="A1367" s="1">
        <v>4</v>
      </c>
      <c r="B1367" s="15">
        <v>7</v>
      </c>
      <c r="C1367" s="15">
        <v>13</v>
      </c>
      <c r="E1367" s="15">
        <f t="shared" si="21"/>
        <v>1</v>
      </c>
    </row>
    <row r="1368" spans="1:5">
      <c r="A1368" s="1">
        <v>17</v>
      </c>
      <c r="B1368" s="15">
        <v>6</v>
      </c>
      <c r="C1368" s="15">
        <v>9</v>
      </c>
      <c r="E1368" s="15">
        <f t="shared" si="21"/>
        <v>1</v>
      </c>
    </row>
    <row r="1369" spans="1:5">
      <c r="A1369" s="1">
        <v>9</v>
      </c>
      <c r="B1369" s="15">
        <v>7</v>
      </c>
      <c r="C1369" s="15">
        <v>2</v>
      </c>
      <c r="E1369" s="15">
        <f t="shared" si="21"/>
        <v>0</v>
      </c>
    </row>
    <row r="1370" spans="1:5">
      <c r="A1370" s="1">
        <v>7</v>
      </c>
      <c r="B1370" s="15">
        <v>1</v>
      </c>
      <c r="C1370" s="15">
        <v>9</v>
      </c>
      <c r="E1370" s="15">
        <f t="shared" si="21"/>
        <v>2</v>
      </c>
    </row>
    <row r="1371" spans="1:5">
      <c r="A1371" s="1">
        <v>13</v>
      </c>
      <c r="B1371" s="15">
        <v>5</v>
      </c>
      <c r="C1371" s="15">
        <v>3</v>
      </c>
      <c r="E1371" s="15">
        <f t="shared" si="21"/>
        <v>2</v>
      </c>
    </row>
    <row r="1372" spans="1:5">
      <c r="A1372" s="1">
        <v>12</v>
      </c>
      <c r="B1372" s="15">
        <v>14</v>
      </c>
      <c r="C1372" s="15">
        <v>4</v>
      </c>
      <c r="E1372" s="15">
        <f t="shared" si="21"/>
        <v>0</v>
      </c>
    </row>
    <row r="1373" spans="1:5">
      <c r="A1373" s="1">
        <v>3</v>
      </c>
      <c r="B1373" s="15">
        <v>11</v>
      </c>
      <c r="C1373" s="15">
        <v>10</v>
      </c>
      <c r="E1373" s="15">
        <f t="shared" si="21"/>
        <v>1</v>
      </c>
    </row>
    <row r="1374" spans="1:5">
      <c r="A1374" s="1">
        <v>8</v>
      </c>
      <c r="B1374" s="15">
        <v>17</v>
      </c>
      <c r="C1374" s="15">
        <v>8</v>
      </c>
      <c r="E1374" s="15">
        <f t="shared" si="21"/>
        <v>0</v>
      </c>
    </row>
    <row r="1375" spans="1:5">
      <c r="A1375" s="1">
        <v>14</v>
      </c>
      <c r="B1375" s="15">
        <v>11</v>
      </c>
      <c r="C1375" s="15">
        <v>5</v>
      </c>
      <c r="E1375" s="15">
        <f t="shared" si="21"/>
        <v>2</v>
      </c>
    </row>
    <row r="1376" spans="1:5">
      <c r="A1376" s="1">
        <v>10</v>
      </c>
      <c r="B1376" s="15">
        <v>7</v>
      </c>
      <c r="C1376" s="15">
        <v>1</v>
      </c>
      <c r="E1376" s="15">
        <f t="shared" si="21"/>
        <v>2</v>
      </c>
    </row>
    <row r="1377" spans="1:5">
      <c r="A1377" s="1">
        <v>5</v>
      </c>
      <c r="B1377" s="15">
        <v>15</v>
      </c>
      <c r="C1377" s="15">
        <v>15</v>
      </c>
      <c r="E1377" s="15">
        <f t="shared" si="21"/>
        <v>4</v>
      </c>
    </row>
    <row r="1378" spans="1:5">
      <c r="A1378" s="1">
        <v>18</v>
      </c>
      <c r="B1378" s="15">
        <v>9</v>
      </c>
      <c r="C1378" s="15">
        <v>12</v>
      </c>
      <c r="E1378" s="15">
        <f t="shared" si="21"/>
        <v>2</v>
      </c>
    </row>
    <row r="1379" spans="1:5">
      <c r="A1379" s="1">
        <v>10</v>
      </c>
      <c r="B1379" s="15">
        <v>12</v>
      </c>
      <c r="C1379" s="15">
        <v>17</v>
      </c>
      <c r="E1379" s="15">
        <f t="shared" si="21"/>
        <v>0</v>
      </c>
    </row>
    <row r="1380" spans="1:5">
      <c r="A1380" s="1">
        <v>7</v>
      </c>
      <c r="B1380" s="15">
        <v>3</v>
      </c>
      <c r="C1380" s="15">
        <v>8</v>
      </c>
      <c r="E1380" s="15">
        <f t="shared" si="21"/>
        <v>2</v>
      </c>
    </row>
    <row r="1381" spans="1:5">
      <c r="A1381" s="1">
        <v>8</v>
      </c>
      <c r="B1381" s="15">
        <v>10</v>
      </c>
      <c r="C1381" s="15">
        <v>3</v>
      </c>
      <c r="E1381" s="15">
        <f t="shared" si="21"/>
        <v>2</v>
      </c>
    </row>
    <row r="1382" spans="1:5">
      <c r="A1382" s="1">
        <v>15</v>
      </c>
      <c r="B1382" s="15">
        <v>16</v>
      </c>
      <c r="C1382" s="15">
        <v>7</v>
      </c>
      <c r="E1382" s="15">
        <f t="shared" si="21"/>
        <v>3</v>
      </c>
    </row>
    <row r="1383" spans="1:5">
      <c r="A1383" s="1">
        <v>11</v>
      </c>
      <c r="B1383" s="15">
        <v>12</v>
      </c>
      <c r="C1383" s="15">
        <v>18</v>
      </c>
      <c r="E1383" s="15">
        <f t="shared" si="21"/>
        <v>1</v>
      </c>
    </row>
    <row r="1384" spans="1:5">
      <c r="A1384" s="1">
        <v>4</v>
      </c>
      <c r="B1384" s="15">
        <v>14</v>
      </c>
      <c r="C1384" s="15">
        <v>13</v>
      </c>
      <c r="E1384" s="15">
        <f t="shared" si="21"/>
        <v>1</v>
      </c>
    </row>
    <row r="1385" spans="1:5">
      <c r="A1385" s="1">
        <v>9</v>
      </c>
      <c r="B1385" s="15">
        <v>16</v>
      </c>
      <c r="C1385" s="15">
        <v>17</v>
      </c>
      <c r="E1385" s="15">
        <f t="shared" si="21"/>
        <v>5</v>
      </c>
    </row>
    <row r="1386" spans="1:5">
      <c r="A1386" s="1">
        <v>7</v>
      </c>
      <c r="B1386" s="15">
        <v>14</v>
      </c>
      <c r="C1386" s="15">
        <v>17</v>
      </c>
      <c r="E1386" s="15">
        <f t="shared" si="21"/>
        <v>4</v>
      </c>
    </row>
    <row r="1387" spans="1:5">
      <c r="A1387" s="1">
        <v>6</v>
      </c>
      <c r="B1387" s="15">
        <v>17</v>
      </c>
      <c r="C1387" s="15">
        <v>14</v>
      </c>
      <c r="E1387" s="15">
        <f t="shared" si="21"/>
        <v>4</v>
      </c>
    </row>
    <row r="1388" spans="1:5">
      <c r="A1388" s="1">
        <v>15</v>
      </c>
      <c r="B1388" s="15">
        <v>4</v>
      </c>
      <c r="C1388" s="15">
        <v>12</v>
      </c>
      <c r="E1388" s="15">
        <f t="shared" si="21"/>
        <v>1</v>
      </c>
    </row>
    <row r="1389" spans="1:5">
      <c r="A1389" s="1">
        <v>13</v>
      </c>
      <c r="B1389" s="15">
        <v>15</v>
      </c>
      <c r="C1389" s="15">
        <v>7</v>
      </c>
      <c r="E1389" s="15">
        <f t="shared" si="21"/>
        <v>2</v>
      </c>
    </row>
    <row r="1390" spans="1:5">
      <c r="A1390" s="1">
        <v>7</v>
      </c>
      <c r="B1390" s="15">
        <v>7</v>
      </c>
      <c r="C1390" s="15">
        <v>3</v>
      </c>
      <c r="E1390" s="15">
        <f t="shared" si="21"/>
        <v>1</v>
      </c>
    </row>
    <row r="1391" spans="1:5">
      <c r="A1391" s="1">
        <v>10</v>
      </c>
      <c r="B1391" s="15">
        <v>12</v>
      </c>
      <c r="C1391" s="15">
        <v>4</v>
      </c>
      <c r="E1391" s="15">
        <f t="shared" si="21"/>
        <v>5</v>
      </c>
    </row>
    <row r="1392" spans="1:5">
      <c r="A1392" s="1">
        <v>2</v>
      </c>
      <c r="B1392" s="15">
        <v>5</v>
      </c>
      <c r="C1392" s="15">
        <v>8</v>
      </c>
      <c r="E1392" s="15">
        <f t="shared" si="21"/>
        <v>1</v>
      </c>
    </row>
    <row r="1393" spans="1:5">
      <c r="A1393" s="1">
        <v>8</v>
      </c>
      <c r="B1393" s="15">
        <v>0</v>
      </c>
      <c r="C1393" s="15">
        <v>10</v>
      </c>
      <c r="E1393" s="15">
        <f t="shared" si="21"/>
        <v>5</v>
      </c>
    </row>
    <row r="1394" spans="1:5">
      <c r="A1394" s="1">
        <v>3</v>
      </c>
      <c r="B1394" s="15">
        <v>12</v>
      </c>
      <c r="C1394" s="15">
        <v>12</v>
      </c>
      <c r="E1394" s="15">
        <f t="shared" si="21"/>
        <v>0</v>
      </c>
    </row>
    <row r="1395" spans="1:5">
      <c r="A1395" s="1">
        <v>7</v>
      </c>
      <c r="B1395" s="15">
        <v>4</v>
      </c>
      <c r="C1395" s="15">
        <v>7</v>
      </c>
      <c r="E1395" s="15">
        <f t="shared" si="21"/>
        <v>4</v>
      </c>
    </row>
    <row r="1396" spans="1:5">
      <c r="A1396" s="1">
        <v>10</v>
      </c>
      <c r="B1396" s="15">
        <v>16</v>
      </c>
      <c r="C1396" s="15">
        <v>13</v>
      </c>
      <c r="E1396" s="15">
        <f t="shared" si="21"/>
        <v>0</v>
      </c>
    </row>
    <row r="1397" spans="1:5">
      <c r="A1397" s="1">
        <v>10</v>
      </c>
      <c r="B1397" s="15">
        <v>3</v>
      </c>
      <c r="C1397" s="15">
        <v>9</v>
      </c>
      <c r="E1397" s="15">
        <f t="shared" si="21"/>
        <v>2</v>
      </c>
    </row>
    <row r="1398" spans="1:5">
      <c r="A1398" s="1">
        <v>10</v>
      </c>
      <c r="B1398" s="15">
        <v>12</v>
      </c>
      <c r="C1398" s="15">
        <v>3</v>
      </c>
      <c r="E1398" s="15">
        <f t="shared" si="21"/>
        <v>0</v>
      </c>
    </row>
    <row r="1399" spans="1:5">
      <c r="A1399" s="1">
        <v>14</v>
      </c>
      <c r="B1399" s="15">
        <v>7</v>
      </c>
      <c r="C1399" s="15">
        <v>14</v>
      </c>
      <c r="E1399" s="15">
        <f t="shared" si="21"/>
        <v>2</v>
      </c>
    </row>
    <row r="1400" spans="1:5">
      <c r="A1400" s="1">
        <v>15</v>
      </c>
      <c r="B1400" s="15">
        <v>4</v>
      </c>
      <c r="C1400" s="15">
        <v>13</v>
      </c>
      <c r="E1400" s="15">
        <f t="shared" si="21"/>
        <v>2</v>
      </c>
    </row>
    <row r="1401" spans="1:5">
      <c r="A1401" s="1">
        <v>5</v>
      </c>
      <c r="B1401" s="15">
        <v>15</v>
      </c>
      <c r="C1401" s="15">
        <v>4</v>
      </c>
      <c r="E1401" s="15">
        <f t="shared" si="21"/>
        <v>3</v>
      </c>
    </row>
    <row r="1402" spans="1:5">
      <c r="A1402" s="1">
        <v>10</v>
      </c>
      <c r="B1402" s="15">
        <v>14</v>
      </c>
      <c r="C1402" s="15">
        <v>15</v>
      </c>
      <c r="E1402" s="15">
        <f t="shared" si="21"/>
        <v>2</v>
      </c>
    </row>
    <row r="1403" spans="1:5">
      <c r="A1403" s="1">
        <v>9</v>
      </c>
      <c r="B1403" s="15">
        <v>3</v>
      </c>
      <c r="C1403" s="15">
        <v>8</v>
      </c>
      <c r="E1403" s="15">
        <f t="shared" si="21"/>
        <v>2</v>
      </c>
    </row>
    <row r="1404" spans="1:5">
      <c r="A1404" s="1">
        <v>11</v>
      </c>
      <c r="B1404" s="15">
        <v>3</v>
      </c>
      <c r="C1404" s="15">
        <v>15</v>
      </c>
      <c r="E1404" s="15">
        <f t="shared" si="21"/>
        <v>1</v>
      </c>
    </row>
    <row r="1405" spans="1:5">
      <c r="A1405" s="1">
        <v>12</v>
      </c>
      <c r="B1405" s="15">
        <v>16</v>
      </c>
      <c r="C1405" s="15">
        <v>8</v>
      </c>
      <c r="E1405" s="15">
        <f t="shared" si="21"/>
        <v>1</v>
      </c>
    </row>
    <row r="1406" spans="1:5">
      <c r="A1406" s="1">
        <v>17</v>
      </c>
      <c r="B1406" s="15">
        <v>4</v>
      </c>
      <c r="C1406" s="15">
        <v>9</v>
      </c>
      <c r="E1406" s="15">
        <f t="shared" si="21"/>
        <v>3</v>
      </c>
    </row>
    <row r="1407" spans="1:5">
      <c r="A1407" s="1">
        <v>12</v>
      </c>
      <c r="B1407" s="15">
        <v>2</v>
      </c>
      <c r="C1407" s="15">
        <v>13</v>
      </c>
      <c r="E1407" s="15">
        <f t="shared" si="21"/>
        <v>1</v>
      </c>
    </row>
    <row r="1408" spans="1:5">
      <c r="A1408" s="1">
        <v>16</v>
      </c>
      <c r="B1408" s="15">
        <v>5</v>
      </c>
      <c r="C1408" s="15">
        <v>5</v>
      </c>
      <c r="E1408" s="15">
        <f t="shared" si="21"/>
        <v>4</v>
      </c>
    </row>
    <row r="1409" spans="1:5">
      <c r="A1409" s="1">
        <v>8</v>
      </c>
      <c r="B1409" s="15">
        <v>3</v>
      </c>
      <c r="C1409" s="15">
        <v>7</v>
      </c>
      <c r="E1409" s="15">
        <f t="shared" si="21"/>
        <v>1</v>
      </c>
    </row>
    <row r="1410" spans="1:5">
      <c r="A1410" s="1">
        <v>11</v>
      </c>
      <c r="B1410" s="15">
        <v>13</v>
      </c>
      <c r="C1410" s="15">
        <v>1</v>
      </c>
      <c r="E1410" s="15">
        <f t="shared" si="21"/>
        <v>4</v>
      </c>
    </row>
    <row r="1411" spans="1:5">
      <c r="A1411" s="1">
        <v>6</v>
      </c>
      <c r="B1411" s="15">
        <v>17</v>
      </c>
      <c r="C1411" s="15">
        <v>8</v>
      </c>
      <c r="E1411" s="15">
        <f t="shared" si="21"/>
        <v>2</v>
      </c>
    </row>
    <row r="1412" spans="1:5">
      <c r="A1412" s="1">
        <v>13</v>
      </c>
      <c r="B1412" s="15">
        <v>16</v>
      </c>
      <c r="C1412" s="15">
        <v>13</v>
      </c>
      <c r="E1412" s="15">
        <f t="shared" si="21"/>
        <v>1</v>
      </c>
    </row>
    <row r="1413" spans="1:5">
      <c r="A1413" s="1">
        <v>7</v>
      </c>
      <c r="B1413" s="15">
        <v>17</v>
      </c>
      <c r="C1413" s="15">
        <v>11</v>
      </c>
      <c r="E1413" s="15">
        <f t="shared" si="21"/>
        <v>0</v>
      </c>
    </row>
    <row r="1414" spans="1:5">
      <c r="A1414" s="1">
        <v>11</v>
      </c>
      <c r="B1414" s="15">
        <v>14</v>
      </c>
      <c r="C1414" s="15">
        <v>15</v>
      </c>
      <c r="E1414" s="15">
        <f t="shared" si="21"/>
        <v>0</v>
      </c>
    </row>
    <row r="1415" spans="1:5">
      <c r="A1415" s="1">
        <v>14</v>
      </c>
      <c r="B1415" s="15">
        <v>12</v>
      </c>
      <c r="C1415" s="15">
        <v>5</v>
      </c>
      <c r="E1415" s="15">
        <f t="shared" ref="E1415:E1478" si="22">6-(COUNTIFS(B:B,B1415,C:C,C1415,A:A,A1415-1)+COUNTIFS(B:B,B1415,C:C,C1415,A:A,A1415+1)+COUNTIFS(A:A,A1415,C:C,C1415,B:B,B1415-1)+COUNTIFS(A:A,A1415,C:C,C1415,B:B,B1415+1)+COUNTIFS(A:A,A1415,B:B,B1415,C:C,C1415-1)++COUNTIFS(A:A,A1415,B:B,B1415,C:C,C1415+1))</f>
        <v>0</v>
      </c>
    </row>
    <row r="1416" spans="1:5">
      <c r="A1416" s="1">
        <v>7</v>
      </c>
      <c r="B1416" s="15">
        <v>7</v>
      </c>
      <c r="C1416" s="15">
        <v>17</v>
      </c>
      <c r="E1416" s="15">
        <f t="shared" si="22"/>
        <v>1</v>
      </c>
    </row>
    <row r="1417" spans="1:5">
      <c r="A1417" s="1">
        <v>3</v>
      </c>
      <c r="B1417" s="15">
        <v>7</v>
      </c>
      <c r="C1417" s="15">
        <v>6</v>
      </c>
      <c r="E1417" s="15">
        <f t="shared" si="22"/>
        <v>0</v>
      </c>
    </row>
    <row r="1418" spans="1:5">
      <c r="A1418" s="1">
        <v>9</v>
      </c>
      <c r="B1418" s="15">
        <v>3</v>
      </c>
      <c r="C1418" s="15">
        <v>13</v>
      </c>
      <c r="E1418" s="15">
        <f t="shared" si="22"/>
        <v>1</v>
      </c>
    </row>
    <row r="1419" spans="1:5">
      <c r="A1419" s="1">
        <v>12</v>
      </c>
      <c r="B1419" s="15">
        <v>12</v>
      </c>
      <c r="C1419" s="15">
        <v>0</v>
      </c>
      <c r="E1419" s="15">
        <f t="shared" si="22"/>
        <v>5</v>
      </c>
    </row>
    <row r="1420" spans="1:5">
      <c r="A1420" s="1">
        <v>16</v>
      </c>
      <c r="B1420" s="15">
        <v>9</v>
      </c>
      <c r="C1420" s="15">
        <v>15</v>
      </c>
      <c r="E1420" s="15">
        <f t="shared" si="22"/>
        <v>1</v>
      </c>
    </row>
    <row r="1421" spans="1:5">
      <c r="A1421" s="1">
        <v>5</v>
      </c>
      <c r="B1421" s="15">
        <v>5</v>
      </c>
      <c r="C1421" s="15">
        <v>3</v>
      </c>
      <c r="E1421" s="15">
        <f t="shared" si="22"/>
        <v>3</v>
      </c>
    </row>
    <row r="1422" spans="1:5">
      <c r="A1422" s="1">
        <v>2</v>
      </c>
      <c r="B1422" s="15">
        <v>13</v>
      </c>
      <c r="C1422" s="15">
        <v>13</v>
      </c>
      <c r="E1422" s="15">
        <f t="shared" si="22"/>
        <v>2</v>
      </c>
    </row>
    <row r="1423" spans="1:5">
      <c r="A1423" s="1">
        <v>3</v>
      </c>
      <c r="B1423" s="15">
        <v>6</v>
      </c>
      <c r="C1423" s="15">
        <v>7</v>
      </c>
      <c r="E1423" s="15">
        <f t="shared" si="22"/>
        <v>0</v>
      </c>
    </row>
    <row r="1424" spans="1:5">
      <c r="A1424" s="1">
        <v>13</v>
      </c>
      <c r="B1424" s="15">
        <v>13</v>
      </c>
      <c r="C1424" s="15">
        <v>13</v>
      </c>
      <c r="E1424" s="15">
        <f t="shared" si="22"/>
        <v>5</v>
      </c>
    </row>
    <row r="1425" spans="1:5">
      <c r="A1425" s="1">
        <v>9</v>
      </c>
      <c r="B1425" s="15">
        <v>16</v>
      </c>
      <c r="C1425" s="15">
        <v>10</v>
      </c>
      <c r="E1425" s="15">
        <f t="shared" si="22"/>
        <v>2</v>
      </c>
    </row>
    <row r="1426" spans="1:5">
      <c r="A1426" s="1">
        <v>17</v>
      </c>
      <c r="B1426" s="15">
        <v>11</v>
      </c>
      <c r="C1426" s="15">
        <v>8</v>
      </c>
      <c r="E1426" s="15">
        <f t="shared" si="22"/>
        <v>0</v>
      </c>
    </row>
    <row r="1427" spans="1:5">
      <c r="A1427" s="1">
        <v>1</v>
      </c>
      <c r="B1427" s="15">
        <v>11</v>
      </c>
      <c r="C1427" s="15">
        <v>10</v>
      </c>
      <c r="E1427" s="15">
        <f t="shared" si="22"/>
        <v>0</v>
      </c>
    </row>
    <row r="1428" spans="1:5">
      <c r="A1428" s="1">
        <v>11</v>
      </c>
      <c r="B1428" s="15">
        <v>6</v>
      </c>
      <c r="C1428" s="15">
        <v>4</v>
      </c>
      <c r="E1428" s="15">
        <f t="shared" si="22"/>
        <v>2</v>
      </c>
    </row>
    <row r="1429" spans="1:5">
      <c r="A1429" s="1">
        <v>13</v>
      </c>
      <c r="B1429" s="15">
        <v>10</v>
      </c>
      <c r="C1429" s="15">
        <v>3</v>
      </c>
      <c r="E1429" s="15">
        <f t="shared" si="22"/>
        <v>0</v>
      </c>
    </row>
    <row r="1430" spans="1:5">
      <c r="A1430" s="1">
        <v>13</v>
      </c>
      <c r="B1430" s="15">
        <v>4</v>
      </c>
      <c r="C1430" s="15">
        <v>3</v>
      </c>
      <c r="E1430" s="15">
        <f t="shared" si="22"/>
        <v>4</v>
      </c>
    </row>
    <row r="1431" spans="1:5">
      <c r="A1431" s="1">
        <v>2</v>
      </c>
      <c r="B1431" s="15">
        <v>14</v>
      </c>
      <c r="C1431" s="15">
        <v>11</v>
      </c>
      <c r="E1431" s="15">
        <f t="shared" si="22"/>
        <v>1</v>
      </c>
    </row>
    <row r="1432" spans="1:5">
      <c r="A1432" s="1">
        <v>9</v>
      </c>
      <c r="B1432" s="15">
        <v>11</v>
      </c>
      <c r="C1432" s="15">
        <v>1</v>
      </c>
      <c r="E1432" s="15">
        <f t="shared" si="22"/>
        <v>1</v>
      </c>
    </row>
    <row r="1433" spans="1:5">
      <c r="A1433" s="1">
        <v>16</v>
      </c>
      <c r="B1433" s="15">
        <v>14</v>
      </c>
      <c r="C1433" s="15">
        <v>13</v>
      </c>
      <c r="E1433" s="15">
        <f t="shared" si="22"/>
        <v>1</v>
      </c>
    </row>
    <row r="1434" spans="1:5">
      <c r="A1434" s="1">
        <v>2</v>
      </c>
      <c r="B1434" s="15">
        <v>13</v>
      </c>
      <c r="C1434" s="15">
        <v>9</v>
      </c>
      <c r="E1434" s="15">
        <f t="shared" si="22"/>
        <v>1</v>
      </c>
    </row>
    <row r="1435" spans="1:5">
      <c r="A1435" s="1">
        <v>8</v>
      </c>
      <c r="B1435" s="15">
        <v>4</v>
      </c>
      <c r="C1435" s="15">
        <v>4</v>
      </c>
      <c r="E1435" s="15">
        <f t="shared" si="22"/>
        <v>0</v>
      </c>
    </row>
    <row r="1436" spans="1:5">
      <c r="A1436" s="1">
        <v>14</v>
      </c>
      <c r="B1436" s="15">
        <v>10</v>
      </c>
      <c r="C1436" s="15">
        <v>16</v>
      </c>
      <c r="E1436" s="15">
        <f t="shared" si="22"/>
        <v>0</v>
      </c>
    </row>
    <row r="1437" spans="1:5">
      <c r="A1437" s="1">
        <v>14</v>
      </c>
      <c r="B1437" s="15">
        <v>6</v>
      </c>
      <c r="C1437" s="15">
        <v>6</v>
      </c>
      <c r="E1437" s="15">
        <f t="shared" si="22"/>
        <v>3</v>
      </c>
    </row>
    <row r="1438" spans="1:5">
      <c r="A1438" s="1">
        <v>14</v>
      </c>
      <c r="B1438" s="15">
        <v>12</v>
      </c>
      <c r="C1438" s="15">
        <v>3</v>
      </c>
      <c r="E1438" s="15">
        <f t="shared" si="22"/>
        <v>0</v>
      </c>
    </row>
    <row r="1439" spans="1:5">
      <c r="A1439" s="1">
        <v>10</v>
      </c>
      <c r="B1439" s="15">
        <v>8</v>
      </c>
      <c r="C1439" s="15">
        <v>16</v>
      </c>
      <c r="E1439" s="15">
        <f t="shared" si="22"/>
        <v>1</v>
      </c>
    </row>
    <row r="1440" spans="1:5">
      <c r="A1440" s="1">
        <v>15</v>
      </c>
      <c r="B1440" s="15">
        <v>9</v>
      </c>
      <c r="C1440" s="15">
        <v>13</v>
      </c>
      <c r="E1440" s="15">
        <f t="shared" si="22"/>
        <v>3</v>
      </c>
    </row>
    <row r="1441" spans="1:5">
      <c r="A1441" s="1">
        <v>9</v>
      </c>
      <c r="B1441" s="15">
        <v>13</v>
      </c>
      <c r="C1441" s="15">
        <v>16</v>
      </c>
      <c r="E1441" s="15">
        <f t="shared" si="22"/>
        <v>1</v>
      </c>
    </row>
    <row r="1442" spans="1:5">
      <c r="A1442" s="1">
        <v>4</v>
      </c>
      <c r="B1442" s="15">
        <v>7</v>
      </c>
      <c r="C1442" s="15">
        <v>5</v>
      </c>
      <c r="E1442" s="15">
        <f t="shared" si="22"/>
        <v>1</v>
      </c>
    </row>
    <row r="1443" spans="1:5">
      <c r="A1443" s="1">
        <v>10</v>
      </c>
      <c r="B1443" s="15">
        <v>4</v>
      </c>
      <c r="C1443" s="15">
        <v>8</v>
      </c>
      <c r="E1443" s="15">
        <f t="shared" si="22"/>
        <v>6</v>
      </c>
    </row>
    <row r="1444" spans="1:5">
      <c r="A1444" s="1">
        <v>16</v>
      </c>
      <c r="B1444" s="15">
        <v>11</v>
      </c>
      <c r="C1444" s="15">
        <v>14</v>
      </c>
      <c r="E1444" s="15">
        <f t="shared" si="22"/>
        <v>0</v>
      </c>
    </row>
    <row r="1445" spans="1:5">
      <c r="A1445" s="1">
        <v>6</v>
      </c>
      <c r="B1445" s="15">
        <v>5</v>
      </c>
      <c r="C1445" s="15">
        <v>11</v>
      </c>
      <c r="E1445" s="15">
        <f t="shared" si="22"/>
        <v>4</v>
      </c>
    </row>
    <row r="1446" spans="1:5">
      <c r="A1446" s="1">
        <v>7</v>
      </c>
      <c r="B1446" s="15">
        <v>7</v>
      </c>
      <c r="C1446" s="15">
        <v>15</v>
      </c>
      <c r="E1446" s="15">
        <f t="shared" si="22"/>
        <v>3</v>
      </c>
    </row>
    <row r="1447" spans="1:5">
      <c r="A1447" s="1">
        <v>6</v>
      </c>
      <c r="B1447" s="15">
        <v>3</v>
      </c>
      <c r="C1447" s="15">
        <v>15</v>
      </c>
      <c r="E1447" s="15">
        <f t="shared" si="22"/>
        <v>2</v>
      </c>
    </row>
    <row r="1448" spans="1:5">
      <c r="A1448" s="1">
        <v>12</v>
      </c>
      <c r="B1448" s="15">
        <v>11</v>
      </c>
      <c r="C1448" s="15">
        <v>15</v>
      </c>
      <c r="E1448" s="15">
        <f t="shared" si="22"/>
        <v>2</v>
      </c>
    </row>
    <row r="1449" spans="1:5">
      <c r="A1449" s="1">
        <v>16</v>
      </c>
      <c r="B1449" s="15">
        <v>8</v>
      </c>
      <c r="C1449" s="15">
        <v>11</v>
      </c>
      <c r="E1449" s="15">
        <f t="shared" si="22"/>
        <v>1</v>
      </c>
    </row>
    <row r="1450" spans="1:5">
      <c r="A1450" s="1">
        <v>8</v>
      </c>
      <c r="B1450" s="15">
        <v>14</v>
      </c>
      <c r="C1450" s="15">
        <v>2</v>
      </c>
      <c r="E1450" s="15">
        <f t="shared" si="22"/>
        <v>2</v>
      </c>
    </row>
    <row r="1451" spans="1:5">
      <c r="A1451" s="1">
        <v>10</v>
      </c>
      <c r="B1451" s="15">
        <v>14</v>
      </c>
      <c r="C1451" s="15">
        <v>16</v>
      </c>
      <c r="E1451" s="15">
        <f t="shared" si="22"/>
        <v>1</v>
      </c>
    </row>
    <row r="1452" spans="1:5">
      <c r="A1452" s="1">
        <v>7</v>
      </c>
      <c r="B1452" s="15">
        <v>13</v>
      </c>
      <c r="C1452" s="15">
        <v>3</v>
      </c>
      <c r="E1452" s="15">
        <f t="shared" si="22"/>
        <v>2</v>
      </c>
    </row>
    <row r="1453" spans="1:5">
      <c r="A1453" s="1">
        <v>10</v>
      </c>
      <c r="B1453" s="15">
        <v>3</v>
      </c>
      <c r="C1453" s="15">
        <v>13</v>
      </c>
      <c r="E1453" s="15">
        <f t="shared" si="22"/>
        <v>0</v>
      </c>
    </row>
    <row r="1454" spans="1:5">
      <c r="A1454" s="1">
        <v>17</v>
      </c>
      <c r="B1454" s="15">
        <v>9</v>
      </c>
      <c r="C1454" s="15">
        <v>4</v>
      </c>
      <c r="E1454" s="15">
        <f t="shared" si="22"/>
        <v>4</v>
      </c>
    </row>
    <row r="1455" spans="1:5">
      <c r="A1455" s="1">
        <v>6</v>
      </c>
      <c r="B1455" s="15">
        <v>3</v>
      </c>
      <c r="C1455" s="15">
        <v>6</v>
      </c>
      <c r="E1455" s="15">
        <f t="shared" si="22"/>
        <v>0</v>
      </c>
    </row>
    <row r="1456" spans="1:5">
      <c r="A1456" s="1">
        <v>6</v>
      </c>
      <c r="B1456" s="15">
        <v>3</v>
      </c>
      <c r="C1456" s="15">
        <v>4</v>
      </c>
      <c r="E1456" s="15">
        <f t="shared" si="22"/>
        <v>3</v>
      </c>
    </row>
    <row r="1457" spans="1:5">
      <c r="A1457" s="1">
        <v>17</v>
      </c>
      <c r="B1457" s="15">
        <v>10</v>
      </c>
      <c r="C1457" s="15">
        <v>11</v>
      </c>
      <c r="E1457" s="15">
        <f t="shared" si="22"/>
        <v>0</v>
      </c>
    </row>
    <row r="1458" spans="1:5">
      <c r="A1458" s="1">
        <v>8</v>
      </c>
      <c r="B1458" s="15">
        <v>10</v>
      </c>
      <c r="C1458" s="15">
        <v>18</v>
      </c>
      <c r="E1458" s="15">
        <f t="shared" si="22"/>
        <v>3</v>
      </c>
    </row>
    <row r="1459" spans="1:5">
      <c r="A1459" s="1">
        <v>17</v>
      </c>
      <c r="B1459" s="15">
        <v>6</v>
      </c>
      <c r="C1459" s="15">
        <v>6</v>
      </c>
      <c r="E1459" s="15">
        <f t="shared" si="22"/>
        <v>2</v>
      </c>
    </row>
    <row r="1460" spans="1:5">
      <c r="A1460" s="1">
        <v>10</v>
      </c>
      <c r="B1460" s="15">
        <v>17</v>
      </c>
      <c r="C1460" s="15">
        <v>13</v>
      </c>
      <c r="E1460" s="15">
        <f t="shared" si="22"/>
        <v>1</v>
      </c>
    </row>
    <row r="1461" spans="1:5">
      <c r="A1461" s="1">
        <v>9</v>
      </c>
      <c r="B1461" s="15">
        <v>16</v>
      </c>
      <c r="C1461" s="15">
        <v>13</v>
      </c>
      <c r="E1461" s="15">
        <f t="shared" si="22"/>
        <v>0</v>
      </c>
    </row>
    <row r="1462" spans="1:5">
      <c r="A1462" s="1">
        <v>4</v>
      </c>
      <c r="B1462" s="15">
        <v>11</v>
      </c>
      <c r="C1462" s="15">
        <v>12</v>
      </c>
      <c r="E1462" s="15">
        <f t="shared" si="22"/>
        <v>3</v>
      </c>
    </row>
    <row r="1463" spans="1:5">
      <c r="A1463" s="1">
        <v>6</v>
      </c>
      <c r="B1463" s="15">
        <v>11</v>
      </c>
      <c r="C1463" s="15">
        <v>18</v>
      </c>
      <c r="E1463" s="15">
        <f t="shared" si="22"/>
        <v>3</v>
      </c>
    </row>
    <row r="1464" spans="1:5">
      <c r="A1464" s="1">
        <v>9</v>
      </c>
      <c r="B1464" s="15">
        <v>17</v>
      </c>
      <c r="C1464" s="15">
        <v>13</v>
      </c>
      <c r="E1464" s="15">
        <f t="shared" si="22"/>
        <v>0</v>
      </c>
    </row>
    <row r="1465" spans="1:5">
      <c r="A1465" s="1">
        <v>5</v>
      </c>
      <c r="B1465" s="15">
        <v>5</v>
      </c>
      <c r="C1465" s="15">
        <v>16</v>
      </c>
      <c r="E1465" s="15">
        <f t="shared" si="22"/>
        <v>3</v>
      </c>
    </row>
    <row r="1466" spans="1:5">
      <c r="A1466" s="1">
        <v>18</v>
      </c>
      <c r="B1466" s="15">
        <v>10</v>
      </c>
      <c r="C1466" s="15">
        <v>8</v>
      </c>
      <c r="E1466" s="15">
        <f t="shared" si="22"/>
        <v>1</v>
      </c>
    </row>
    <row r="1467" spans="1:5">
      <c r="A1467" s="1">
        <v>7</v>
      </c>
      <c r="B1467" s="15">
        <v>3</v>
      </c>
      <c r="C1467" s="15">
        <v>6</v>
      </c>
      <c r="E1467" s="15">
        <f t="shared" si="22"/>
        <v>3</v>
      </c>
    </row>
    <row r="1468" spans="1:5">
      <c r="A1468" s="1">
        <v>5</v>
      </c>
      <c r="B1468" s="15">
        <v>7</v>
      </c>
      <c r="C1468" s="15">
        <v>17</v>
      </c>
      <c r="E1468" s="15">
        <f t="shared" si="22"/>
        <v>3</v>
      </c>
    </row>
    <row r="1469" spans="1:5">
      <c r="A1469" s="1">
        <v>9</v>
      </c>
      <c r="B1469" s="15">
        <v>11</v>
      </c>
      <c r="C1469" s="15">
        <v>17</v>
      </c>
      <c r="E1469" s="15">
        <f t="shared" si="22"/>
        <v>1</v>
      </c>
    </row>
    <row r="1470" spans="1:5">
      <c r="A1470" s="1">
        <v>5</v>
      </c>
      <c r="B1470" s="15">
        <v>4</v>
      </c>
      <c r="C1470" s="15">
        <v>7</v>
      </c>
      <c r="E1470" s="15">
        <f t="shared" si="22"/>
        <v>2</v>
      </c>
    </row>
    <row r="1471" spans="1:5">
      <c r="A1471" s="1">
        <v>7</v>
      </c>
      <c r="B1471" s="15">
        <v>11</v>
      </c>
      <c r="C1471" s="15">
        <v>16</v>
      </c>
      <c r="E1471" s="15">
        <f t="shared" si="22"/>
        <v>1</v>
      </c>
    </row>
    <row r="1472" spans="1:5">
      <c r="A1472" s="1">
        <v>4</v>
      </c>
      <c r="B1472" s="15">
        <v>7</v>
      </c>
      <c r="C1472" s="15">
        <v>15</v>
      </c>
      <c r="E1472" s="15">
        <f t="shared" si="22"/>
        <v>1</v>
      </c>
    </row>
    <row r="1473" spans="1:5">
      <c r="A1473" s="1">
        <v>12</v>
      </c>
      <c r="B1473" s="15">
        <v>2</v>
      </c>
      <c r="C1473" s="15">
        <v>11</v>
      </c>
      <c r="E1473" s="15">
        <f t="shared" si="22"/>
        <v>1</v>
      </c>
    </row>
    <row r="1474" spans="1:5">
      <c r="A1474" s="1">
        <v>13</v>
      </c>
      <c r="B1474" s="15">
        <v>15</v>
      </c>
      <c r="C1474" s="15">
        <v>10</v>
      </c>
      <c r="E1474" s="15">
        <f t="shared" si="22"/>
        <v>3</v>
      </c>
    </row>
    <row r="1475" spans="1:5">
      <c r="A1475" s="1">
        <v>12</v>
      </c>
      <c r="B1475" s="15">
        <v>18</v>
      </c>
      <c r="C1475" s="15">
        <v>7</v>
      </c>
      <c r="E1475" s="15">
        <f t="shared" si="22"/>
        <v>3</v>
      </c>
    </row>
    <row r="1476" spans="1:5">
      <c r="A1476" s="1">
        <v>11</v>
      </c>
      <c r="B1476" s="15">
        <v>13</v>
      </c>
      <c r="C1476" s="15">
        <v>4</v>
      </c>
      <c r="E1476" s="15">
        <f t="shared" si="22"/>
        <v>2</v>
      </c>
    </row>
    <row r="1477" spans="1:5">
      <c r="A1477" s="1">
        <v>8</v>
      </c>
      <c r="B1477" s="15">
        <v>16</v>
      </c>
      <c r="C1477" s="15">
        <v>14</v>
      </c>
      <c r="E1477" s="15">
        <f t="shared" si="22"/>
        <v>0</v>
      </c>
    </row>
    <row r="1478" spans="1:5">
      <c r="A1478" s="1">
        <v>2</v>
      </c>
      <c r="B1478" s="15">
        <v>13</v>
      </c>
      <c r="C1478" s="15">
        <v>10</v>
      </c>
      <c r="E1478" s="15">
        <f t="shared" si="22"/>
        <v>1</v>
      </c>
    </row>
    <row r="1479" spans="1:5">
      <c r="A1479" s="1">
        <v>14</v>
      </c>
      <c r="B1479" s="15">
        <v>9</v>
      </c>
      <c r="C1479" s="15">
        <v>2</v>
      </c>
      <c r="E1479" s="15">
        <f t="shared" ref="E1479:E1542" si="23">6-(COUNTIFS(B:B,B1479,C:C,C1479,A:A,A1479-1)+COUNTIFS(B:B,B1479,C:C,C1479,A:A,A1479+1)+COUNTIFS(A:A,A1479,C:C,C1479,B:B,B1479-1)+COUNTIFS(A:A,A1479,C:C,C1479,B:B,B1479+1)+COUNTIFS(A:A,A1479,B:B,B1479,C:C,C1479-1)++COUNTIFS(A:A,A1479,B:B,B1479,C:C,C1479+1))</f>
        <v>2</v>
      </c>
    </row>
    <row r="1480" spans="1:5">
      <c r="A1480" s="1">
        <v>14</v>
      </c>
      <c r="B1480" s="15">
        <v>7</v>
      </c>
      <c r="C1480" s="15">
        <v>7</v>
      </c>
      <c r="E1480" s="15">
        <f t="shared" si="23"/>
        <v>5</v>
      </c>
    </row>
    <row r="1481" spans="1:5">
      <c r="A1481" s="1">
        <v>3</v>
      </c>
      <c r="B1481" s="15">
        <v>5</v>
      </c>
      <c r="C1481" s="15">
        <v>12</v>
      </c>
      <c r="E1481" s="15">
        <f t="shared" si="23"/>
        <v>1</v>
      </c>
    </row>
    <row r="1482" spans="1:5">
      <c r="A1482" s="1">
        <v>2</v>
      </c>
      <c r="B1482" s="15">
        <v>5</v>
      </c>
      <c r="C1482" s="15">
        <v>11</v>
      </c>
      <c r="E1482" s="15">
        <f t="shared" si="23"/>
        <v>3</v>
      </c>
    </row>
    <row r="1483" spans="1:5">
      <c r="A1483" s="1">
        <v>1</v>
      </c>
      <c r="B1483" s="15">
        <v>9</v>
      </c>
      <c r="C1483" s="15">
        <v>8</v>
      </c>
      <c r="E1483" s="15">
        <f t="shared" si="23"/>
        <v>2</v>
      </c>
    </row>
    <row r="1484" spans="1:5">
      <c r="A1484" s="1">
        <v>9</v>
      </c>
      <c r="B1484" s="15">
        <v>8</v>
      </c>
      <c r="C1484" s="15">
        <v>5</v>
      </c>
      <c r="E1484" s="15">
        <f t="shared" si="23"/>
        <v>6</v>
      </c>
    </row>
    <row r="1485" spans="1:5">
      <c r="A1485" s="1">
        <v>9</v>
      </c>
      <c r="B1485" s="15">
        <v>10</v>
      </c>
      <c r="C1485" s="15">
        <v>16</v>
      </c>
      <c r="E1485" s="15">
        <f t="shared" si="23"/>
        <v>2</v>
      </c>
    </row>
    <row r="1486" spans="1:5">
      <c r="A1486" s="1">
        <v>5</v>
      </c>
      <c r="B1486" s="15">
        <v>14</v>
      </c>
      <c r="C1486" s="15">
        <v>7</v>
      </c>
      <c r="E1486" s="15">
        <f t="shared" si="23"/>
        <v>1</v>
      </c>
    </row>
    <row r="1487" spans="1:5">
      <c r="A1487" s="1">
        <v>10</v>
      </c>
      <c r="B1487" s="15">
        <v>16</v>
      </c>
      <c r="C1487" s="15">
        <v>14</v>
      </c>
      <c r="E1487" s="15">
        <f t="shared" si="23"/>
        <v>1</v>
      </c>
    </row>
    <row r="1488" spans="1:5">
      <c r="A1488" s="1">
        <v>14</v>
      </c>
      <c r="B1488" s="15">
        <v>14</v>
      </c>
      <c r="C1488" s="15">
        <v>15</v>
      </c>
      <c r="E1488" s="15">
        <f t="shared" si="23"/>
        <v>2</v>
      </c>
    </row>
    <row r="1489" spans="1:5">
      <c r="A1489" s="1">
        <v>11</v>
      </c>
      <c r="B1489" s="15">
        <v>6</v>
      </c>
      <c r="C1489" s="15">
        <v>16</v>
      </c>
      <c r="E1489" s="15">
        <f t="shared" si="23"/>
        <v>0</v>
      </c>
    </row>
    <row r="1490" spans="1:5">
      <c r="A1490" s="1">
        <v>13</v>
      </c>
      <c r="B1490" s="15">
        <v>15</v>
      </c>
      <c r="C1490" s="15">
        <v>5</v>
      </c>
      <c r="E1490" s="15">
        <f t="shared" si="23"/>
        <v>1</v>
      </c>
    </row>
    <row r="1491" spans="1:5">
      <c r="A1491" s="1">
        <v>4</v>
      </c>
      <c r="B1491" s="15">
        <v>17</v>
      </c>
      <c r="C1491" s="15">
        <v>10</v>
      </c>
      <c r="E1491" s="15">
        <f t="shared" si="23"/>
        <v>3</v>
      </c>
    </row>
    <row r="1492" spans="1:5">
      <c r="A1492" s="1">
        <v>14</v>
      </c>
      <c r="B1492" s="15">
        <v>13</v>
      </c>
      <c r="C1492" s="15">
        <v>5</v>
      </c>
      <c r="E1492" s="15">
        <f t="shared" si="23"/>
        <v>0</v>
      </c>
    </row>
    <row r="1493" spans="1:5">
      <c r="A1493" s="1">
        <v>5</v>
      </c>
      <c r="B1493" s="15">
        <v>17</v>
      </c>
      <c r="C1493" s="15">
        <v>10</v>
      </c>
      <c r="E1493" s="15">
        <f t="shared" si="23"/>
        <v>1</v>
      </c>
    </row>
    <row r="1494" spans="1:5">
      <c r="A1494" s="1">
        <v>12</v>
      </c>
      <c r="B1494" s="15">
        <v>3</v>
      </c>
      <c r="C1494" s="15">
        <v>13</v>
      </c>
      <c r="E1494" s="15">
        <f t="shared" si="23"/>
        <v>2</v>
      </c>
    </row>
    <row r="1495" spans="1:5">
      <c r="A1495" s="1">
        <v>8</v>
      </c>
      <c r="B1495" s="15">
        <v>18</v>
      </c>
      <c r="C1495" s="15">
        <v>13</v>
      </c>
      <c r="E1495" s="15">
        <f t="shared" si="23"/>
        <v>3</v>
      </c>
    </row>
    <row r="1496" spans="1:5">
      <c r="A1496" s="1">
        <v>4</v>
      </c>
      <c r="B1496" s="15">
        <v>5</v>
      </c>
      <c r="C1496" s="15">
        <v>9</v>
      </c>
      <c r="E1496" s="15">
        <f t="shared" si="23"/>
        <v>1</v>
      </c>
    </row>
    <row r="1497" spans="1:5">
      <c r="A1497" s="1">
        <v>14</v>
      </c>
      <c r="B1497" s="15">
        <v>12</v>
      </c>
      <c r="C1497" s="15">
        <v>4</v>
      </c>
      <c r="E1497" s="15">
        <f t="shared" si="23"/>
        <v>0</v>
      </c>
    </row>
    <row r="1498" spans="1:5">
      <c r="A1498" s="1">
        <v>14</v>
      </c>
      <c r="B1498" s="15">
        <v>11</v>
      </c>
      <c r="C1498" s="15">
        <v>14</v>
      </c>
      <c r="E1498" s="15">
        <f t="shared" si="23"/>
        <v>3</v>
      </c>
    </row>
    <row r="1499" spans="1:5">
      <c r="A1499" s="1">
        <v>10</v>
      </c>
      <c r="B1499" s="15">
        <v>15</v>
      </c>
      <c r="C1499" s="15">
        <v>15</v>
      </c>
      <c r="E1499" s="15">
        <f t="shared" si="23"/>
        <v>1</v>
      </c>
    </row>
    <row r="1500" spans="1:5">
      <c r="A1500" s="1">
        <v>9</v>
      </c>
      <c r="B1500" s="15">
        <v>8</v>
      </c>
      <c r="C1500" s="15">
        <v>2</v>
      </c>
      <c r="E1500" s="15">
        <f t="shared" si="23"/>
        <v>0</v>
      </c>
    </row>
    <row r="1501" spans="1:5">
      <c r="A1501" s="1">
        <v>9</v>
      </c>
      <c r="B1501" s="15">
        <v>6</v>
      </c>
      <c r="C1501" s="15">
        <v>2</v>
      </c>
      <c r="E1501" s="15">
        <f t="shared" si="23"/>
        <v>1</v>
      </c>
    </row>
    <row r="1502" spans="1:5">
      <c r="A1502" s="1">
        <v>16</v>
      </c>
      <c r="B1502" s="15">
        <v>13</v>
      </c>
      <c r="C1502" s="15">
        <v>15</v>
      </c>
      <c r="E1502" s="15">
        <f t="shared" si="23"/>
        <v>3</v>
      </c>
    </row>
    <row r="1503" spans="1:5">
      <c r="A1503" s="1">
        <v>3</v>
      </c>
      <c r="B1503" s="15">
        <v>8</v>
      </c>
      <c r="C1503" s="15">
        <v>4</v>
      </c>
      <c r="E1503" s="15">
        <f t="shared" si="23"/>
        <v>2</v>
      </c>
    </row>
    <row r="1504" spans="1:5">
      <c r="A1504" s="1">
        <v>16</v>
      </c>
      <c r="B1504" s="15">
        <v>14</v>
      </c>
      <c r="C1504" s="15">
        <v>10</v>
      </c>
      <c r="E1504" s="15">
        <f t="shared" si="23"/>
        <v>1</v>
      </c>
    </row>
    <row r="1505" spans="1:5">
      <c r="A1505" s="1">
        <v>17</v>
      </c>
      <c r="B1505" s="15">
        <v>12</v>
      </c>
      <c r="C1505" s="15">
        <v>13</v>
      </c>
      <c r="E1505" s="15">
        <f t="shared" si="23"/>
        <v>1</v>
      </c>
    </row>
    <row r="1506" spans="1:5">
      <c r="A1506" s="1">
        <v>3</v>
      </c>
      <c r="B1506" s="15">
        <v>11</v>
      </c>
      <c r="C1506" s="15">
        <v>12</v>
      </c>
      <c r="E1506" s="15">
        <f t="shared" si="23"/>
        <v>0</v>
      </c>
    </row>
    <row r="1507" spans="1:5">
      <c r="A1507" s="1">
        <v>12</v>
      </c>
      <c r="B1507" s="15">
        <v>18</v>
      </c>
      <c r="C1507" s="15">
        <v>10</v>
      </c>
      <c r="E1507" s="15">
        <f t="shared" si="23"/>
        <v>3</v>
      </c>
    </row>
    <row r="1508" spans="1:5">
      <c r="A1508" s="1">
        <v>9</v>
      </c>
      <c r="B1508" s="15">
        <v>13</v>
      </c>
      <c r="C1508" s="15">
        <v>14</v>
      </c>
      <c r="E1508" s="15">
        <f t="shared" si="23"/>
        <v>4</v>
      </c>
    </row>
    <row r="1509" spans="1:5">
      <c r="A1509" s="1">
        <v>8</v>
      </c>
      <c r="B1509" s="15">
        <v>3</v>
      </c>
      <c r="C1509" s="15">
        <v>9</v>
      </c>
      <c r="E1509" s="15">
        <f t="shared" si="23"/>
        <v>2</v>
      </c>
    </row>
    <row r="1510" spans="1:5">
      <c r="A1510" s="1">
        <v>3</v>
      </c>
      <c r="B1510" s="15">
        <v>9</v>
      </c>
      <c r="C1510" s="15">
        <v>7</v>
      </c>
      <c r="E1510" s="15">
        <f t="shared" si="23"/>
        <v>3</v>
      </c>
    </row>
    <row r="1511" spans="1:5">
      <c r="A1511" s="1">
        <v>12</v>
      </c>
      <c r="B1511" s="15">
        <v>14</v>
      </c>
      <c r="C1511" s="15">
        <v>13</v>
      </c>
      <c r="E1511" s="15">
        <f t="shared" si="23"/>
        <v>4</v>
      </c>
    </row>
    <row r="1512" spans="1:5">
      <c r="A1512" s="1">
        <v>16</v>
      </c>
      <c r="B1512" s="15">
        <v>11</v>
      </c>
      <c r="C1512" s="15">
        <v>7</v>
      </c>
      <c r="E1512" s="15">
        <f t="shared" si="23"/>
        <v>0</v>
      </c>
    </row>
    <row r="1513" spans="1:5">
      <c r="A1513" s="1">
        <v>14</v>
      </c>
      <c r="B1513" s="15">
        <v>6</v>
      </c>
      <c r="C1513" s="15">
        <v>5</v>
      </c>
      <c r="E1513" s="15">
        <f t="shared" si="23"/>
        <v>0</v>
      </c>
    </row>
    <row r="1514" spans="1:5">
      <c r="A1514" s="1">
        <v>3</v>
      </c>
      <c r="B1514" s="15">
        <v>10</v>
      </c>
      <c r="C1514" s="15">
        <v>15</v>
      </c>
      <c r="E1514" s="15">
        <f t="shared" si="23"/>
        <v>1</v>
      </c>
    </row>
    <row r="1515" spans="1:5">
      <c r="A1515" s="1">
        <v>13</v>
      </c>
      <c r="B1515" s="15">
        <v>15</v>
      </c>
      <c r="C1515" s="15">
        <v>8</v>
      </c>
      <c r="E1515" s="15">
        <f t="shared" si="23"/>
        <v>2</v>
      </c>
    </row>
    <row r="1516" spans="1:5">
      <c r="A1516" s="1">
        <v>5</v>
      </c>
      <c r="B1516" s="15">
        <v>15</v>
      </c>
      <c r="C1516" s="15">
        <v>5</v>
      </c>
      <c r="E1516" s="15">
        <f t="shared" si="23"/>
        <v>0</v>
      </c>
    </row>
    <row r="1517" spans="1:5">
      <c r="A1517" s="1">
        <v>10</v>
      </c>
      <c r="B1517" s="15">
        <v>1</v>
      </c>
      <c r="C1517" s="15">
        <v>9</v>
      </c>
      <c r="E1517" s="15">
        <f t="shared" si="23"/>
        <v>0</v>
      </c>
    </row>
    <row r="1518" spans="1:5">
      <c r="A1518" s="1">
        <v>5</v>
      </c>
      <c r="B1518" s="15">
        <v>16</v>
      </c>
      <c r="C1518" s="15">
        <v>14</v>
      </c>
      <c r="E1518" s="15">
        <f t="shared" si="23"/>
        <v>4</v>
      </c>
    </row>
    <row r="1519" spans="1:5">
      <c r="A1519" s="1">
        <v>9</v>
      </c>
      <c r="B1519" s="15">
        <v>10</v>
      </c>
      <c r="C1519" s="15">
        <v>19</v>
      </c>
      <c r="E1519" s="15">
        <f t="shared" si="23"/>
        <v>6</v>
      </c>
    </row>
    <row r="1520" spans="1:5">
      <c r="A1520" s="1">
        <v>9</v>
      </c>
      <c r="B1520" s="15">
        <v>17</v>
      </c>
      <c r="C1520" s="15">
        <v>6</v>
      </c>
      <c r="E1520" s="15">
        <f t="shared" si="23"/>
        <v>0</v>
      </c>
    </row>
    <row r="1521" spans="1:5">
      <c r="A1521" s="1">
        <v>10</v>
      </c>
      <c r="B1521" s="15">
        <v>19</v>
      </c>
      <c r="C1521" s="15">
        <v>10</v>
      </c>
      <c r="E1521" s="15">
        <f t="shared" si="23"/>
        <v>5</v>
      </c>
    </row>
    <row r="1522" spans="1:5">
      <c r="A1522" s="1">
        <v>8</v>
      </c>
      <c r="B1522" s="15">
        <v>13</v>
      </c>
      <c r="C1522" s="15">
        <v>14</v>
      </c>
      <c r="E1522" s="15">
        <f t="shared" si="23"/>
        <v>5</v>
      </c>
    </row>
    <row r="1523" spans="1:5">
      <c r="A1523" s="1">
        <v>4</v>
      </c>
      <c r="B1523" s="15">
        <v>11</v>
      </c>
      <c r="C1523" s="15">
        <v>9</v>
      </c>
      <c r="E1523" s="15">
        <f t="shared" si="23"/>
        <v>3</v>
      </c>
    </row>
    <row r="1524" spans="1:5">
      <c r="A1524" s="1">
        <v>6</v>
      </c>
      <c r="B1524" s="15">
        <v>13</v>
      </c>
      <c r="C1524" s="15">
        <v>11</v>
      </c>
      <c r="E1524" s="15">
        <f t="shared" si="23"/>
        <v>5</v>
      </c>
    </row>
    <row r="1525" spans="1:5">
      <c r="A1525" s="1">
        <v>2</v>
      </c>
      <c r="B1525" s="15">
        <v>10</v>
      </c>
      <c r="C1525" s="15">
        <v>12</v>
      </c>
      <c r="E1525" s="15">
        <f t="shared" si="23"/>
        <v>1</v>
      </c>
    </row>
    <row r="1526" spans="1:5">
      <c r="A1526" s="1">
        <v>9</v>
      </c>
      <c r="B1526" s="15">
        <v>12</v>
      </c>
      <c r="C1526" s="15">
        <v>2</v>
      </c>
      <c r="E1526" s="15">
        <f t="shared" si="23"/>
        <v>0</v>
      </c>
    </row>
    <row r="1527" spans="1:5">
      <c r="A1527" s="1">
        <v>13</v>
      </c>
      <c r="B1527" s="15">
        <v>14</v>
      </c>
      <c r="C1527" s="15">
        <v>5</v>
      </c>
      <c r="E1527" s="15">
        <f t="shared" si="23"/>
        <v>0</v>
      </c>
    </row>
    <row r="1528" spans="1:5">
      <c r="A1528" s="1">
        <v>3</v>
      </c>
      <c r="B1528" s="15">
        <v>6</v>
      </c>
      <c r="C1528" s="15">
        <v>6</v>
      </c>
      <c r="E1528" s="15">
        <f t="shared" si="23"/>
        <v>0</v>
      </c>
    </row>
    <row r="1529" spans="1:5">
      <c r="A1529" s="1">
        <v>3</v>
      </c>
      <c r="B1529" s="15">
        <v>11</v>
      </c>
      <c r="C1529" s="15">
        <v>13</v>
      </c>
      <c r="E1529" s="15">
        <f t="shared" si="23"/>
        <v>1</v>
      </c>
    </row>
    <row r="1530" spans="1:5">
      <c r="A1530" s="1">
        <v>12</v>
      </c>
      <c r="B1530" s="15">
        <v>14</v>
      </c>
      <c r="C1530" s="15">
        <v>15</v>
      </c>
      <c r="E1530" s="15">
        <f t="shared" si="23"/>
        <v>0</v>
      </c>
    </row>
    <row r="1531" spans="1:5">
      <c r="A1531" s="1">
        <v>11</v>
      </c>
      <c r="B1531" s="15">
        <v>4</v>
      </c>
      <c r="C1531" s="15">
        <v>4</v>
      </c>
      <c r="E1531" s="15">
        <f t="shared" si="23"/>
        <v>0</v>
      </c>
    </row>
    <row r="1532" spans="1:5">
      <c r="A1532" s="1">
        <v>17</v>
      </c>
      <c r="B1532" s="15">
        <v>8</v>
      </c>
      <c r="C1532" s="15">
        <v>10</v>
      </c>
      <c r="E1532" s="15">
        <f t="shared" si="23"/>
        <v>1</v>
      </c>
    </row>
    <row r="1533" spans="1:5">
      <c r="A1533" s="1">
        <v>7</v>
      </c>
      <c r="B1533" s="15">
        <v>12</v>
      </c>
      <c r="C1533" s="15">
        <v>17</v>
      </c>
      <c r="E1533" s="15">
        <f t="shared" si="23"/>
        <v>1</v>
      </c>
    </row>
    <row r="1534" spans="1:5">
      <c r="A1534" s="1">
        <v>15</v>
      </c>
      <c r="B1534" s="15">
        <v>9</v>
      </c>
      <c r="C1534" s="15">
        <v>3</v>
      </c>
      <c r="E1534" s="15">
        <f t="shared" si="23"/>
        <v>2</v>
      </c>
    </row>
    <row r="1535" spans="1:5">
      <c r="A1535" s="1">
        <v>3</v>
      </c>
      <c r="B1535" s="15">
        <v>10</v>
      </c>
      <c r="C1535" s="15">
        <v>14</v>
      </c>
      <c r="E1535" s="15">
        <f t="shared" si="23"/>
        <v>0</v>
      </c>
    </row>
    <row r="1536" spans="1:5">
      <c r="A1536" s="1">
        <v>6</v>
      </c>
      <c r="B1536" s="15">
        <v>15</v>
      </c>
      <c r="C1536" s="15">
        <v>12</v>
      </c>
      <c r="E1536" s="15">
        <f t="shared" si="23"/>
        <v>1</v>
      </c>
    </row>
    <row r="1537" spans="1:5">
      <c r="A1537" s="1">
        <v>5</v>
      </c>
      <c r="B1537" s="15">
        <v>18</v>
      </c>
      <c r="C1537" s="15">
        <v>9</v>
      </c>
      <c r="E1537" s="15">
        <f t="shared" si="23"/>
        <v>4</v>
      </c>
    </row>
    <row r="1538" spans="1:5">
      <c r="A1538" s="1">
        <v>9</v>
      </c>
      <c r="B1538" s="15">
        <v>5</v>
      </c>
      <c r="C1538" s="15">
        <v>15</v>
      </c>
      <c r="E1538" s="15">
        <f t="shared" si="23"/>
        <v>1</v>
      </c>
    </row>
    <row r="1539" spans="1:5">
      <c r="A1539" s="1">
        <v>4</v>
      </c>
      <c r="B1539" s="15">
        <v>4</v>
      </c>
      <c r="C1539" s="15">
        <v>10</v>
      </c>
      <c r="E1539" s="15">
        <f t="shared" si="23"/>
        <v>1</v>
      </c>
    </row>
    <row r="1540" spans="1:5">
      <c r="A1540" s="1">
        <v>5</v>
      </c>
      <c r="B1540" s="15">
        <v>7</v>
      </c>
      <c r="C1540" s="15">
        <v>4</v>
      </c>
      <c r="E1540" s="15">
        <f t="shared" si="23"/>
        <v>2</v>
      </c>
    </row>
    <row r="1541" spans="1:5">
      <c r="A1541" s="1">
        <v>7</v>
      </c>
      <c r="B1541" s="15">
        <v>12</v>
      </c>
      <c r="C1541" s="15">
        <v>4</v>
      </c>
      <c r="E1541" s="15">
        <f t="shared" si="23"/>
        <v>3</v>
      </c>
    </row>
    <row r="1542" spans="1:5">
      <c r="A1542" s="1">
        <v>3</v>
      </c>
      <c r="B1542" s="15">
        <v>10</v>
      </c>
      <c r="C1542" s="15">
        <v>10</v>
      </c>
      <c r="E1542" s="15">
        <f t="shared" si="23"/>
        <v>2</v>
      </c>
    </row>
    <row r="1543" spans="1:5">
      <c r="A1543" s="1">
        <v>4</v>
      </c>
      <c r="B1543" s="15">
        <v>13</v>
      </c>
      <c r="C1543" s="15">
        <v>10</v>
      </c>
      <c r="E1543" s="15">
        <f t="shared" ref="E1543:E1606" si="24">6-(COUNTIFS(B:B,B1543,C:C,C1543,A:A,A1543-1)+COUNTIFS(B:B,B1543,C:C,C1543,A:A,A1543+1)+COUNTIFS(A:A,A1543,C:C,C1543,B:B,B1543-1)+COUNTIFS(A:A,A1543,C:C,C1543,B:B,B1543+1)+COUNTIFS(A:A,A1543,B:B,B1543,C:C,C1543-1)++COUNTIFS(A:A,A1543,B:B,B1543,C:C,C1543+1))</f>
        <v>2</v>
      </c>
    </row>
    <row r="1544" spans="1:5">
      <c r="A1544" s="1">
        <v>14</v>
      </c>
      <c r="B1544" s="15">
        <v>13</v>
      </c>
      <c r="C1544" s="15">
        <v>9</v>
      </c>
      <c r="E1544" s="15">
        <f t="shared" si="24"/>
        <v>4</v>
      </c>
    </row>
    <row r="1545" spans="1:5">
      <c r="A1545" s="1">
        <v>11</v>
      </c>
      <c r="B1545" s="15">
        <v>13</v>
      </c>
      <c r="C1545" s="15">
        <v>5</v>
      </c>
      <c r="E1545" s="15">
        <f t="shared" si="24"/>
        <v>4</v>
      </c>
    </row>
    <row r="1546" spans="1:5">
      <c r="A1546" s="1">
        <v>7</v>
      </c>
      <c r="B1546" s="15">
        <v>8</v>
      </c>
      <c r="C1546" s="15">
        <v>4</v>
      </c>
      <c r="E1546" s="15">
        <f t="shared" si="24"/>
        <v>3</v>
      </c>
    </row>
    <row r="1547" spans="1:5">
      <c r="A1547" s="1">
        <v>4</v>
      </c>
      <c r="B1547" s="15">
        <v>6</v>
      </c>
      <c r="C1547" s="15">
        <v>10</v>
      </c>
      <c r="E1547" s="15">
        <f t="shared" si="24"/>
        <v>3</v>
      </c>
    </row>
    <row r="1548" spans="1:5">
      <c r="A1548" s="1">
        <v>1</v>
      </c>
      <c r="B1548" s="15">
        <v>9</v>
      </c>
      <c r="C1548" s="15">
        <v>11</v>
      </c>
      <c r="E1548" s="15">
        <f t="shared" si="24"/>
        <v>1</v>
      </c>
    </row>
    <row r="1549" spans="1:5">
      <c r="A1549" s="1">
        <v>18</v>
      </c>
      <c r="B1549" s="15">
        <v>7</v>
      </c>
      <c r="C1549" s="15">
        <v>10</v>
      </c>
      <c r="E1549" s="15">
        <f t="shared" si="24"/>
        <v>3</v>
      </c>
    </row>
    <row r="1550" spans="1:5">
      <c r="A1550" s="1">
        <v>16</v>
      </c>
      <c r="B1550" s="15">
        <v>12</v>
      </c>
      <c r="C1550" s="15">
        <v>12</v>
      </c>
      <c r="E1550" s="15">
        <f t="shared" si="24"/>
        <v>0</v>
      </c>
    </row>
    <row r="1551" spans="1:5">
      <c r="A1551" s="1">
        <v>8</v>
      </c>
      <c r="B1551" s="15">
        <v>18</v>
      </c>
      <c r="C1551" s="15">
        <v>11</v>
      </c>
      <c r="E1551" s="15">
        <f t="shared" si="24"/>
        <v>1</v>
      </c>
    </row>
    <row r="1552" spans="1:5">
      <c r="A1552" s="1">
        <v>7</v>
      </c>
      <c r="B1552" s="15">
        <v>15</v>
      </c>
      <c r="C1552" s="15">
        <v>13</v>
      </c>
      <c r="E1552" s="15">
        <f t="shared" si="24"/>
        <v>2</v>
      </c>
    </row>
    <row r="1553" spans="1:5">
      <c r="A1553" s="1">
        <v>14</v>
      </c>
      <c r="B1553" s="15">
        <v>10</v>
      </c>
      <c r="C1553" s="15">
        <v>5</v>
      </c>
      <c r="E1553" s="15">
        <f t="shared" si="24"/>
        <v>2</v>
      </c>
    </row>
    <row r="1554" spans="1:5">
      <c r="A1554" s="1">
        <v>12</v>
      </c>
      <c r="B1554" s="15">
        <v>2</v>
      </c>
      <c r="C1554" s="15">
        <v>9</v>
      </c>
      <c r="E1554" s="15">
        <f t="shared" si="24"/>
        <v>0</v>
      </c>
    </row>
    <row r="1555" spans="1:5">
      <c r="A1555" s="1">
        <v>14</v>
      </c>
      <c r="B1555" s="15">
        <v>15</v>
      </c>
      <c r="C1555" s="15">
        <v>11</v>
      </c>
      <c r="E1555" s="15">
        <f t="shared" si="24"/>
        <v>0</v>
      </c>
    </row>
    <row r="1556" spans="1:5">
      <c r="A1556" s="1">
        <v>6</v>
      </c>
      <c r="B1556" s="15">
        <v>16</v>
      </c>
      <c r="C1556" s="15">
        <v>14</v>
      </c>
      <c r="E1556" s="15">
        <f t="shared" si="24"/>
        <v>0</v>
      </c>
    </row>
    <row r="1557" spans="1:5">
      <c r="A1557" s="1">
        <v>16</v>
      </c>
      <c r="B1557" s="15">
        <v>12</v>
      </c>
      <c r="C1557" s="15">
        <v>10</v>
      </c>
      <c r="E1557" s="15">
        <f t="shared" si="24"/>
        <v>0</v>
      </c>
    </row>
    <row r="1558" spans="1:5">
      <c r="A1558" s="1">
        <v>13</v>
      </c>
      <c r="B1558" s="15">
        <v>14</v>
      </c>
      <c r="C1558" s="15">
        <v>14</v>
      </c>
      <c r="E1558" s="15">
        <f t="shared" si="24"/>
        <v>2</v>
      </c>
    </row>
    <row r="1559" spans="1:5">
      <c r="A1559" s="1">
        <v>3</v>
      </c>
      <c r="B1559" s="15">
        <v>12</v>
      </c>
      <c r="C1559" s="15">
        <v>5</v>
      </c>
      <c r="E1559" s="15">
        <f t="shared" si="24"/>
        <v>0</v>
      </c>
    </row>
    <row r="1560" spans="1:5">
      <c r="A1560" s="1">
        <v>12</v>
      </c>
      <c r="B1560" s="15">
        <v>8</v>
      </c>
      <c r="C1560" s="15">
        <v>16</v>
      </c>
      <c r="E1560" s="15">
        <f t="shared" si="24"/>
        <v>0</v>
      </c>
    </row>
    <row r="1561" spans="1:5">
      <c r="A1561" s="1">
        <v>3</v>
      </c>
      <c r="B1561" s="15">
        <v>12</v>
      </c>
      <c r="C1561" s="15">
        <v>3</v>
      </c>
      <c r="E1561" s="15">
        <f t="shared" si="24"/>
        <v>4</v>
      </c>
    </row>
    <row r="1562" spans="1:5">
      <c r="A1562" s="1">
        <v>15</v>
      </c>
      <c r="B1562" s="15">
        <v>13</v>
      </c>
      <c r="C1562" s="15">
        <v>13</v>
      </c>
      <c r="E1562" s="15">
        <f t="shared" si="24"/>
        <v>0</v>
      </c>
    </row>
    <row r="1563" spans="1:5">
      <c r="A1563" s="1">
        <v>2</v>
      </c>
      <c r="B1563" s="15">
        <v>6</v>
      </c>
      <c r="C1563" s="15">
        <v>7</v>
      </c>
      <c r="E1563" s="15">
        <f t="shared" si="24"/>
        <v>1</v>
      </c>
    </row>
    <row r="1564" spans="1:5">
      <c r="A1564" s="1">
        <v>16</v>
      </c>
      <c r="B1564" s="15">
        <v>10</v>
      </c>
      <c r="C1564" s="15">
        <v>15</v>
      </c>
      <c r="E1564" s="15">
        <f t="shared" si="24"/>
        <v>1</v>
      </c>
    </row>
    <row r="1565" spans="1:5">
      <c r="A1565" s="1">
        <v>15</v>
      </c>
      <c r="B1565" s="15">
        <v>5</v>
      </c>
      <c r="C1565" s="15">
        <v>5</v>
      </c>
      <c r="E1565" s="15">
        <f t="shared" si="24"/>
        <v>2</v>
      </c>
    </row>
    <row r="1566" spans="1:5">
      <c r="A1566" s="1">
        <v>2</v>
      </c>
      <c r="B1566" s="15">
        <v>7</v>
      </c>
      <c r="C1566" s="15">
        <v>5</v>
      </c>
      <c r="E1566" s="15">
        <f t="shared" si="24"/>
        <v>4</v>
      </c>
    </row>
    <row r="1567" spans="1:5">
      <c r="A1567" s="1">
        <v>8</v>
      </c>
      <c r="B1567" s="15">
        <v>9</v>
      </c>
      <c r="C1567" s="15">
        <v>1</v>
      </c>
      <c r="E1567" s="15">
        <f t="shared" si="24"/>
        <v>1</v>
      </c>
    </row>
    <row r="1568" spans="1:5">
      <c r="A1568" s="1">
        <v>16</v>
      </c>
      <c r="B1568" s="15">
        <v>7</v>
      </c>
      <c r="C1568" s="15">
        <v>6</v>
      </c>
      <c r="E1568" s="15">
        <f t="shared" si="24"/>
        <v>0</v>
      </c>
    </row>
    <row r="1569" spans="1:5">
      <c r="A1569" s="1">
        <v>7</v>
      </c>
      <c r="B1569" s="15">
        <v>5</v>
      </c>
      <c r="C1569" s="15">
        <v>4</v>
      </c>
      <c r="E1569" s="15">
        <f t="shared" si="24"/>
        <v>0</v>
      </c>
    </row>
    <row r="1570" spans="1:5">
      <c r="A1570" s="1">
        <v>15</v>
      </c>
      <c r="B1570" s="15">
        <v>4</v>
      </c>
      <c r="C1570" s="15">
        <v>10</v>
      </c>
      <c r="E1570" s="15">
        <f t="shared" si="24"/>
        <v>0</v>
      </c>
    </row>
    <row r="1571" spans="1:5">
      <c r="A1571" s="1">
        <v>8</v>
      </c>
      <c r="B1571" s="15">
        <v>13</v>
      </c>
      <c r="C1571" s="15">
        <v>2</v>
      </c>
      <c r="E1571" s="15">
        <f t="shared" si="24"/>
        <v>2</v>
      </c>
    </row>
    <row r="1572" spans="1:5">
      <c r="A1572" s="1">
        <v>16</v>
      </c>
      <c r="B1572" s="15">
        <v>9</v>
      </c>
      <c r="C1572" s="15">
        <v>7</v>
      </c>
      <c r="E1572" s="15">
        <f t="shared" si="24"/>
        <v>0</v>
      </c>
    </row>
    <row r="1573" spans="1:5">
      <c r="A1573" s="1">
        <v>7</v>
      </c>
      <c r="B1573" s="15">
        <v>18</v>
      </c>
      <c r="C1573" s="15">
        <v>11</v>
      </c>
      <c r="E1573" s="15">
        <f t="shared" si="24"/>
        <v>3</v>
      </c>
    </row>
    <row r="1574" spans="1:5">
      <c r="A1574" s="1">
        <v>1</v>
      </c>
      <c r="B1574" s="15">
        <v>7</v>
      </c>
      <c r="C1574" s="15">
        <v>7</v>
      </c>
      <c r="E1574" s="15">
        <f t="shared" si="24"/>
        <v>4</v>
      </c>
    </row>
    <row r="1575" spans="1:5">
      <c r="A1575" s="1">
        <v>1</v>
      </c>
      <c r="B1575" s="15">
        <v>8</v>
      </c>
      <c r="C1575" s="15">
        <v>6</v>
      </c>
      <c r="E1575" s="15">
        <f t="shared" si="24"/>
        <v>3</v>
      </c>
    </row>
    <row r="1576" spans="1:5">
      <c r="A1576" s="1">
        <v>10</v>
      </c>
      <c r="B1576" s="15">
        <v>16</v>
      </c>
      <c r="C1576" s="15">
        <v>16</v>
      </c>
      <c r="E1576" s="15">
        <f t="shared" si="24"/>
        <v>4</v>
      </c>
    </row>
    <row r="1577" spans="1:5">
      <c r="A1577" s="1">
        <v>5</v>
      </c>
      <c r="B1577" s="15">
        <v>4</v>
      </c>
      <c r="C1577" s="15">
        <v>8</v>
      </c>
      <c r="E1577" s="15">
        <f t="shared" si="24"/>
        <v>1</v>
      </c>
    </row>
    <row r="1578" spans="1:5">
      <c r="A1578" s="1">
        <v>11</v>
      </c>
      <c r="B1578" s="15">
        <v>11</v>
      </c>
      <c r="C1578" s="15">
        <v>1</v>
      </c>
      <c r="E1578" s="15">
        <f t="shared" si="24"/>
        <v>0</v>
      </c>
    </row>
    <row r="1579" spans="1:5">
      <c r="A1579" s="1">
        <v>2</v>
      </c>
      <c r="B1579" s="15">
        <v>9</v>
      </c>
      <c r="C1579" s="15">
        <v>8</v>
      </c>
      <c r="E1579" s="15">
        <f t="shared" si="24"/>
        <v>1</v>
      </c>
    </row>
    <row r="1580" spans="1:5">
      <c r="A1580" s="1">
        <v>1</v>
      </c>
      <c r="B1580" s="15">
        <v>10</v>
      </c>
      <c r="C1580" s="15">
        <v>7</v>
      </c>
      <c r="E1580" s="15">
        <f t="shared" si="24"/>
        <v>2</v>
      </c>
    </row>
    <row r="1581" spans="1:5">
      <c r="A1581" s="1">
        <v>6</v>
      </c>
      <c r="B1581" s="15">
        <v>15</v>
      </c>
      <c r="C1581" s="15">
        <v>15</v>
      </c>
      <c r="E1581" s="15">
        <f t="shared" si="24"/>
        <v>1</v>
      </c>
    </row>
    <row r="1582" spans="1:5">
      <c r="A1582" s="1">
        <v>15</v>
      </c>
      <c r="B1582" s="15">
        <v>13</v>
      </c>
      <c r="C1582" s="15">
        <v>3</v>
      </c>
      <c r="E1582" s="15">
        <f t="shared" si="24"/>
        <v>3</v>
      </c>
    </row>
    <row r="1583" spans="1:5">
      <c r="A1583" s="1">
        <v>7</v>
      </c>
      <c r="B1583" s="15">
        <v>16</v>
      </c>
      <c r="C1583" s="15">
        <v>4</v>
      </c>
      <c r="E1583" s="15">
        <f t="shared" si="24"/>
        <v>2</v>
      </c>
    </row>
    <row r="1584" spans="1:5">
      <c r="A1584" s="1">
        <v>9</v>
      </c>
      <c r="B1584" s="15">
        <v>6</v>
      </c>
      <c r="C1584" s="15">
        <v>17</v>
      </c>
      <c r="E1584" s="15">
        <f t="shared" si="24"/>
        <v>2</v>
      </c>
    </row>
    <row r="1585" spans="1:5">
      <c r="A1585" s="1">
        <v>13</v>
      </c>
      <c r="B1585" s="15">
        <v>7</v>
      </c>
      <c r="C1585" s="15">
        <v>5</v>
      </c>
      <c r="E1585" s="15">
        <f t="shared" si="24"/>
        <v>4</v>
      </c>
    </row>
    <row r="1586" spans="1:5">
      <c r="A1586" s="1">
        <v>12</v>
      </c>
      <c r="B1586" s="15">
        <v>8</v>
      </c>
      <c r="C1586" s="15">
        <v>14</v>
      </c>
      <c r="E1586" s="15">
        <f t="shared" si="24"/>
        <v>4</v>
      </c>
    </row>
    <row r="1587" spans="1:5">
      <c r="A1587" s="1">
        <v>15</v>
      </c>
      <c r="B1587" s="15">
        <v>3</v>
      </c>
      <c r="C1587" s="15">
        <v>12</v>
      </c>
      <c r="E1587" s="15">
        <f t="shared" si="24"/>
        <v>3</v>
      </c>
    </row>
    <row r="1588" spans="1:5">
      <c r="A1588" s="1">
        <v>16</v>
      </c>
      <c r="B1588" s="15">
        <v>13</v>
      </c>
      <c r="C1588" s="15">
        <v>12</v>
      </c>
      <c r="E1588" s="15">
        <f t="shared" si="24"/>
        <v>0</v>
      </c>
    </row>
    <row r="1589" spans="1:5">
      <c r="A1589" s="1">
        <v>16</v>
      </c>
      <c r="B1589" s="15">
        <v>15</v>
      </c>
      <c r="C1589" s="15">
        <v>8</v>
      </c>
      <c r="E1589" s="15">
        <f t="shared" si="24"/>
        <v>2</v>
      </c>
    </row>
    <row r="1590" spans="1:5">
      <c r="A1590" s="1">
        <v>14</v>
      </c>
      <c r="B1590" s="15">
        <v>10</v>
      </c>
      <c r="C1590" s="15">
        <v>12</v>
      </c>
      <c r="E1590" s="15">
        <f t="shared" si="24"/>
        <v>6</v>
      </c>
    </row>
    <row r="1591" spans="1:5">
      <c r="A1591" s="1">
        <v>3</v>
      </c>
      <c r="B1591" s="15">
        <v>10</v>
      </c>
      <c r="C1591" s="15">
        <v>5</v>
      </c>
      <c r="E1591" s="15">
        <f t="shared" si="24"/>
        <v>0</v>
      </c>
    </row>
    <row r="1592" spans="1:5">
      <c r="A1592" s="1">
        <v>10</v>
      </c>
      <c r="B1592" s="15">
        <v>2</v>
      </c>
      <c r="C1592" s="15">
        <v>11</v>
      </c>
      <c r="E1592" s="15">
        <f t="shared" si="24"/>
        <v>1</v>
      </c>
    </row>
    <row r="1593" spans="1:5">
      <c r="A1593" s="1">
        <v>15</v>
      </c>
      <c r="B1593" s="15">
        <v>7</v>
      </c>
      <c r="C1593" s="15">
        <v>14</v>
      </c>
      <c r="E1593" s="15">
        <f t="shared" si="24"/>
        <v>0</v>
      </c>
    </row>
    <row r="1594" spans="1:5">
      <c r="A1594" s="1">
        <v>15</v>
      </c>
      <c r="B1594" s="15">
        <v>7</v>
      </c>
      <c r="C1594" s="15">
        <v>16</v>
      </c>
      <c r="E1594" s="15">
        <f t="shared" si="24"/>
        <v>3</v>
      </c>
    </row>
    <row r="1595" spans="1:5">
      <c r="A1595" s="1">
        <v>16</v>
      </c>
      <c r="B1595" s="15">
        <v>10</v>
      </c>
      <c r="C1595" s="15">
        <v>6</v>
      </c>
      <c r="E1595" s="15">
        <f t="shared" si="24"/>
        <v>0</v>
      </c>
    </row>
    <row r="1596" spans="1:5">
      <c r="A1596" s="1">
        <v>11</v>
      </c>
      <c r="B1596" s="15">
        <v>7</v>
      </c>
      <c r="C1596" s="15">
        <v>2</v>
      </c>
      <c r="E1596" s="15">
        <f t="shared" si="24"/>
        <v>0</v>
      </c>
    </row>
    <row r="1597" spans="1:5">
      <c r="A1597" s="1">
        <v>13</v>
      </c>
      <c r="B1597" s="15">
        <v>7</v>
      </c>
      <c r="C1597" s="15">
        <v>1</v>
      </c>
      <c r="E1597" s="15">
        <f t="shared" si="24"/>
        <v>5</v>
      </c>
    </row>
    <row r="1598" spans="1:5">
      <c r="A1598" s="1">
        <v>6</v>
      </c>
      <c r="B1598" s="15">
        <v>17</v>
      </c>
      <c r="C1598" s="15">
        <v>12</v>
      </c>
      <c r="E1598" s="15">
        <f t="shared" si="24"/>
        <v>2</v>
      </c>
    </row>
    <row r="1599" spans="1:5">
      <c r="A1599" s="1">
        <v>11</v>
      </c>
      <c r="B1599" s="15">
        <v>3</v>
      </c>
      <c r="C1599" s="15">
        <v>8</v>
      </c>
      <c r="E1599" s="15">
        <f t="shared" si="24"/>
        <v>2</v>
      </c>
    </row>
    <row r="1600" spans="1:5">
      <c r="A1600" s="1">
        <v>16</v>
      </c>
      <c r="B1600" s="15">
        <v>7</v>
      </c>
      <c r="C1600" s="15">
        <v>10</v>
      </c>
      <c r="E1600" s="15">
        <f t="shared" si="24"/>
        <v>1</v>
      </c>
    </row>
    <row r="1601" spans="1:5">
      <c r="A1601" s="1">
        <v>13</v>
      </c>
      <c r="B1601" s="15">
        <v>13</v>
      </c>
      <c r="C1601" s="15">
        <v>5</v>
      </c>
      <c r="E1601" s="15">
        <f t="shared" si="24"/>
        <v>0</v>
      </c>
    </row>
    <row r="1602" spans="1:5">
      <c r="A1602" s="1">
        <v>17</v>
      </c>
      <c r="B1602" s="15">
        <v>5</v>
      </c>
      <c r="C1602" s="15">
        <v>11</v>
      </c>
      <c r="E1602" s="15">
        <f t="shared" si="24"/>
        <v>3</v>
      </c>
    </row>
    <row r="1603" spans="1:5">
      <c r="A1603" s="1">
        <v>4</v>
      </c>
      <c r="B1603" s="15">
        <v>13</v>
      </c>
      <c r="C1603" s="15">
        <v>11</v>
      </c>
      <c r="E1603" s="15">
        <f t="shared" si="24"/>
        <v>2</v>
      </c>
    </row>
    <row r="1604" spans="1:5">
      <c r="A1604" s="1">
        <v>7</v>
      </c>
      <c r="B1604" s="15">
        <v>3</v>
      </c>
      <c r="C1604" s="15">
        <v>14</v>
      </c>
      <c r="E1604" s="15">
        <f t="shared" si="24"/>
        <v>0</v>
      </c>
    </row>
    <row r="1605" spans="1:5">
      <c r="A1605" s="1">
        <v>12</v>
      </c>
      <c r="B1605" s="15">
        <v>1</v>
      </c>
      <c r="C1605" s="15">
        <v>8</v>
      </c>
      <c r="E1605" s="15">
        <f t="shared" si="24"/>
        <v>3</v>
      </c>
    </row>
    <row r="1606" spans="1:5">
      <c r="A1606" s="1">
        <v>5</v>
      </c>
      <c r="B1606" s="15">
        <v>13</v>
      </c>
      <c r="C1606" s="15">
        <v>13</v>
      </c>
      <c r="E1606" s="15">
        <f t="shared" si="24"/>
        <v>3</v>
      </c>
    </row>
    <row r="1607" spans="1:5">
      <c r="A1607" s="1">
        <v>7</v>
      </c>
      <c r="B1607" s="15">
        <v>5</v>
      </c>
      <c r="C1607" s="15">
        <v>5</v>
      </c>
      <c r="E1607" s="15">
        <f t="shared" ref="E1607:E1670" si="25">6-(COUNTIFS(B:B,B1607,C:C,C1607,A:A,A1607-1)+COUNTIFS(B:B,B1607,C:C,C1607,A:A,A1607+1)+COUNTIFS(A:A,A1607,C:C,C1607,B:B,B1607-1)+COUNTIFS(A:A,A1607,C:C,C1607,B:B,B1607+1)+COUNTIFS(A:A,A1607,B:B,B1607,C:C,C1607-1)++COUNTIFS(A:A,A1607,B:B,B1607,C:C,C1607+1))</f>
        <v>1</v>
      </c>
    </row>
    <row r="1608" spans="1:5">
      <c r="A1608" s="1">
        <v>3</v>
      </c>
      <c r="B1608" s="15">
        <v>8</v>
      </c>
      <c r="C1608" s="15">
        <v>6</v>
      </c>
      <c r="E1608" s="15">
        <f t="shared" si="25"/>
        <v>1</v>
      </c>
    </row>
    <row r="1609" spans="1:5">
      <c r="A1609" s="1">
        <v>6</v>
      </c>
      <c r="B1609" s="15">
        <v>17</v>
      </c>
      <c r="C1609" s="15">
        <v>7</v>
      </c>
      <c r="E1609" s="15">
        <f t="shared" si="25"/>
        <v>1</v>
      </c>
    </row>
    <row r="1610" spans="1:5">
      <c r="A1610" s="1">
        <v>8</v>
      </c>
      <c r="B1610" s="15">
        <v>7</v>
      </c>
      <c r="C1610" s="15">
        <v>1</v>
      </c>
      <c r="E1610" s="15">
        <f t="shared" si="25"/>
        <v>1</v>
      </c>
    </row>
    <row r="1611" spans="1:5">
      <c r="A1611" s="1">
        <v>0</v>
      </c>
      <c r="B1611" s="15">
        <v>8</v>
      </c>
      <c r="C1611" s="15">
        <v>8</v>
      </c>
      <c r="E1611" s="15">
        <f t="shared" si="25"/>
        <v>5</v>
      </c>
    </row>
    <row r="1612" spans="1:5">
      <c r="A1612" s="1">
        <v>9</v>
      </c>
      <c r="B1612" s="15">
        <v>16</v>
      </c>
      <c r="C1612" s="15">
        <v>6</v>
      </c>
      <c r="E1612" s="15">
        <f t="shared" si="25"/>
        <v>0</v>
      </c>
    </row>
    <row r="1613" spans="1:5">
      <c r="A1613" s="1">
        <v>8</v>
      </c>
      <c r="B1613" s="15">
        <v>17</v>
      </c>
      <c r="C1613" s="15">
        <v>14</v>
      </c>
      <c r="E1613" s="15">
        <f t="shared" si="25"/>
        <v>3</v>
      </c>
    </row>
    <row r="1614" spans="1:5">
      <c r="A1614" s="1">
        <v>16</v>
      </c>
      <c r="B1614" s="15">
        <v>7</v>
      </c>
      <c r="C1614" s="15">
        <v>11</v>
      </c>
      <c r="E1614" s="15">
        <f t="shared" si="25"/>
        <v>0</v>
      </c>
    </row>
    <row r="1615" spans="1:5">
      <c r="A1615" s="1">
        <v>12</v>
      </c>
      <c r="B1615" s="15">
        <v>4</v>
      </c>
      <c r="C1615" s="15">
        <v>8</v>
      </c>
      <c r="E1615" s="15">
        <f t="shared" si="25"/>
        <v>1</v>
      </c>
    </row>
    <row r="1616" spans="1:5">
      <c r="A1616" s="1">
        <v>13</v>
      </c>
      <c r="B1616" s="15">
        <v>6</v>
      </c>
      <c r="C1616" s="15">
        <v>2</v>
      </c>
      <c r="E1616" s="15">
        <f t="shared" si="25"/>
        <v>3</v>
      </c>
    </row>
    <row r="1617" spans="1:5">
      <c r="A1617" s="1">
        <v>12</v>
      </c>
      <c r="B1617" s="15">
        <v>5</v>
      </c>
      <c r="C1617" s="15">
        <v>8</v>
      </c>
      <c r="E1617" s="15">
        <f t="shared" si="25"/>
        <v>4</v>
      </c>
    </row>
    <row r="1618" spans="1:5">
      <c r="A1618" s="1">
        <v>5</v>
      </c>
      <c r="B1618" s="15">
        <v>5</v>
      </c>
      <c r="C1618" s="15">
        <v>12</v>
      </c>
      <c r="E1618" s="15">
        <f t="shared" si="25"/>
        <v>0</v>
      </c>
    </row>
    <row r="1619" spans="1:5">
      <c r="A1619" s="1">
        <v>15</v>
      </c>
      <c r="B1619" s="15">
        <v>8</v>
      </c>
      <c r="C1619" s="15">
        <v>9</v>
      </c>
      <c r="E1619" s="15">
        <f t="shared" si="25"/>
        <v>2</v>
      </c>
    </row>
    <row r="1620" spans="1:5">
      <c r="A1620" s="1">
        <v>6</v>
      </c>
      <c r="B1620" s="15">
        <v>7</v>
      </c>
      <c r="C1620" s="15">
        <v>16</v>
      </c>
      <c r="E1620" s="15">
        <f t="shared" si="25"/>
        <v>0</v>
      </c>
    </row>
    <row r="1621" spans="1:5">
      <c r="A1621" s="1">
        <v>3</v>
      </c>
      <c r="B1621" s="15">
        <v>12</v>
      </c>
      <c r="C1621" s="15">
        <v>6</v>
      </c>
      <c r="E1621" s="15">
        <f t="shared" si="25"/>
        <v>2</v>
      </c>
    </row>
    <row r="1622" spans="1:5">
      <c r="A1622" s="1">
        <v>16</v>
      </c>
      <c r="B1622" s="15">
        <v>12</v>
      </c>
      <c r="C1622" s="15">
        <v>5</v>
      </c>
      <c r="E1622" s="15">
        <f t="shared" si="25"/>
        <v>1</v>
      </c>
    </row>
    <row r="1623" spans="1:5">
      <c r="A1623" s="1">
        <v>10</v>
      </c>
      <c r="B1623" s="15">
        <v>11</v>
      </c>
      <c r="C1623" s="15">
        <v>16</v>
      </c>
      <c r="E1623" s="15">
        <f t="shared" si="25"/>
        <v>1</v>
      </c>
    </row>
    <row r="1624" spans="1:5">
      <c r="A1624" s="1">
        <v>14</v>
      </c>
      <c r="B1624" s="15">
        <v>12</v>
      </c>
      <c r="C1624" s="15">
        <v>13</v>
      </c>
      <c r="E1624" s="15">
        <f t="shared" si="25"/>
        <v>4</v>
      </c>
    </row>
    <row r="1625" spans="1:5">
      <c r="A1625" s="1">
        <v>4</v>
      </c>
      <c r="B1625" s="15">
        <v>11</v>
      </c>
      <c r="C1625" s="15">
        <v>13</v>
      </c>
      <c r="E1625" s="15">
        <f t="shared" si="25"/>
        <v>1</v>
      </c>
    </row>
    <row r="1626" spans="1:5">
      <c r="A1626" s="1">
        <v>16</v>
      </c>
      <c r="B1626" s="15">
        <v>6</v>
      </c>
      <c r="C1626" s="15">
        <v>6</v>
      </c>
      <c r="E1626" s="15">
        <f t="shared" si="25"/>
        <v>1</v>
      </c>
    </row>
    <row r="1627" spans="1:5">
      <c r="A1627" s="1">
        <v>11</v>
      </c>
      <c r="B1627" s="15">
        <v>16</v>
      </c>
      <c r="C1627" s="15">
        <v>4</v>
      </c>
      <c r="E1627" s="15">
        <f t="shared" si="25"/>
        <v>2</v>
      </c>
    </row>
    <row r="1628" spans="1:5">
      <c r="A1628" s="1">
        <v>8</v>
      </c>
      <c r="B1628" s="15">
        <v>14</v>
      </c>
      <c r="C1628" s="15">
        <v>13</v>
      </c>
      <c r="E1628" s="15">
        <f t="shared" si="25"/>
        <v>4</v>
      </c>
    </row>
    <row r="1629" spans="1:5">
      <c r="A1629" s="1">
        <v>12</v>
      </c>
      <c r="B1629" s="15">
        <v>13</v>
      </c>
      <c r="C1629" s="15">
        <v>3</v>
      </c>
      <c r="E1629" s="15">
        <f t="shared" si="25"/>
        <v>0</v>
      </c>
    </row>
    <row r="1630" spans="1:5">
      <c r="A1630" s="1">
        <v>10</v>
      </c>
      <c r="B1630" s="15">
        <v>16</v>
      </c>
      <c r="C1630" s="15">
        <v>12</v>
      </c>
      <c r="E1630" s="15">
        <f t="shared" si="25"/>
        <v>2</v>
      </c>
    </row>
    <row r="1631" spans="1:5">
      <c r="A1631" s="1">
        <v>11</v>
      </c>
      <c r="B1631" s="15">
        <v>2</v>
      </c>
      <c r="C1631" s="15">
        <v>10</v>
      </c>
      <c r="E1631" s="15">
        <f t="shared" si="25"/>
        <v>1</v>
      </c>
    </row>
    <row r="1632" spans="1:5">
      <c r="A1632" s="1">
        <v>3</v>
      </c>
      <c r="B1632" s="15">
        <v>7</v>
      </c>
      <c r="C1632" s="15">
        <v>15</v>
      </c>
      <c r="E1632" s="15">
        <f t="shared" si="25"/>
        <v>2</v>
      </c>
    </row>
    <row r="1633" spans="1:5">
      <c r="A1633" s="1">
        <v>3</v>
      </c>
      <c r="B1633" s="15">
        <v>13</v>
      </c>
      <c r="C1633" s="15">
        <v>8</v>
      </c>
      <c r="E1633" s="15">
        <f t="shared" si="25"/>
        <v>2</v>
      </c>
    </row>
    <row r="1634" spans="1:5">
      <c r="A1634" s="1">
        <v>14</v>
      </c>
      <c r="B1634" s="15">
        <v>3</v>
      </c>
      <c r="C1634" s="15">
        <v>5</v>
      </c>
      <c r="E1634" s="15">
        <f t="shared" si="25"/>
        <v>3</v>
      </c>
    </row>
    <row r="1635" spans="1:5">
      <c r="A1635" s="1">
        <v>1</v>
      </c>
      <c r="B1635" s="15">
        <v>14</v>
      </c>
      <c r="C1635" s="15">
        <v>8</v>
      </c>
      <c r="E1635" s="15">
        <f t="shared" si="25"/>
        <v>5</v>
      </c>
    </row>
    <row r="1636" spans="1:5">
      <c r="A1636" s="1">
        <v>15</v>
      </c>
      <c r="B1636" s="15">
        <v>11</v>
      </c>
      <c r="C1636" s="15">
        <v>8</v>
      </c>
      <c r="E1636" s="15">
        <f t="shared" si="25"/>
        <v>3</v>
      </c>
    </row>
    <row r="1637" spans="1:5">
      <c r="A1637" s="1">
        <v>15</v>
      </c>
      <c r="B1637" s="15">
        <v>12</v>
      </c>
      <c r="C1637" s="15">
        <v>11</v>
      </c>
      <c r="E1637" s="15">
        <f t="shared" si="25"/>
        <v>3</v>
      </c>
    </row>
    <row r="1638" spans="1:5">
      <c r="A1638" s="1">
        <v>7</v>
      </c>
      <c r="B1638" s="15">
        <v>8</v>
      </c>
      <c r="C1638" s="15">
        <v>18</v>
      </c>
      <c r="E1638" s="15">
        <f t="shared" si="25"/>
        <v>1</v>
      </c>
    </row>
    <row r="1639" spans="1:5">
      <c r="A1639" s="1">
        <v>7</v>
      </c>
      <c r="B1639" s="15">
        <v>5</v>
      </c>
      <c r="C1639" s="15">
        <v>2</v>
      </c>
      <c r="E1639" s="15">
        <f t="shared" si="25"/>
        <v>2</v>
      </c>
    </row>
    <row r="1640" spans="1:5">
      <c r="A1640" s="1">
        <v>14</v>
      </c>
      <c r="B1640" s="15">
        <v>7</v>
      </c>
      <c r="C1640" s="15">
        <v>16</v>
      </c>
      <c r="E1640" s="15">
        <f t="shared" si="25"/>
        <v>1</v>
      </c>
    </row>
    <row r="1641" spans="1:5">
      <c r="A1641" s="1">
        <v>5</v>
      </c>
      <c r="B1641" s="15">
        <v>6</v>
      </c>
      <c r="C1641" s="15">
        <v>13</v>
      </c>
      <c r="E1641" s="15">
        <f t="shared" si="25"/>
        <v>1</v>
      </c>
    </row>
    <row r="1642" spans="1:5">
      <c r="A1642" s="1">
        <v>5</v>
      </c>
      <c r="B1642" s="15">
        <v>7</v>
      </c>
      <c r="C1642" s="15">
        <v>12</v>
      </c>
      <c r="E1642" s="15">
        <f t="shared" si="25"/>
        <v>3</v>
      </c>
    </row>
    <row r="1643" spans="1:5">
      <c r="A1643" s="1">
        <v>17</v>
      </c>
      <c r="B1643" s="15">
        <v>4</v>
      </c>
      <c r="C1643" s="15">
        <v>10</v>
      </c>
      <c r="E1643" s="15">
        <f t="shared" si="25"/>
        <v>3</v>
      </c>
    </row>
    <row r="1644" spans="1:5">
      <c r="A1644" s="1">
        <v>9</v>
      </c>
      <c r="B1644" s="15">
        <v>1</v>
      </c>
      <c r="C1644" s="15">
        <v>9</v>
      </c>
      <c r="E1644" s="15">
        <f t="shared" si="25"/>
        <v>1</v>
      </c>
    </row>
    <row r="1645" spans="1:5">
      <c r="A1645" s="1">
        <v>17</v>
      </c>
      <c r="B1645" s="15">
        <v>11</v>
      </c>
      <c r="C1645" s="15">
        <v>13</v>
      </c>
      <c r="E1645" s="15">
        <f t="shared" si="25"/>
        <v>1</v>
      </c>
    </row>
    <row r="1646" spans="1:5">
      <c r="A1646" s="1">
        <v>9</v>
      </c>
      <c r="B1646" s="15">
        <v>10</v>
      </c>
      <c r="C1646" s="15">
        <v>1</v>
      </c>
      <c r="E1646" s="15">
        <f t="shared" si="25"/>
        <v>1</v>
      </c>
    </row>
    <row r="1647" spans="1:5">
      <c r="A1647" s="1">
        <v>2</v>
      </c>
      <c r="B1647" s="15">
        <v>5</v>
      </c>
      <c r="C1647" s="15">
        <v>9</v>
      </c>
      <c r="E1647" s="15">
        <f t="shared" si="25"/>
        <v>2</v>
      </c>
    </row>
    <row r="1648" spans="1:5">
      <c r="A1648" s="1">
        <v>2</v>
      </c>
      <c r="B1648" s="15">
        <v>10</v>
      </c>
      <c r="C1648" s="15">
        <v>5</v>
      </c>
      <c r="E1648" s="15">
        <f t="shared" si="25"/>
        <v>2</v>
      </c>
    </row>
    <row r="1649" spans="1:5">
      <c r="A1649" s="1">
        <v>7</v>
      </c>
      <c r="B1649" s="15">
        <v>15</v>
      </c>
      <c r="C1649" s="15">
        <v>4</v>
      </c>
      <c r="E1649" s="15">
        <f t="shared" si="25"/>
        <v>0</v>
      </c>
    </row>
    <row r="1650" spans="1:5">
      <c r="A1650" s="1">
        <v>4</v>
      </c>
      <c r="B1650" s="15">
        <v>13</v>
      </c>
      <c r="C1650" s="15">
        <v>15</v>
      </c>
      <c r="E1650" s="15">
        <f t="shared" si="25"/>
        <v>2</v>
      </c>
    </row>
    <row r="1651" spans="1:5">
      <c r="A1651" s="1">
        <v>10</v>
      </c>
      <c r="B1651" s="15">
        <v>1</v>
      </c>
      <c r="C1651" s="15">
        <v>10</v>
      </c>
      <c r="E1651" s="15">
        <f t="shared" si="25"/>
        <v>1</v>
      </c>
    </row>
    <row r="1652" spans="1:5">
      <c r="A1652" s="1">
        <v>2</v>
      </c>
      <c r="B1652" s="15">
        <v>10</v>
      </c>
      <c r="C1652" s="15">
        <v>14</v>
      </c>
      <c r="E1652" s="15">
        <f t="shared" si="25"/>
        <v>2</v>
      </c>
    </row>
    <row r="1653" spans="1:5">
      <c r="A1653" s="1">
        <v>3</v>
      </c>
      <c r="B1653" s="15">
        <v>9</v>
      </c>
      <c r="C1653" s="15">
        <v>3</v>
      </c>
      <c r="E1653" s="15">
        <f t="shared" si="25"/>
        <v>3</v>
      </c>
    </row>
    <row r="1654" spans="1:5">
      <c r="A1654" s="1">
        <v>4</v>
      </c>
      <c r="B1654" s="15">
        <v>8</v>
      </c>
      <c r="C1654" s="15">
        <v>5</v>
      </c>
      <c r="E1654" s="15">
        <f t="shared" si="25"/>
        <v>1</v>
      </c>
    </row>
    <row r="1655" spans="1:5">
      <c r="A1655" s="1">
        <v>15</v>
      </c>
      <c r="B1655" s="15">
        <v>7</v>
      </c>
      <c r="C1655" s="15">
        <v>13</v>
      </c>
      <c r="E1655" s="15">
        <f t="shared" si="25"/>
        <v>1</v>
      </c>
    </row>
    <row r="1656" spans="1:5">
      <c r="A1656" s="1">
        <v>17</v>
      </c>
      <c r="B1656" s="15">
        <v>9</v>
      </c>
      <c r="C1656" s="15">
        <v>5</v>
      </c>
      <c r="E1656" s="15">
        <f t="shared" si="25"/>
        <v>1</v>
      </c>
    </row>
    <row r="1657" spans="1:5">
      <c r="A1657" s="1">
        <v>12</v>
      </c>
      <c r="B1657" s="15">
        <v>10</v>
      </c>
      <c r="C1657" s="15">
        <v>16</v>
      </c>
      <c r="E1657" s="15">
        <f t="shared" si="25"/>
        <v>0</v>
      </c>
    </row>
    <row r="1658" spans="1:5">
      <c r="A1658" s="1">
        <v>11</v>
      </c>
      <c r="B1658" s="15">
        <v>12</v>
      </c>
      <c r="C1658" s="15">
        <v>14</v>
      </c>
      <c r="E1658" s="15">
        <f t="shared" si="25"/>
        <v>6</v>
      </c>
    </row>
    <row r="1659" spans="1:5">
      <c r="A1659" s="1">
        <v>11</v>
      </c>
      <c r="B1659" s="15">
        <v>16</v>
      </c>
      <c r="C1659" s="15">
        <v>12</v>
      </c>
      <c r="E1659" s="15">
        <f t="shared" si="25"/>
        <v>1</v>
      </c>
    </row>
    <row r="1660" spans="1:5">
      <c r="A1660" s="1">
        <v>6</v>
      </c>
      <c r="B1660" s="15">
        <v>5</v>
      </c>
      <c r="C1660" s="15">
        <v>12</v>
      </c>
      <c r="E1660" s="15">
        <f t="shared" si="25"/>
        <v>3</v>
      </c>
    </row>
    <row r="1661" spans="1:5">
      <c r="A1661" s="1">
        <v>18</v>
      </c>
      <c r="B1661" s="15">
        <v>7</v>
      </c>
      <c r="C1661" s="15">
        <v>9</v>
      </c>
      <c r="E1661" s="15">
        <f t="shared" si="25"/>
        <v>3</v>
      </c>
    </row>
    <row r="1662" spans="1:5">
      <c r="A1662" s="1">
        <v>12</v>
      </c>
      <c r="B1662" s="15">
        <v>9</v>
      </c>
      <c r="C1662" s="15">
        <v>17</v>
      </c>
      <c r="E1662" s="15">
        <f t="shared" si="25"/>
        <v>1</v>
      </c>
    </row>
    <row r="1663" spans="1:5">
      <c r="A1663" s="1">
        <v>9</v>
      </c>
      <c r="B1663" s="15">
        <v>8</v>
      </c>
      <c r="C1663" s="15">
        <v>14</v>
      </c>
      <c r="E1663" s="15">
        <f t="shared" si="25"/>
        <v>6</v>
      </c>
    </row>
    <row r="1664" spans="1:5">
      <c r="A1664" s="1">
        <v>2</v>
      </c>
      <c r="B1664" s="15">
        <v>6</v>
      </c>
      <c r="C1664" s="15">
        <v>12</v>
      </c>
      <c r="E1664" s="15">
        <f t="shared" si="25"/>
        <v>3</v>
      </c>
    </row>
    <row r="1665" spans="1:5">
      <c r="A1665" s="1">
        <v>15</v>
      </c>
      <c r="B1665" s="15">
        <v>11</v>
      </c>
      <c r="C1665" s="15">
        <v>3</v>
      </c>
      <c r="E1665" s="15">
        <f t="shared" si="25"/>
        <v>1</v>
      </c>
    </row>
    <row r="1666" spans="1:5">
      <c r="A1666" s="1">
        <v>16</v>
      </c>
      <c r="B1666" s="15">
        <v>5</v>
      </c>
      <c r="C1666" s="15">
        <v>6</v>
      </c>
      <c r="E1666" s="15">
        <f t="shared" si="25"/>
        <v>1</v>
      </c>
    </row>
    <row r="1667" spans="1:5">
      <c r="A1667" s="1">
        <v>5</v>
      </c>
      <c r="B1667" s="15">
        <v>5</v>
      </c>
      <c r="C1667" s="15">
        <v>14</v>
      </c>
      <c r="E1667" s="15">
        <f t="shared" si="25"/>
        <v>0</v>
      </c>
    </row>
    <row r="1668" spans="1:5">
      <c r="A1668" s="1">
        <v>5</v>
      </c>
      <c r="B1668" s="15">
        <v>2</v>
      </c>
      <c r="C1668" s="15">
        <v>7</v>
      </c>
      <c r="E1668" s="15">
        <f t="shared" si="25"/>
        <v>3</v>
      </c>
    </row>
    <row r="1669" spans="1:5">
      <c r="A1669" s="1">
        <v>11</v>
      </c>
      <c r="B1669" s="15">
        <v>6</v>
      </c>
      <c r="C1669" s="15">
        <v>15</v>
      </c>
      <c r="E1669" s="15">
        <f t="shared" si="25"/>
        <v>1</v>
      </c>
    </row>
    <row r="1670" spans="1:5">
      <c r="A1670" s="1">
        <v>11</v>
      </c>
      <c r="B1670" s="15">
        <v>15</v>
      </c>
      <c r="C1670" s="15">
        <v>3</v>
      </c>
      <c r="E1670" s="15">
        <f t="shared" si="25"/>
        <v>2</v>
      </c>
    </row>
    <row r="1671" spans="1:5">
      <c r="A1671" s="1">
        <v>6</v>
      </c>
      <c r="B1671" s="15">
        <v>2</v>
      </c>
      <c r="C1671" s="15">
        <v>14</v>
      </c>
      <c r="E1671" s="15">
        <f t="shared" ref="E1671:E1734" si="26">6-(COUNTIFS(B:B,B1671,C:C,C1671,A:A,A1671-1)+COUNTIFS(B:B,B1671,C:C,C1671,A:A,A1671+1)+COUNTIFS(A:A,A1671,C:C,C1671,B:B,B1671-1)+COUNTIFS(A:A,A1671,C:C,C1671,B:B,B1671+1)+COUNTIFS(A:A,A1671,B:B,B1671,C:C,C1671-1)++COUNTIFS(A:A,A1671,B:B,B1671,C:C,C1671+1))</f>
        <v>3</v>
      </c>
    </row>
    <row r="1672" spans="1:5">
      <c r="A1672" s="1">
        <v>17</v>
      </c>
      <c r="B1672" s="15">
        <v>7</v>
      </c>
      <c r="C1672" s="15">
        <v>6</v>
      </c>
      <c r="E1672" s="15">
        <f t="shared" si="26"/>
        <v>0</v>
      </c>
    </row>
    <row r="1673" spans="1:5">
      <c r="A1673" s="1">
        <v>15</v>
      </c>
      <c r="B1673" s="15">
        <v>13</v>
      </c>
      <c r="C1673" s="15">
        <v>15</v>
      </c>
      <c r="E1673" s="15">
        <f t="shared" si="26"/>
        <v>0</v>
      </c>
    </row>
    <row r="1674" spans="1:5">
      <c r="A1674" s="1">
        <v>5</v>
      </c>
      <c r="B1674" s="15">
        <v>2</v>
      </c>
      <c r="C1674" s="15">
        <v>11</v>
      </c>
      <c r="E1674" s="15">
        <f t="shared" si="26"/>
        <v>2</v>
      </c>
    </row>
    <row r="1675" spans="1:5">
      <c r="A1675" s="1">
        <v>10</v>
      </c>
      <c r="B1675" s="15">
        <v>8</v>
      </c>
      <c r="C1675" s="15">
        <v>18</v>
      </c>
      <c r="E1675" s="15">
        <f t="shared" si="26"/>
        <v>1</v>
      </c>
    </row>
    <row r="1676" spans="1:5">
      <c r="A1676" s="1">
        <v>12</v>
      </c>
      <c r="B1676" s="15">
        <v>8</v>
      </c>
      <c r="C1676" s="15">
        <v>17</v>
      </c>
      <c r="E1676" s="15">
        <f t="shared" si="26"/>
        <v>0</v>
      </c>
    </row>
    <row r="1677" spans="1:5">
      <c r="A1677" s="1">
        <v>10</v>
      </c>
      <c r="B1677" s="15">
        <v>3</v>
      </c>
      <c r="C1677" s="15">
        <v>4</v>
      </c>
      <c r="E1677" s="15">
        <f t="shared" si="26"/>
        <v>1</v>
      </c>
    </row>
    <row r="1678" spans="1:5">
      <c r="A1678" s="1">
        <v>10</v>
      </c>
      <c r="B1678" s="15">
        <v>5</v>
      </c>
      <c r="C1678" s="15">
        <v>3</v>
      </c>
      <c r="E1678" s="15">
        <f t="shared" si="26"/>
        <v>0</v>
      </c>
    </row>
    <row r="1679" spans="1:5">
      <c r="A1679" s="1">
        <v>5</v>
      </c>
      <c r="B1679" s="15">
        <v>5</v>
      </c>
      <c r="C1679" s="15">
        <v>13</v>
      </c>
      <c r="E1679" s="15">
        <f t="shared" si="26"/>
        <v>1</v>
      </c>
    </row>
    <row r="1680" spans="1:5">
      <c r="A1680" s="1">
        <v>12</v>
      </c>
      <c r="B1680" s="15">
        <v>16</v>
      </c>
      <c r="C1680" s="15">
        <v>9</v>
      </c>
      <c r="E1680" s="15">
        <f t="shared" si="26"/>
        <v>0</v>
      </c>
    </row>
    <row r="1681" spans="1:5">
      <c r="A1681" s="1">
        <v>5</v>
      </c>
      <c r="B1681" s="15">
        <v>10</v>
      </c>
      <c r="C1681" s="15">
        <v>2</v>
      </c>
      <c r="E1681" s="15">
        <f t="shared" si="26"/>
        <v>2</v>
      </c>
    </row>
    <row r="1682" spans="1:5">
      <c r="A1682" s="1">
        <v>16</v>
      </c>
      <c r="B1682" s="15">
        <v>16</v>
      </c>
      <c r="C1682" s="15">
        <v>9</v>
      </c>
      <c r="E1682" s="15">
        <f t="shared" si="26"/>
        <v>4</v>
      </c>
    </row>
    <row r="1683" spans="1:5">
      <c r="A1683" s="1">
        <v>14</v>
      </c>
      <c r="B1683" s="15">
        <v>2</v>
      </c>
      <c r="C1683" s="15">
        <v>7</v>
      </c>
      <c r="E1683" s="15">
        <f t="shared" si="26"/>
        <v>3</v>
      </c>
    </row>
    <row r="1684" spans="1:5">
      <c r="A1684" s="1">
        <v>12</v>
      </c>
      <c r="B1684" s="15">
        <v>18</v>
      </c>
      <c r="C1684" s="15">
        <v>13</v>
      </c>
      <c r="E1684" s="15">
        <f t="shared" si="26"/>
        <v>5</v>
      </c>
    </row>
    <row r="1685" spans="1:5">
      <c r="A1685" s="1">
        <v>5</v>
      </c>
      <c r="B1685" s="15">
        <v>4</v>
      </c>
      <c r="C1685" s="15">
        <v>6</v>
      </c>
      <c r="E1685" s="15">
        <f t="shared" si="26"/>
        <v>0</v>
      </c>
    </row>
    <row r="1686" spans="1:5">
      <c r="A1686" s="1">
        <v>6</v>
      </c>
      <c r="B1686" s="15">
        <v>15</v>
      </c>
      <c r="C1686" s="15">
        <v>14</v>
      </c>
      <c r="E1686" s="15">
        <f t="shared" si="26"/>
        <v>1</v>
      </c>
    </row>
    <row r="1687" spans="1:5">
      <c r="A1687" s="1">
        <v>8</v>
      </c>
      <c r="B1687" s="15">
        <v>2</v>
      </c>
      <c r="C1687" s="15">
        <v>10</v>
      </c>
      <c r="E1687" s="15">
        <f t="shared" si="26"/>
        <v>1</v>
      </c>
    </row>
    <row r="1688" spans="1:5">
      <c r="A1688" s="1">
        <v>15</v>
      </c>
      <c r="B1688" s="15">
        <v>10</v>
      </c>
      <c r="C1688" s="15">
        <v>4</v>
      </c>
      <c r="E1688" s="15">
        <f t="shared" si="26"/>
        <v>1</v>
      </c>
    </row>
    <row r="1689" spans="1:5">
      <c r="A1689" s="1">
        <v>6</v>
      </c>
      <c r="B1689" s="15">
        <v>2</v>
      </c>
      <c r="C1689" s="15">
        <v>5</v>
      </c>
      <c r="E1689" s="15">
        <f t="shared" si="26"/>
        <v>3</v>
      </c>
    </row>
    <row r="1690" spans="1:5">
      <c r="A1690" s="1">
        <v>17</v>
      </c>
      <c r="B1690" s="15">
        <v>14</v>
      </c>
      <c r="C1690" s="15">
        <v>11</v>
      </c>
      <c r="E1690" s="15">
        <f t="shared" si="26"/>
        <v>1</v>
      </c>
    </row>
    <row r="1691" spans="1:5">
      <c r="A1691" s="1">
        <v>12</v>
      </c>
      <c r="B1691" s="15">
        <v>6</v>
      </c>
      <c r="C1691" s="15">
        <v>3</v>
      </c>
      <c r="E1691" s="15">
        <f t="shared" si="26"/>
        <v>0</v>
      </c>
    </row>
    <row r="1692" spans="1:5">
      <c r="A1692" s="1">
        <v>7</v>
      </c>
      <c r="B1692" s="15">
        <v>9</v>
      </c>
      <c r="C1692" s="15">
        <v>4</v>
      </c>
      <c r="E1692" s="15">
        <f t="shared" si="26"/>
        <v>5</v>
      </c>
    </row>
    <row r="1693" spans="1:5">
      <c r="A1693" s="1">
        <v>2</v>
      </c>
      <c r="B1693" s="15">
        <v>12</v>
      </c>
      <c r="C1693" s="15">
        <v>14</v>
      </c>
      <c r="E1693" s="15">
        <f t="shared" si="26"/>
        <v>3</v>
      </c>
    </row>
    <row r="1694" spans="1:5">
      <c r="A1694" s="1">
        <v>14</v>
      </c>
      <c r="B1694" s="15">
        <v>13</v>
      </c>
      <c r="C1694" s="15">
        <v>10</v>
      </c>
      <c r="E1694" s="15">
        <f t="shared" si="26"/>
        <v>5</v>
      </c>
    </row>
    <row r="1695" spans="1:5">
      <c r="A1695" s="1">
        <v>2</v>
      </c>
      <c r="B1695" s="15">
        <v>11</v>
      </c>
      <c r="C1695" s="15">
        <v>15</v>
      </c>
      <c r="E1695" s="15">
        <f t="shared" si="26"/>
        <v>4</v>
      </c>
    </row>
    <row r="1696" spans="1:5">
      <c r="A1696" s="1">
        <v>1</v>
      </c>
      <c r="B1696" s="15">
        <v>8</v>
      </c>
      <c r="C1696" s="15">
        <v>9</v>
      </c>
      <c r="E1696" s="15">
        <f t="shared" si="26"/>
        <v>2</v>
      </c>
    </row>
    <row r="1697" spans="1:5">
      <c r="A1697" s="1">
        <v>7</v>
      </c>
      <c r="B1697" s="15">
        <v>12</v>
      </c>
      <c r="C1697" s="15">
        <v>15</v>
      </c>
      <c r="E1697" s="15">
        <f t="shared" si="26"/>
        <v>2</v>
      </c>
    </row>
    <row r="1698" spans="1:5">
      <c r="A1698" s="1">
        <v>6</v>
      </c>
      <c r="B1698" s="15">
        <v>18</v>
      </c>
      <c r="C1698" s="15">
        <v>9</v>
      </c>
      <c r="E1698" s="15">
        <f t="shared" si="26"/>
        <v>3</v>
      </c>
    </row>
    <row r="1699" spans="1:5">
      <c r="A1699" s="1">
        <v>5</v>
      </c>
      <c r="B1699" s="15">
        <v>12</v>
      </c>
      <c r="C1699" s="15">
        <v>4</v>
      </c>
      <c r="E1699" s="15">
        <f t="shared" si="26"/>
        <v>0</v>
      </c>
    </row>
    <row r="1700" spans="1:5">
      <c r="A1700" s="1">
        <v>17</v>
      </c>
      <c r="B1700" s="15">
        <v>13</v>
      </c>
      <c r="C1700" s="15">
        <v>13</v>
      </c>
      <c r="E1700" s="15">
        <f t="shared" si="26"/>
        <v>2</v>
      </c>
    </row>
    <row r="1701" spans="1:5">
      <c r="A1701" s="1">
        <v>4</v>
      </c>
      <c r="B1701" s="15">
        <v>14</v>
      </c>
      <c r="C1701" s="15">
        <v>10</v>
      </c>
      <c r="E1701" s="15">
        <f t="shared" si="26"/>
        <v>1</v>
      </c>
    </row>
    <row r="1702" spans="1:5">
      <c r="A1702" s="1">
        <v>8</v>
      </c>
      <c r="B1702" s="15">
        <v>6</v>
      </c>
      <c r="C1702" s="15">
        <v>4</v>
      </c>
      <c r="E1702" s="15">
        <f t="shared" si="26"/>
        <v>2</v>
      </c>
    </row>
    <row r="1703" spans="1:5">
      <c r="A1703" s="1">
        <v>17</v>
      </c>
      <c r="B1703" s="15">
        <v>8</v>
      </c>
      <c r="C1703" s="15">
        <v>13</v>
      </c>
      <c r="E1703" s="15">
        <f t="shared" si="26"/>
        <v>1</v>
      </c>
    </row>
    <row r="1704" spans="1:5">
      <c r="A1704" s="1">
        <v>5</v>
      </c>
      <c r="B1704" s="15">
        <v>12</v>
      </c>
      <c r="C1704" s="15">
        <v>17</v>
      </c>
      <c r="E1704" s="15">
        <f t="shared" si="26"/>
        <v>3</v>
      </c>
    </row>
    <row r="1705" spans="1:5">
      <c r="A1705" s="1">
        <v>17</v>
      </c>
      <c r="B1705" s="15">
        <v>12</v>
      </c>
      <c r="C1705" s="15">
        <v>9</v>
      </c>
      <c r="E1705" s="15">
        <f t="shared" si="26"/>
        <v>1</v>
      </c>
    </row>
    <row r="1706" spans="1:5">
      <c r="A1706" s="1">
        <v>8</v>
      </c>
      <c r="B1706" s="15">
        <v>7</v>
      </c>
      <c r="C1706" s="15">
        <v>15</v>
      </c>
      <c r="E1706" s="15">
        <f t="shared" si="26"/>
        <v>0</v>
      </c>
    </row>
    <row r="1707" spans="1:5">
      <c r="A1707" s="1">
        <v>5</v>
      </c>
      <c r="B1707" s="15">
        <v>8</v>
      </c>
      <c r="C1707" s="15">
        <v>15</v>
      </c>
      <c r="E1707" s="15">
        <f t="shared" si="26"/>
        <v>3</v>
      </c>
    </row>
    <row r="1708" spans="1:5">
      <c r="A1708" s="1">
        <v>9</v>
      </c>
      <c r="B1708" s="15">
        <v>1</v>
      </c>
      <c r="C1708" s="15">
        <v>7</v>
      </c>
      <c r="E1708" s="15">
        <f t="shared" si="26"/>
        <v>3</v>
      </c>
    </row>
    <row r="1709" spans="1:5">
      <c r="A1709" s="1">
        <v>5</v>
      </c>
      <c r="B1709" s="15">
        <v>11</v>
      </c>
      <c r="C1709" s="15">
        <v>14</v>
      </c>
      <c r="E1709" s="15">
        <f t="shared" si="26"/>
        <v>4</v>
      </c>
    </row>
    <row r="1710" spans="1:5">
      <c r="A1710" s="1">
        <v>8</v>
      </c>
      <c r="B1710" s="15">
        <v>12</v>
      </c>
      <c r="C1710" s="15">
        <v>1</v>
      </c>
      <c r="E1710" s="15">
        <f t="shared" si="26"/>
        <v>3</v>
      </c>
    </row>
    <row r="1711" spans="1:5">
      <c r="A1711" s="1">
        <v>14</v>
      </c>
      <c r="B1711" s="15">
        <v>4</v>
      </c>
      <c r="C1711" s="15">
        <v>14</v>
      </c>
      <c r="E1711" s="15">
        <f t="shared" si="26"/>
        <v>0</v>
      </c>
    </row>
    <row r="1712" spans="1:5">
      <c r="A1712" s="1">
        <v>9</v>
      </c>
      <c r="B1712" s="15">
        <v>15</v>
      </c>
      <c r="C1712" s="15">
        <v>16</v>
      </c>
      <c r="E1712" s="15">
        <f t="shared" si="26"/>
        <v>2</v>
      </c>
    </row>
    <row r="1713" spans="1:5">
      <c r="A1713" s="1">
        <v>5</v>
      </c>
      <c r="B1713" s="15">
        <v>8</v>
      </c>
      <c r="C1713" s="15">
        <v>2</v>
      </c>
      <c r="E1713" s="15">
        <f t="shared" si="26"/>
        <v>3</v>
      </c>
    </row>
    <row r="1714" spans="1:5">
      <c r="A1714" s="1">
        <v>16</v>
      </c>
      <c r="B1714" s="15">
        <v>10</v>
      </c>
      <c r="C1714" s="15">
        <v>8</v>
      </c>
      <c r="E1714" s="15">
        <f t="shared" si="26"/>
        <v>2</v>
      </c>
    </row>
    <row r="1715" spans="1:5">
      <c r="A1715" s="1">
        <v>2</v>
      </c>
      <c r="B1715" s="15">
        <v>14</v>
      </c>
      <c r="C1715" s="15">
        <v>8</v>
      </c>
      <c r="E1715" s="15">
        <f t="shared" si="26"/>
        <v>2</v>
      </c>
    </row>
    <row r="1716" spans="1:5">
      <c r="A1716" s="1">
        <v>7</v>
      </c>
      <c r="B1716" s="15">
        <v>9</v>
      </c>
      <c r="C1716" s="15">
        <v>16</v>
      </c>
      <c r="E1716" s="15">
        <f t="shared" si="26"/>
        <v>1</v>
      </c>
    </row>
    <row r="1717" spans="1:5">
      <c r="A1717" s="1">
        <v>6</v>
      </c>
      <c r="B1717" s="15">
        <v>8</v>
      </c>
      <c r="C1717" s="15">
        <v>16</v>
      </c>
      <c r="E1717" s="15">
        <f t="shared" si="26"/>
        <v>1</v>
      </c>
    </row>
    <row r="1718" spans="1:5">
      <c r="A1718" s="1">
        <v>13</v>
      </c>
      <c r="B1718" s="15">
        <v>17</v>
      </c>
      <c r="C1718" s="15">
        <v>5</v>
      </c>
      <c r="E1718" s="15">
        <f t="shared" si="26"/>
        <v>4</v>
      </c>
    </row>
    <row r="1719" spans="1:5">
      <c r="A1719" s="1">
        <v>12</v>
      </c>
      <c r="B1719" s="15">
        <v>7</v>
      </c>
      <c r="C1719" s="15">
        <v>14</v>
      </c>
      <c r="E1719" s="15">
        <f t="shared" si="26"/>
        <v>4</v>
      </c>
    </row>
    <row r="1720" spans="1:5">
      <c r="A1720" s="1">
        <v>6</v>
      </c>
      <c r="B1720" s="15">
        <v>4</v>
      </c>
      <c r="C1720" s="15">
        <v>10</v>
      </c>
      <c r="E1720" s="15">
        <f t="shared" si="26"/>
        <v>2</v>
      </c>
    </row>
    <row r="1721" spans="1:5">
      <c r="A1721" s="1">
        <v>3</v>
      </c>
      <c r="B1721" s="15">
        <v>13</v>
      </c>
      <c r="C1721" s="15">
        <v>11</v>
      </c>
      <c r="E1721" s="15">
        <f t="shared" si="26"/>
        <v>0</v>
      </c>
    </row>
    <row r="1722" spans="1:5">
      <c r="A1722" s="1">
        <v>12</v>
      </c>
      <c r="B1722" s="15">
        <v>10</v>
      </c>
      <c r="C1722" s="15">
        <v>4</v>
      </c>
      <c r="E1722" s="15">
        <f t="shared" si="26"/>
        <v>4</v>
      </c>
    </row>
    <row r="1723" spans="1:5">
      <c r="A1723" s="1">
        <v>7</v>
      </c>
      <c r="B1723" s="15">
        <v>1</v>
      </c>
      <c r="C1723" s="15">
        <v>11</v>
      </c>
      <c r="E1723" s="15">
        <f t="shared" si="26"/>
        <v>2</v>
      </c>
    </row>
    <row r="1724" spans="1:5">
      <c r="A1724" s="1">
        <v>10</v>
      </c>
      <c r="B1724" s="15">
        <v>1</v>
      </c>
      <c r="C1724" s="15">
        <v>13</v>
      </c>
      <c r="E1724" s="15">
        <f t="shared" si="26"/>
        <v>4</v>
      </c>
    </row>
    <row r="1725" spans="1:5">
      <c r="A1725" s="1">
        <v>1</v>
      </c>
      <c r="B1725" s="15">
        <v>9</v>
      </c>
      <c r="C1725" s="15">
        <v>6</v>
      </c>
      <c r="E1725" s="15">
        <f t="shared" si="26"/>
        <v>3</v>
      </c>
    </row>
    <row r="1726" spans="1:5">
      <c r="A1726" s="1">
        <v>8</v>
      </c>
      <c r="B1726" s="15">
        <v>9</v>
      </c>
      <c r="C1726" s="15">
        <v>3</v>
      </c>
      <c r="E1726" s="15">
        <f t="shared" si="26"/>
        <v>3</v>
      </c>
    </row>
    <row r="1727" spans="1:5">
      <c r="A1727" s="1">
        <v>17</v>
      </c>
      <c r="B1727" s="15">
        <v>10</v>
      </c>
      <c r="C1727" s="15">
        <v>5</v>
      </c>
      <c r="E1727" s="15">
        <f t="shared" si="26"/>
        <v>3</v>
      </c>
    </row>
    <row r="1728" spans="1:5">
      <c r="A1728" s="1">
        <v>2</v>
      </c>
      <c r="B1728" s="15">
        <v>15</v>
      </c>
      <c r="C1728" s="15">
        <v>9</v>
      </c>
      <c r="E1728" s="15">
        <f t="shared" si="26"/>
        <v>5</v>
      </c>
    </row>
    <row r="1729" spans="1:5">
      <c r="A1729" s="1">
        <v>6</v>
      </c>
      <c r="B1729" s="15">
        <v>14</v>
      </c>
      <c r="C1729" s="15">
        <v>6</v>
      </c>
      <c r="E1729" s="15">
        <f t="shared" si="26"/>
        <v>0</v>
      </c>
    </row>
    <row r="1730" spans="1:5">
      <c r="A1730" s="1">
        <v>10</v>
      </c>
      <c r="B1730" s="15">
        <v>14</v>
      </c>
      <c r="C1730" s="15">
        <v>17</v>
      </c>
      <c r="E1730" s="15">
        <f t="shared" si="26"/>
        <v>2</v>
      </c>
    </row>
    <row r="1731" spans="1:5">
      <c r="A1731" s="1">
        <v>16</v>
      </c>
      <c r="B1731" s="15">
        <v>11</v>
      </c>
      <c r="C1731" s="15">
        <v>10</v>
      </c>
      <c r="E1731" s="15">
        <f t="shared" si="26"/>
        <v>2</v>
      </c>
    </row>
    <row r="1732" spans="1:5">
      <c r="A1732" s="1">
        <v>13</v>
      </c>
      <c r="B1732" s="15">
        <v>13</v>
      </c>
      <c r="C1732" s="15">
        <v>16</v>
      </c>
      <c r="E1732" s="15">
        <f t="shared" si="26"/>
        <v>0</v>
      </c>
    </row>
    <row r="1733" spans="1:5">
      <c r="A1733" s="1">
        <v>18</v>
      </c>
      <c r="B1733" s="15">
        <v>7</v>
      </c>
      <c r="C1733" s="15">
        <v>12</v>
      </c>
      <c r="E1733" s="15">
        <f t="shared" si="26"/>
        <v>4</v>
      </c>
    </row>
    <row r="1734" spans="1:5">
      <c r="A1734" s="1">
        <v>12</v>
      </c>
      <c r="B1734" s="15">
        <v>8</v>
      </c>
      <c r="C1734" s="15">
        <v>4</v>
      </c>
      <c r="E1734" s="15">
        <f t="shared" si="26"/>
        <v>6</v>
      </c>
    </row>
    <row r="1735" spans="1:5">
      <c r="A1735" s="1">
        <v>7</v>
      </c>
      <c r="B1735" s="15">
        <v>15</v>
      </c>
      <c r="C1735" s="15">
        <v>6</v>
      </c>
      <c r="E1735" s="15">
        <f t="shared" ref="E1735:E1798" si="27">6-(COUNTIFS(B:B,B1735,C:C,C1735,A:A,A1735-1)+COUNTIFS(B:B,B1735,C:C,C1735,A:A,A1735+1)+COUNTIFS(A:A,A1735,C:C,C1735,B:B,B1735-1)+COUNTIFS(A:A,A1735,C:C,C1735,B:B,B1735+1)+COUNTIFS(A:A,A1735,B:B,B1735,C:C,C1735-1)++COUNTIFS(A:A,A1735,B:B,B1735,C:C,C1735+1))</f>
        <v>1</v>
      </c>
    </row>
    <row r="1736" spans="1:5">
      <c r="A1736" s="1">
        <v>11</v>
      </c>
      <c r="B1736" s="15">
        <v>4</v>
      </c>
      <c r="C1736" s="15">
        <v>16</v>
      </c>
      <c r="E1736" s="15">
        <f t="shared" si="27"/>
        <v>1</v>
      </c>
    </row>
    <row r="1737" spans="1:5">
      <c r="A1737" s="1">
        <v>15</v>
      </c>
      <c r="B1737" s="15">
        <v>6</v>
      </c>
      <c r="C1737" s="15">
        <v>9</v>
      </c>
      <c r="E1737" s="15">
        <f t="shared" si="27"/>
        <v>2</v>
      </c>
    </row>
    <row r="1738" spans="1:5">
      <c r="A1738" s="1">
        <v>8</v>
      </c>
      <c r="B1738" s="15">
        <v>4</v>
      </c>
      <c r="C1738" s="15">
        <v>12</v>
      </c>
      <c r="E1738" s="15">
        <f t="shared" si="27"/>
        <v>4</v>
      </c>
    </row>
    <row r="1739" spans="1:5">
      <c r="A1739" s="1">
        <v>4</v>
      </c>
      <c r="B1739" s="15">
        <v>15</v>
      </c>
      <c r="C1739" s="15">
        <v>6</v>
      </c>
      <c r="E1739" s="15">
        <f t="shared" si="27"/>
        <v>0</v>
      </c>
    </row>
    <row r="1740" spans="1:5">
      <c r="A1740" s="1">
        <v>11</v>
      </c>
      <c r="B1740" s="15">
        <v>12</v>
      </c>
      <c r="C1740" s="15">
        <v>17</v>
      </c>
      <c r="E1740" s="15">
        <f t="shared" si="27"/>
        <v>0</v>
      </c>
    </row>
    <row r="1741" spans="1:5">
      <c r="A1741" s="1">
        <v>12</v>
      </c>
      <c r="B1741" s="15">
        <v>10</v>
      </c>
      <c r="C1741" s="15">
        <v>17</v>
      </c>
      <c r="E1741" s="15">
        <f t="shared" si="27"/>
        <v>1</v>
      </c>
    </row>
    <row r="1742" spans="1:5">
      <c r="A1742" s="1">
        <v>3</v>
      </c>
      <c r="B1742" s="15">
        <v>8</v>
      </c>
      <c r="C1742" s="15">
        <v>11</v>
      </c>
      <c r="E1742" s="15">
        <f t="shared" si="27"/>
        <v>0</v>
      </c>
    </row>
    <row r="1743" spans="1:5">
      <c r="A1743" s="1">
        <v>4</v>
      </c>
      <c r="B1743" s="15">
        <v>4</v>
      </c>
      <c r="C1743" s="15">
        <v>13</v>
      </c>
      <c r="E1743" s="15">
        <f t="shared" si="27"/>
        <v>1</v>
      </c>
    </row>
    <row r="1744" spans="1:5">
      <c r="A1744" s="1">
        <v>15</v>
      </c>
      <c r="B1744" s="15">
        <v>15</v>
      </c>
      <c r="C1744" s="15">
        <v>10</v>
      </c>
      <c r="E1744" s="15">
        <f t="shared" si="27"/>
        <v>1</v>
      </c>
    </row>
    <row r="1745" spans="1:5">
      <c r="A1745" s="1">
        <v>2</v>
      </c>
      <c r="B1745" s="15">
        <v>11</v>
      </c>
      <c r="C1745" s="15">
        <v>7</v>
      </c>
      <c r="E1745" s="15">
        <f t="shared" si="27"/>
        <v>0</v>
      </c>
    </row>
    <row r="1746" spans="1:5">
      <c r="A1746" s="1">
        <v>16</v>
      </c>
      <c r="B1746" s="15">
        <v>9</v>
      </c>
      <c r="C1746" s="15">
        <v>11</v>
      </c>
      <c r="E1746" s="15">
        <f t="shared" si="27"/>
        <v>1</v>
      </c>
    </row>
    <row r="1747" spans="1:5">
      <c r="A1747" s="1">
        <v>5</v>
      </c>
      <c r="B1747" s="15">
        <v>6</v>
      </c>
      <c r="C1747" s="15">
        <v>12</v>
      </c>
      <c r="E1747" s="15">
        <f t="shared" si="27"/>
        <v>2</v>
      </c>
    </row>
    <row r="1748" spans="1:5">
      <c r="A1748" s="1">
        <v>13</v>
      </c>
      <c r="B1748" s="15">
        <v>16</v>
      </c>
      <c r="C1748" s="15">
        <v>5</v>
      </c>
      <c r="E1748" s="15">
        <f t="shared" si="27"/>
        <v>0</v>
      </c>
    </row>
    <row r="1749" spans="1:5">
      <c r="A1749" s="1">
        <v>4</v>
      </c>
      <c r="B1749" s="15">
        <v>12</v>
      </c>
      <c r="C1749" s="15">
        <v>8</v>
      </c>
      <c r="E1749" s="15">
        <f t="shared" si="27"/>
        <v>4</v>
      </c>
    </row>
    <row r="1750" spans="1:5">
      <c r="A1750" s="1">
        <v>3</v>
      </c>
      <c r="B1750" s="15">
        <v>14</v>
      </c>
      <c r="C1750" s="15">
        <v>14</v>
      </c>
      <c r="E1750" s="15">
        <f t="shared" si="27"/>
        <v>4</v>
      </c>
    </row>
    <row r="1751" spans="1:5">
      <c r="A1751" s="1">
        <v>3</v>
      </c>
      <c r="B1751" s="15">
        <v>15</v>
      </c>
      <c r="C1751" s="15">
        <v>7</v>
      </c>
      <c r="E1751" s="15">
        <f t="shared" si="27"/>
        <v>3</v>
      </c>
    </row>
    <row r="1752" spans="1:5">
      <c r="A1752" s="1">
        <v>12</v>
      </c>
      <c r="B1752" s="15">
        <v>16</v>
      </c>
      <c r="C1752" s="15">
        <v>12</v>
      </c>
      <c r="E1752" s="15">
        <f t="shared" si="27"/>
        <v>1</v>
      </c>
    </row>
    <row r="1753" spans="1:5">
      <c r="A1753" s="1">
        <v>7</v>
      </c>
      <c r="B1753" s="15">
        <v>2</v>
      </c>
      <c r="C1753" s="15">
        <v>11</v>
      </c>
      <c r="E1753" s="15">
        <f t="shared" si="27"/>
        <v>1</v>
      </c>
    </row>
    <row r="1754" spans="1:5">
      <c r="A1754" s="1">
        <v>1</v>
      </c>
      <c r="B1754" s="15">
        <v>11</v>
      </c>
      <c r="C1754" s="15">
        <v>13</v>
      </c>
      <c r="E1754" s="15">
        <f t="shared" si="27"/>
        <v>3</v>
      </c>
    </row>
    <row r="1755" spans="1:5">
      <c r="A1755" s="1">
        <v>14</v>
      </c>
      <c r="B1755" s="15">
        <v>6</v>
      </c>
      <c r="C1755" s="15">
        <v>3</v>
      </c>
      <c r="E1755" s="15">
        <f t="shared" si="27"/>
        <v>3</v>
      </c>
    </row>
    <row r="1756" spans="1:5">
      <c r="A1756" s="1">
        <v>6</v>
      </c>
      <c r="B1756" s="15">
        <v>16</v>
      </c>
      <c r="C1756" s="15">
        <v>5</v>
      </c>
      <c r="E1756" s="15">
        <f t="shared" si="27"/>
        <v>2</v>
      </c>
    </row>
    <row r="1757" spans="1:5">
      <c r="A1757" s="1">
        <v>11</v>
      </c>
      <c r="B1757" s="15">
        <v>17</v>
      </c>
      <c r="C1757" s="15">
        <v>6</v>
      </c>
      <c r="E1757" s="15">
        <f t="shared" si="27"/>
        <v>1</v>
      </c>
    </row>
    <row r="1758" spans="1:5">
      <c r="A1758" s="1">
        <v>18</v>
      </c>
      <c r="B1758" s="15">
        <v>8</v>
      </c>
      <c r="C1758" s="15">
        <v>8</v>
      </c>
      <c r="E1758" s="15">
        <f t="shared" si="27"/>
        <v>2</v>
      </c>
    </row>
    <row r="1759" spans="1:5">
      <c r="A1759" s="1">
        <v>17</v>
      </c>
      <c r="B1759" s="15">
        <v>12</v>
      </c>
      <c r="C1759" s="15">
        <v>14</v>
      </c>
      <c r="E1759" s="15">
        <f t="shared" si="27"/>
        <v>3</v>
      </c>
    </row>
    <row r="1760" spans="1:5">
      <c r="A1760" s="1">
        <v>5</v>
      </c>
      <c r="B1760" s="15">
        <v>10</v>
      </c>
      <c r="C1760" s="15">
        <v>1</v>
      </c>
      <c r="E1760" s="15">
        <f t="shared" si="27"/>
        <v>4</v>
      </c>
    </row>
    <row r="1761" spans="1:5">
      <c r="A1761" s="1">
        <v>15</v>
      </c>
      <c r="B1761" s="15">
        <v>8</v>
      </c>
      <c r="C1761" s="15">
        <v>4</v>
      </c>
      <c r="E1761" s="15">
        <f t="shared" si="27"/>
        <v>0</v>
      </c>
    </row>
    <row r="1762" spans="1:5">
      <c r="A1762" s="1">
        <v>10</v>
      </c>
      <c r="B1762" s="15">
        <v>5</v>
      </c>
      <c r="C1762" s="15">
        <v>2</v>
      </c>
      <c r="E1762" s="15">
        <f t="shared" si="27"/>
        <v>2</v>
      </c>
    </row>
    <row r="1763" spans="1:5">
      <c r="A1763" s="1">
        <v>12</v>
      </c>
      <c r="B1763" s="15">
        <v>1</v>
      </c>
      <c r="C1763" s="15">
        <v>9</v>
      </c>
      <c r="E1763" s="15">
        <f t="shared" si="27"/>
        <v>3</v>
      </c>
    </row>
    <row r="1764" spans="1:5">
      <c r="A1764" s="1">
        <v>10</v>
      </c>
      <c r="B1764" s="15">
        <v>5</v>
      </c>
      <c r="C1764" s="15">
        <v>17</v>
      </c>
      <c r="E1764" s="15">
        <f t="shared" si="27"/>
        <v>3</v>
      </c>
    </row>
    <row r="1765" spans="1:5">
      <c r="A1765" s="1">
        <v>7</v>
      </c>
      <c r="B1765" s="15">
        <v>15</v>
      </c>
      <c r="C1765" s="15">
        <v>14</v>
      </c>
      <c r="E1765" s="15">
        <f t="shared" si="27"/>
        <v>0</v>
      </c>
    </row>
    <row r="1766" spans="1:5">
      <c r="A1766" s="1">
        <v>11</v>
      </c>
      <c r="B1766" s="15">
        <v>4</v>
      </c>
      <c r="C1766" s="15">
        <v>5</v>
      </c>
      <c r="E1766" s="15">
        <f t="shared" si="27"/>
        <v>1</v>
      </c>
    </row>
    <row r="1767" spans="1:5">
      <c r="A1767" s="1">
        <v>7</v>
      </c>
      <c r="B1767" s="15">
        <v>11</v>
      </c>
      <c r="C1767" s="15">
        <v>1</v>
      </c>
      <c r="E1767" s="15">
        <f t="shared" si="27"/>
        <v>3</v>
      </c>
    </row>
    <row r="1768" spans="1:5">
      <c r="A1768" s="1">
        <v>13</v>
      </c>
      <c r="B1768" s="15">
        <v>2</v>
      </c>
      <c r="C1768" s="15">
        <v>8</v>
      </c>
      <c r="E1768" s="15">
        <f t="shared" si="27"/>
        <v>2</v>
      </c>
    </row>
    <row r="1769" spans="1:5">
      <c r="A1769" s="1">
        <v>5</v>
      </c>
      <c r="B1769" s="15">
        <v>7</v>
      </c>
      <c r="C1769" s="15">
        <v>13</v>
      </c>
      <c r="E1769" s="15">
        <f t="shared" si="27"/>
        <v>2</v>
      </c>
    </row>
    <row r="1770" spans="1:5">
      <c r="A1770" s="1">
        <v>18</v>
      </c>
      <c r="B1770" s="15">
        <v>8</v>
      </c>
      <c r="C1770" s="15">
        <v>10</v>
      </c>
      <c r="E1770" s="15">
        <f t="shared" si="27"/>
        <v>2</v>
      </c>
    </row>
    <row r="1771" spans="1:5">
      <c r="A1771" s="1">
        <v>17</v>
      </c>
      <c r="B1771" s="15">
        <v>7</v>
      </c>
      <c r="C1771" s="15">
        <v>14</v>
      </c>
      <c r="E1771" s="15">
        <f t="shared" si="27"/>
        <v>3</v>
      </c>
    </row>
    <row r="1772" spans="1:5">
      <c r="A1772" s="1">
        <v>3</v>
      </c>
      <c r="B1772" s="15">
        <v>4</v>
      </c>
      <c r="C1772" s="15">
        <v>11</v>
      </c>
      <c r="E1772" s="15">
        <f t="shared" si="27"/>
        <v>2</v>
      </c>
    </row>
    <row r="1773" spans="1:5">
      <c r="A1773" s="1">
        <v>17</v>
      </c>
      <c r="B1773" s="15">
        <v>7</v>
      </c>
      <c r="C1773" s="15">
        <v>8</v>
      </c>
      <c r="E1773" s="15">
        <f t="shared" si="27"/>
        <v>1</v>
      </c>
    </row>
    <row r="1774" spans="1:5">
      <c r="A1774" s="1">
        <v>13</v>
      </c>
      <c r="B1774" s="15">
        <v>8</v>
      </c>
      <c r="C1774" s="15">
        <v>16</v>
      </c>
      <c r="E1774" s="15">
        <f t="shared" si="27"/>
        <v>0</v>
      </c>
    </row>
    <row r="1775" spans="1:5">
      <c r="A1775" s="1">
        <v>6</v>
      </c>
      <c r="B1775" s="15">
        <v>18</v>
      </c>
      <c r="C1775" s="15">
        <v>10</v>
      </c>
      <c r="E1775" s="15">
        <f t="shared" si="27"/>
        <v>3</v>
      </c>
    </row>
    <row r="1776" spans="1:5">
      <c r="A1776" s="1">
        <v>5</v>
      </c>
      <c r="B1776" s="15">
        <v>6</v>
      </c>
      <c r="C1776" s="15">
        <v>14</v>
      </c>
      <c r="E1776" s="15">
        <f t="shared" si="27"/>
        <v>0</v>
      </c>
    </row>
    <row r="1777" spans="1:5">
      <c r="A1777" s="1">
        <v>10</v>
      </c>
      <c r="B1777" s="15">
        <v>4</v>
      </c>
      <c r="C1777" s="15">
        <v>14</v>
      </c>
      <c r="E1777" s="15">
        <f t="shared" si="27"/>
        <v>1</v>
      </c>
    </row>
    <row r="1778" spans="1:5">
      <c r="A1778" s="1">
        <v>5</v>
      </c>
      <c r="B1778" s="15">
        <v>8</v>
      </c>
      <c r="C1778" s="15">
        <v>16</v>
      </c>
      <c r="E1778" s="15">
        <f t="shared" si="27"/>
        <v>1</v>
      </c>
    </row>
    <row r="1779" spans="1:5">
      <c r="A1779" s="1">
        <v>12</v>
      </c>
      <c r="B1779" s="15">
        <v>13</v>
      </c>
      <c r="C1779" s="15">
        <v>5</v>
      </c>
      <c r="E1779" s="15">
        <f t="shared" si="27"/>
        <v>2</v>
      </c>
    </row>
    <row r="1780" spans="1:5">
      <c r="A1780" s="1">
        <v>11</v>
      </c>
      <c r="B1780" s="15">
        <v>14</v>
      </c>
      <c r="C1780" s="15">
        <v>17</v>
      </c>
      <c r="E1780" s="15">
        <f t="shared" si="27"/>
        <v>2</v>
      </c>
    </row>
    <row r="1781" spans="1:5">
      <c r="A1781" s="1">
        <v>15</v>
      </c>
      <c r="B1781" s="15">
        <v>7</v>
      </c>
      <c r="C1781" s="15">
        <v>11</v>
      </c>
      <c r="E1781" s="15">
        <f t="shared" si="27"/>
        <v>4</v>
      </c>
    </row>
    <row r="1782" spans="1:5">
      <c r="A1782" s="1">
        <v>12</v>
      </c>
      <c r="B1782" s="15">
        <v>7</v>
      </c>
      <c r="C1782" s="15">
        <v>17</v>
      </c>
      <c r="E1782" s="15">
        <f t="shared" si="27"/>
        <v>0</v>
      </c>
    </row>
    <row r="1783" spans="1:5">
      <c r="A1783" s="1">
        <v>3</v>
      </c>
      <c r="B1783" s="15">
        <v>8</v>
      </c>
      <c r="C1783" s="15">
        <v>13</v>
      </c>
      <c r="E1783" s="15">
        <f t="shared" si="27"/>
        <v>1</v>
      </c>
    </row>
    <row r="1784" spans="1:5">
      <c r="A1784" s="1">
        <v>15</v>
      </c>
      <c r="B1784" s="15">
        <v>10</v>
      </c>
      <c r="C1784" s="15">
        <v>5</v>
      </c>
      <c r="E1784" s="15">
        <f t="shared" si="27"/>
        <v>0</v>
      </c>
    </row>
    <row r="1785" spans="1:5">
      <c r="A1785" s="1">
        <v>17</v>
      </c>
      <c r="B1785" s="15">
        <v>5</v>
      </c>
      <c r="C1785" s="15">
        <v>7</v>
      </c>
      <c r="E1785" s="15">
        <f t="shared" si="27"/>
        <v>2</v>
      </c>
    </row>
    <row r="1786" spans="1:5">
      <c r="A1786" s="1">
        <v>12</v>
      </c>
      <c r="B1786" s="15">
        <v>12</v>
      </c>
      <c r="C1786" s="15">
        <v>3</v>
      </c>
      <c r="E1786" s="15">
        <f t="shared" si="27"/>
        <v>1</v>
      </c>
    </row>
    <row r="1787" spans="1:5">
      <c r="A1787" s="1">
        <v>4</v>
      </c>
      <c r="B1787" s="15">
        <v>3</v>
      </c>
      <c r="C1787" s="15">
        <v>13</v>
      </c>
      <c r="E1787" s="15">
        <f t="shared" si="27"/>
        <v>4</v>
      </c>
    </row>
    <row r="1788" spans="1:5">
      <c r="A1788" s="1">
        <v>14</v>
      </c>
      <c r="B1788" s="15">
        <v>13</v>
      </c>
      <c r="C1788" s="15">
        <v>16</v>
      </c>
      <c r="E1788" s="15">
        <f t="shared" si="27"/>
        <v>2</v>
      </c>
    </row>
    <row r="1789" spans="1:5">
      <c r="A1789" s="1">
        <v>15</v>
      </c>
      <c r="B1789" s="15">
        <v>9</v>
      </c>
      <c r="C1789" s="15">
        <v>15</v>
      </c>
      <c r="E1789" s="15">
        <f t="shared" si="27"/>
        <v>1</v>
      </c>
    </row>
    <row r="1790" spans="1:5">
      <c r="A1790" s="1">
        <v>10</v>
      </c>
      <c r="B1790" s="15">
        <v>6</v>
      </c>
      <c r="C1790" s="15">
        <v>3</v>
      </c>
      <c r="E1790" s="15">
        <f t="shared" si="27"/>
        <v>2</v>
      </c>
    </row>
    <row r="1791" spans="1:5">
      <c r="A1791" s="1">
        <v>5</v>
      </c>
      <c r="B1791" s="15">
        <v>11</v>
      </c>
      <c r="C1791" s="15">
        <v>2</v>
      </c>
      <c r="E1791" s="15">
        <f t="shared" si="27"/>
        <v>3</v>
      </c>
    </row>
    <row r="1792" spans="1:5">
      <c r="A1792" s="1">
        <v>1</v>
      </c>
      <c r="B1792" s="15">
        <v>10</v>
      </c>
      <c r="C1792" s="15">
        <v>5</v>
      </c>
      <c r="E1792" s="15">
        <f t="shared" si="27"/>
        <v>4</v>
      </c>
    </row>
    <row r="1793" spans="1:5">
      <c r="A1793" s="1">
        <v>14</v>
      </c>
      <c r="B1793" s="15">
        <v>17</v>
      </c>
      <c r="C1793" s="15">
        <v>10</v>
      </c>
      <c r="E1793" s="15">
        <f t="shared" si="27"/>
        <v>2</v>
      </c>
    </row>
    <row r="1794" spans="1:5">
      <c r="A1794" s="1">
        <v>17</v>
      </c>
      <c r="B1794" s="15">
        <v>8</v>
      </c>
      <c r="C1794" s="15">
        <v>5</v>
      </c>
      <c r="E1794" s="15">
        <f t="shared" si="27"/>
        <v>2</v>
      </c>
    </row>
    <row r="1795" spans="1:5">
      <c r="A1795" s="1">
        <v>7</v>
      </c>
      <c r="B1795" s="15">
        <v>11</v>
      </c>
      <c r="C1795" s="15">
        <v>17</v>
      </c>
      <c r="E1795" s="15">
        <f t="shared" si="27"/>
        <v>2</v>
      </c>
    </row>
    <row r="1796" spans="1:5">
      <c r="A1796" s="1">
        <v>9</v>
      </c>
      <c r="B1796" s="15">
        <v>13</v>
      </c>
      <c r="C1796" s="15">
        <v>4</v>
      </c>
      <c r="E1796" s="15">
        <f t="shared" si="27"/>
        <v>4</v>
      </c>
    </row>
    <row r="1797" spans="1:5">
      <c r="A1797" s="1">
        <v>13</v>
      </c>
      <c r="B1797" s="15">
        <v>4</v>
      </c>
      <c r="C1797" s="15">
        <v>9</v>
      </c>
      <c r="E1797" s="15">
        <f t="shared" si="27"/>
        <v>3</v>
      </c>
    </row>
    <row r="1798" spans="1:5">
      <c r="A1798" s="1">
        <v>11</v>
      </c>
      <c r="B1798" s="15">
        <v>6</v>
      </c>
      <c r="C1798" s="15">
        <v>3</v>
      </c>
      <c r="E1798" s="15">
        <f t="shared" si="27"/>
        <v>0</v>
      </c>
    </row>
    <row r="1799" spans="1:5">
      <c r="A1799" s="1">
        <v>16</v>
      </c>
      <c r="B1799" s="15">
        <v>7</v>
      </c>
      <c r="C1799" s="15">
        <v>8</v>
      </c>
      <c r="E1799" s="15">
        <f t="shared" ref="E1799:E1862" si="28">6-(COUNTIFS(B:B,B1799,C:C,C1799,A:A,A1799-1)+COUNTIFS(B:B,B1799,C:C,C1799,A:A,A1799+1)+COUNTIFS(A:A,A1799,C:C,C1799,B:B,B1799-1)+COUNTIFS(A:A,A1799,C:C,C1799,B:B,B1799+1)+COUNTIFS(A:A,A1799,B:B,B1799,C:C,C1799-1)++COUNTIFS(A:A,A1799,B:B,B1799,C:C,C1799+1))</f>
        <v>1</v>
      </c>
    </row>
    <row r="1800" spans="1:5">
      <c r="A1800" s="1">
        <v>14</v>
      </c>
      <c r="B1800" s="15">
        <v>7</v>
      </c>
      <c r="C1800" s="15">
        <v>4</v>
      </c>
      <c r="E1800" s="15">
        <f t="shared" si="28"/>
        <v>1</v>
      </c>
    </row>
    <row r="1801" spans="1:5">
      <c r="A1801" s="1">
        <v>18</v>
      </c>
      <c r="B1801" s="15">
        <v>9</v>
      </c>
      <c r="C1801" s="15">
        <v>6</v>
      </c>
      <c r="E1801" s="15">
        <f t="shared" si="28"/>
        <v>5</v>
      </c>
    </row>
    <row r="1802" spans="1:5">
      <c r="A1802" s="1">
        <v>6</v>
      </c>
      <c r="B1802" s="15">
        <v>3</v>
      </c>
      <c r="C1802" s="15">
        <v>11</v>
      </c>
      <c r="E1802" s="15">
        <f t="shared" si="28"/>
        <v>2</v>
      </c>
    </row>
    <row r="1803" spans="1:5">
      <c r="A1803" s="1">
        <v>9</v>
      </c>
      <c r="B1803" s="15">
        <v>4</v>
      </c>
      <c r="C1803" s="15">
        <v>4</v>
      </c>
      <c r="E1803" s="15">
        <f t="shared" si="28"/>
        <v>1</v>
      </c>
    </row>
    <row r="1804" spans="1:5">
      <c r="A1804" s="1">
        <v>1</v>
      </c>
      <c r="B1804" s="15">
        <v>8</v>
      </c>
      <c r="C1804" s="15">
        <v>10</v>
      </c>
      <c r="E1804" s="15">
        <f t="shared" si="28"/>
        <v>1</v>
      </c>
    </row>
    <row r="1805" spans="1:5">
      <c r="A1805" s="1">
        <v>11</v>
      </c>
      <c r="B1805" s="15">
        <v>5</v>
      </c>
      <c r="C1805" s="15">
        <v>17</v>
      </c>
      <c r="E1805" s="15">
        <f t="shared" si="28"/>
        <v>3</v>
      </c>
    </row>
    <row r="1806" spans="1:5">
      <c r="A1806" s="1">
        <v>12</v>
      </c>
      <c r="B1806" s="15">
        <v>12</v>
      </c>
      <c r="C1806" s="15">
        <v>18</v>
      </c>
      <c r="E1806" s="15">
        <f t="shared" si="28"/>
        <v>4</v>
      </c>
    </row>
    <row r="1807" spans="1:5">
      <c r="A1807" s="1">
        <v>16</v>
      </c>
      <c r="B1807" s="15">
        <v>8</v>
      </c>
      <c r="C1807" s="15">
        <v>10</v>
      </c>
      <c r="E1807" s="15">
        <f t="shared" si="28"/>
        <v>1</v>
      </c>
    </row>
    <row r="1808" spans="1:5">
      <c r="A1808" s="1">
        <v>4</v>
      </c>
      <c r="B1808" s="15">
        <v>12</v>
      </c>
      <c r="C1808" s="15">
        <v>3</v>
      </c>
      <c r="E1808" s="15">
        <f t="shared" si="28"/>
        <v>2</v>
      </c>
    </row>
    <row r="1809" spans="1:5">
      <c r="A1809" s="1">
        <v>10</v>
      </c>
      <c r="B1809" s="15">
        <v>2</v>
      </c>
      <c r="C1809" s="15">
        <v>7</v>
      </c>
      <c r="E1809" s="15">
        <f t="shared" si="28"/>
        <v>1</v>
      </c>
    </row>
    <row r="1810" spans="1:5">
      <c r="A1810" s="1">
        <v>13</v>
      </c>
      <c r="B1810" s="15">
        <v>7</v>
      </c>
      <c r="C1810" s="15">
        <v>17</v>
      </c>
      <c r="E1810" s="15">
        <f t="shared" si="28"/>
        <v>2</v>
      </c>
    </row>
    <row r="1811" spans="1:5">
      <c r="A1811" s="1">
        <v>11</v>
      </c>
      <c r="B1811" s="15">
        <v>7</v>
      </c>
      <c r="C1811" s="15">
        <v>1</v>
      </c>
      <c r="E1811" s="15">
        <f t="shared" si="28"/>
        <v>2</v>
      </c>
    </row>
    <row r="1812" spans="1:5">
      <c r="A1812" s="1">
        <v>13</v>
      </c>
      <c r="B1812" s="15">
        <v>13</v>
      </c>
      <c r="C1812" s="15">
        <v>3</v>
      </c>
      <c r="E1812" s="15">
        <f t="shared" si="28"/>
        <v>2</v>
      </c>
    </row>
    <row r="1813" spans="1:5">
      <c r="A1813" s="1">
        <v>12</v>
      </c>
      <c r="B1813" s="15">
        <v>11</v>
      </c>
      <c r="C1813" s="15">
        <v>16</v>
      </c>
      <c r="E1813" s="15">
        <f t="shared" si="28"/>
        <v>0</v>
      </c>
    </row>
    <row r="1814" spans="1:5">
      <c r="A1814" s="1">
        <v>5</v>
      </c>
      <c r="B1814" s="15">
        <v>6</v>
      </c>
      <c r="C1814" s="15">
        <v>3</v>
      </c>
      <c r="E1814" s="15">
        <f t="shared" si="28"/>
        <v>1</v>
      </c>
    </row>
    <row r="1815" spans="1:5">
      <c r="A1815" s="1">
        <v>6</v>
      </c>
      <c r="B1815" s="15">
        <v>12</v>
      </c>
      <c r="C1815" s="15">
        <v>11</v>
      </c>
      <c r="E1815" s="15">
        <f t="shared" si="28"/>
        <v>5</v>
      </c>
    </row>
    <row r="1816" spans="1:5">
      <c r="A1816" s="1">
        <v>5</v>
      </c>
      <c r="B1816" s="15">
        <v>17</v>
      </c>
      <c r="C1816" s="15">
        <v>11</v>
      </c>
      <c r="E1816" s="15">
        <f t="shared" si="28"/>
        <v>2</v>
      </c>
    </row>
    <row r="1817" spans="1:5">
      <c r="A1817" s="1">
        <v>13</v>
      </c>
      <c r="B1817" s="15">
        <v>16</v>
      </c>
      <c r="C1817" s="15">
        <v>6</v>
      </c>
      <c r="E1817" s="15">
        <f t="shared" si="28"/>
        <v>1</v>
      </c>
    </row>
    <row r="1818" spans="1:5">
      <c r="A1818" s="1">
        <v>10</v>
      </c>
      <c r="B1818" s="15">
        <v>15</v>
      </c>
      <c r="C1818" s="15">
        <v>13</v>
      </c>
      <c r="E1818" s="15">
        <f t="shared" si="28"/>
        <v>2</v>
      </c>
    </row>
    <row r="1819" spans="1:5">
      <c r="A1819" s="1">
        <v>10</v>
      </c>
      <c r="B1819" s="15">
        <v>4</v>
      </c>
      <c r="C1819" s="15">
        <v>6</v>
      </c>
      <c r="E1819" s="15">
        <f t="shared" si="28"/>
        <v>3</v>
      </c>
    </row>
    <row r="1820" spans="1:5">
      <c r="A1820" s="1">
        <v>7</v>
      </c>
      <c r="B1820" s="15">
        <v>9</v>
      </c>
      <c r="C1820" s="15">
        <v>17</v>
      </c>
      <c r="E1820" s="15">
        <f t="shared" si="28"/>
        <v>1</v>
      </c>
    </row>
    <row r="1821" spans="1:5">
      <c r="A1821" s="1">
        <v>14</v>
      </c>
      <c r="B1821" s="15">
        <v>3</v>
      </c>
      <c r="C1821" s="15">
        <v>8</v>
      </c>
      <c r="E1821" s="15">
        <f t="shared" si="28"/>
        <v>1</v>
      </c>
    </row>
    <row r="1822" spans="1:5">
      <c r="A1822" s="1">
        <v>9</v>
      </c>
      <c r="B1822" s="15">
        <v>2</v>
      </c>
      <c r="C1822" s="15">
        <v>12</v>
      </c>
      <c r="E1822" s="15">
        <f t="shared" si="28"/>
        <v>1</v>
      </c>
    </row>
    <row r="1823" spans="1:5">
      <c r="A1823" s="1">
        <v>11</v>
      </c>
      <c r="B1823" s="15">
        <v>18</v>
      </c>
      <c r="C1823" s="15">
        <v>10</v>
      </c>
      <c r="E1823" s="15">
        <f t="shared" si="28"/>
        <v>3</v>
      </c>
    </row>
    <row r="1824" spans="1:5">
      <c r="A1824" s="1">
        <v>8</v>
      </c>
      <c r="B1824" s="15">
        <v>6</v>
      </c>
      <c r="C1824" s="15">
        <v>15</v>
      </c>
      <c r="E1824" s="15">
        <f t="shared" si="28"/>
        <v>2</v>
      </c>
    </row>
    <row r="1825" spans="1:5">
      <c r="A1825" s="1">
        <v>3</v>
      </c>
      <c r="B1825" s="15">
        <v>13</v>
      </c>
      <c r="C1825" s="15">
        <v>5</v>
      </c>
      <c r="E1825" s="15">
        <f t="shared" si="28"/>
        <v>2</v>
      </c>
    </row>
    <row r="1826" spans="1:5">
      <c r="A1826" s="1">
        <v>11</v>
      </c>
      <c r="B1826" s="15">
        <v>13</v>
      </c>
      <c r="C1826" s="15">
        <v>15</v>
      </c>
      <c r="E1826" s="15">
        <f t="shared" si="28"/>
        <v>3</v>
      </c>
    </row>
    <row r="1827" spans="1:5">
      <c r="A1827" s="1">
        <v>5</v>
      </c>
      <c r="B1827" s="15">
        <v>10</v>
      </c>
      <c r="C1827" s="15">
        <v>4</v>
      </c>
      <c r="E1827" s="15">
        <f t="shared" si="28"/>
        <v>0</v>
      </c>
    </row>
    <row r="1828" spans="1:5">
      <c r="A1828" s="1">
        <v>10</v>
      </c>
      <c r="B1828" s="15">
        <v>14</v>
      </c>
      <c r="C1828" s="15">
        <v>10</v>
      </c>
      <c r="E1828" s="15">
        <f t="shared" si="28"/>
        <v>5</v>
      </c>
    </row>
    <row r="1829" spans="1:5">
      <c r="A1829" s="1">
        <v>5</v>
      </c>
      <c r="B1829" s="15">
        <v>13</v>
      </c>
      <c r="C1829" s="15">
        <v>7</v>
      </c>
      <c r="E1829" s="15">
        <f t="shared" si="28"/>
        <v>3</v>
      </c>
    </row>
    <row r="1830" spans="1:5">
      <c r="A1830" s="1">
        <v>6</v>
      </c>
      <c r="B1830" s="15">
        <v>10</v>
      </c>
      <c r="C1830" s="15">
        <v>3</v>
      </c>
      <c r="E1830" s="15">
        <f t="shared" si="28"/>
        <v>0</v>
      </c>
    </row>
    <row r="1831" spans="1:5">
      <c r="A1831" s="1">
        <v>7</v>
      </c>
      <c r="B1831" s="15">
        <v>3</v>
      </c>
      <c r="C1831" s="15">
        <v>12</v>
      </c>
      <c r="E1831" s="15">
        <f t="shared" si="28"/>
        <v>2</v>
      </c>
    </row>
    <row r="1832" spans="1:5">
      <c r="A1832" s="1">
        <v>4</v>
      </c>
      <c r="B1832" s="15">
        <v>5</v>
      </c>
      <c r="C1832" s="15">
        <v>5</v>
      </c>
      <c r="E1832" s="15">
        <f t="shared" si="28"/>
        <v>2</v>
      </c>
    </row>
    <row r="1833" spans="1:5">
      <c r="A1833" s="1">
        <v>6</v>
      </c>
      <c r="B1833" s="15">
        <v>14</v>
      </c>
      <c r="C1833" s="15">
        <v>16</v>
      </c>
      <c r="E1833" s="15">
        <f t="shared" si="28"/>
        <v>2</v>
      </c>
    </row>
    <row r="1834" spans="1:5">
      <c r="A1834" s="1">
        <v>13</v>
      </c>
      <c r="B1834" s="15">
        <v>16</v>
      </c>
      <c r="C1834" s="15">
        <v>14</v>
      </c>
      <c r="E1834" s="15">
        <f t="shared" si="28"/>
        <v>3</v>
      </c>
    </row>
    <row r="1835" spans="1:5">
      <c r="A1835" s="1">
        <v>12</v>
      </c>
      <c r="B1835" s="15">
        <v>11</v>
      </c>
      <c r="C1835" s="15">
        <v>1</v>
      </c>
      <c r="E1835" s="15">
        <f t="shared" si="28"/>
        <v>2</v>
      </c>
    </row>
    <row r="1836" spans="1:5">
      <c r="A1836" s="1">
        <v>3</v>
      </c>
      <c r="B1836" s="15">
        <v>15</v>
      </c>
      <c r="C1836" s="15">
        <v>12</v>
      </c>
      <c r="E1836" s="15">
        <f t="shared" si="28"/>
        <v>4</v>
      </c>
    </row>
    <row r="1837" spans="1:5">
      <c r="A1837" s="1">
        <v>8</v>
      </c>
      <c r="B1837" s="15">
        <v>4</v>
      </c>
      <c r="C1837" s="15">
        <v>7</v>
      </c>
      <c r="E1837" s="15">
        <f t="shared" si="28"/>
        <v>2</v>
      </c>
    </row>
    <row r="1838" spans="1:5">
      <c r="A1838" s="1">
        <v>5</v>
      </c>
      <c r="B1838" s="15">
        <v>13</v>
      </c>
      <c r="C1838" s="15">
        <v>15</v>
      </c>
      <c r="E1838" s="15">
        <f t="shared" si="28"/>
        <v>0</v>
      </c>
    </row>
    <row r="1839" spans="1:5">
      <c r="A1839" s="1">
        <v>9</v>
      </c>
      <c r="B1839" s="15">
        <v>4</v>
      </c>
      <c r="C1839" s="15">
        <v>11</v>
      </c>
      <c r="E1839" s="15">
        <f t="shared" si="28"/>
        <v>6</v>
      </c>
    </row>
    <row r="1840" spans="1:5">
      <c r="A1840" s="1">
        <v>5</v>
      </c>
      <c r="B1840" s="15">
        <v>15</v>
      </c>
      <c r="C1840" s="15">
        <v>12</v>
      </c>
      <c r="E1840" s="15">
        <f t="shared" si="28"/>
        <v>0</v>
      </c>
    </row>
    <row r="1841" spans="1:5">
      <c r="A1841" s="1">
        <v>16</v>
      </c>
      <c r="B1841" s="15">
        <v>10</v>
      </c>
      <c r="C1841" s="15">
        <v>14</v>
      </c>
      <c r="E1841" s="15">
        <f t="shared" si="28"/>
        <v>1</v>
      </c>
    </row>
    <row r="1842" spans="1:5">
      <c r="A1842" s="1">
        <v>5</v>
      </c>
      <c r="B1842" s="15">
        <v>11</v>
      </c>
      <c r="C1842" s="15">
        <v>18</v>
      </c>
      <c r="E1842" s="15">
        <f t="shared" si="28"/>
        <v>5</v>
      </c>
    </row>
    <row r="1843" spans="1:5">
      <c r="A1843" s="1">
        <v>12</v>
      </c>
      <c r="B1843" s="15">
        <v>18</v>
      </c>
      <c r="C1843" s="15">
        <v>8</v>
      </c>
      <c r="E1843" s="15">
        <f t="shared" si="28"/>
        <v>3</v>
      </c>
    </row>
    <row r="1844" spans="1:5">
      <c r="A1844" s="1">
        <v>11</v>
      </c>
      <c r="B1844" s="15">
        <v>1</v>
      </c>
      <c r="C1844" s="15">
        <v>11</v>
      </c>
      <c r="E1844" s="15">
        <f t="shared" si="28"/>
        <v>2</v>
      </c>
    </row>
    <row r="1845" spans="1:5">
      <c r="A1845" s="1">
        <v>5</v>
      </c>
      <c r="B1845" s="15">
        <v>14</v>
      </c>
      <c r="C1845" s="15">
        <v>12</v>
      </c>
      <c r="E1845" s="15">
        <f t="shared" si="28"/>
        <v>2</v>
      </c>
    </row>
    <row r="1846" spans="1:5">
      <c r="A1846" s="1">
        <v>9</v>
      </c>
      <c r="B1846" s="15">
        <v>3</v>
      </c>
      <c r="C1846" s="15">
        <v>9</v>
      </c>
      <c r="E1846" s="15">
        <f t="shared" si="28"/>
        <v>1</v>
      </c>
    </row>
    <row r="1847" spans="1:5">
      <c r="A1847" s="1">
        <v>13</v>
      </c>
      <c r="B1847" s="15">
        <v>3</v>
      </c>
      <c r="C1847" s="15">
        <v>4</v>
      </c>
      <c r="E1847" s="15">
        <f t="shared" si="28"/>
        <v>4</v>
      </c>
    </row>
    <row r="1848" spans="1:5">
      <c r="A1848" s="1">
        <v>6</v>
      </c>
      <c r="B1848" s="15">
        <v>10</v>
      </c>
      <c r="C1848" s="15">
        <v>17</v>
      </c>
      <c r="E1848" s="15">
        <f t="shared" si="28"/>
        <v>1</v>
      </c>
    </row>
    <row r="1849" spans="1:5">
      <c r="A1849" s="1">
        <v>5</v>
      </c>
      <c r="B1849" s="15">
        <v>14</v>
      </c>
      <c r="C1849" s="15">
        <v>9</v>
      </c>
      <c r="E1849" s="15">
        <f t="shared" si="28"/>
        <v>5</v>
      </c>
    </row>
    <row r="1850" spans="1:5">
      <c r="A1850" s="1">
        <v>10</v>
      </c>
      <c r="B1850" s="15">
        <v>1</v>
      </c>
      <c r="C1850" s="15">
        <v>11</v>
      </c>
      <c r="E1850" s="15">
        <f t="shared" si="28"/>
        <v>1</v>
      </c>
    </row>
    <row r="1851" spans="1:5">
      <c r="A1851" s="1">
        <v>8</v>
      </c>
      <c r="B1851" s="15">
        <v>11</v>
      </c>
      <c r="C1851" s="15">
        <v>1</v>
      </c>
      <c r="E1851" s="15">
        <f t="shared" si="28"/>
        <v>1</v>
      </c>
    </row>
    <row r="1852" spans="1:5">
      <c r="A1852" s="1">
        <v>11</v>
      </c>
      <c r="B1852" s="15">
        <v>8</v>
      </c>
      <c r="C1852" s="15">
        <v>3</v>
      </c>
      <c r="E1852" s="15">
        <f t="shared" si="28"/>
        <v>3</v>
      </c>
    </row>
    <row r="1853" spans="1:5">
      <c r="A1853" s="1">
        <v>13</v>
      </c>
      <c r="B1853" s="15">
        <v>9</v>
      </c>
      <c r="C1853" s="15">
        <v>2</v>
      </c>
      <c r="E1853" s="15">
        <f t="shared" si="28"/>
        <v>2</v>
      </c>
    </row>
    <row r="1854" spans="1:5">
      <c r="A1854" s="1">
        <v>11</v>
      </c>
      <c r="B1854" s="15">
        <v>18</v>
      </c>
      <c r="C1854" s="15">
        <v>6</v>
      </c>
      <c r="E1854" s="15">
        <f t="shared" si="28"/>
        <v>4</v>
      </c>
    </row>
    <row r="1855" spans="1:5">
      <c r="A1855" s="1">
        <v>12</v>
      </c>
      <c r="B1855" s="15">
        <v>4</v>
      </c>
      <c r="C1855" s="15">
        <v>9</v>
      </c>
      <c r="E1855" s="15">
        <f t="shared" si="28"/>
        <v>1</v>
      </c>
    </row>
    <row r="1856" spans="1:5">
      <c r="A1856" s="1">
        <v>6</v>
      </c>
      <c r="B1856" s="15">
        <v>6</v>
      </c>
      <c r="C1856" s="15">
        <v>15</v>
      </c>
      <c r="E1856" s="15">
        <f t="shared" si="28"/>
        <v>1</v>
      </c>
    </row>
    <row r="1857" spans="1:5">
      <c r="A1857" s="1">
        <v>14</v>
      </c>
      <c r="B1857" s="15">
        <v>8</v>
      </c>
      <c r="C1857" s="15">
        <v>15</v>
      </c>
      <c r="E1857" s="15">
        <f t="shared" si="28"/>
        <v>2</v>
      </c>
    </row>
    <row r="1858" spans="1:5">
      <c r="A1858" s="1">
        <v>6</v>
      </c>
      <c r="B1858" s="15">
        <v>9</v>
      </c>
      <c r="C1858" s="15">
        <v>1</v>
      </c>
      <c r="E1858" s="15">
        <f t="shared" si="28"/>
        <v>2</v>
      </c>
    </row>
    <row r="1859" spans="1:5">
      <c r="A1859" s="1">
        <v>9</v>
      </c>
      <c r="B1859" s="15">
        <v>3</v>
      </c>
      <c r="C1859" s="15">
        <v>7</v>
      </c>
      <c r="E1859" s="15">
        <f t="shared" si="28"/>
        <v>1</v>
      </c>
    </row>
    <row r="1860" spans="1:5">
      <c r="A1860" s="1">
        <v>9</v>
      </c>
      <c r="B1860" s="15">
        <v>17</v>
      </c>
      <c r="C1860" s="15">
        <v>4</v>
      </c>
      <c r="E1860" s="15">
        <f t="shared" si="28"/>
        <v>3</v>
      </c>
    </row>
    <row r="1861" spans="1:5">
      <c r="A1861" s="1">
        <v>11</v>
      </c>
      <c r="B1861" s="15">
        <v>7</v>
      </c>
      <c r="C1861" s="15">
        <v>16</v>
      </c>
      <c r="E1861" s="15">
        <f t="shared" si="28"/>
        <v>1</v>
      </c>
    </row>
    <row r="1862" spans="1:5">
      <c r="A1862" s="1">
        <v>3</v>
      </c>
      <c r="B1862" s="15">
        <v>8</v>
      </c>
      <c r="C1862" s="15">
        <v>9</v>
      </c>
      <c r="E1862" s="15">
        <f t="shared" si="28"/>
        <v>2</v>
      </c>
    </row>
    <row r="1863" spans="1:5">
      <c r="A1863" s="1">
        <v>18</v>
      </c>
      <c r="B1863" s="15">
        <v>11</v>
      </c>
      <c r="C1863" s="15">
        <v>11</v>
      </c>
      <c r="E1863" s="15">
        <f t="shared" ref="E1863:E1926" si="29">6-(COUNTIFS(B:B,B1863,C:C,C1863,A:A,A1863-1)+COUNTIFS(B:B,B1863,C:C,C1863,A:A,A1863+1)+COUNTIFS(A:A,A1863,C:C,C1863,B:B,B1863-1)+COUNTIFS(A:A,A1863,C:C,C1863,B:B,B1863+1)+COUNTIFS(A:A,A1863,B:B,B1863,C:C,C1863-1)++COUNTIFS(A:A,A1863,B:B,B1863,C:C,C1863+1))</f>
        <v>3</v>
      </c>
    </row>
    <row r="1864" spans="1:5">
      <c r="A1864" s="1">
        <v>13</v>
      </c>
      <c r="B1864" s="15">
        <v>16</v>
      </c>
      <c r="C1864" s="15">
        <v>10</v>
      </c>
      <c r="E1864" s="15">
        <f t="shared" si="29"/>
        <v>0</v>
      </c>
    </row>
    <row r="1865" spans="1:5">
      <c r="A1865" s="1">
        <v>14</v>
      </c>
      <c r="B1865" s="15">
        <v>12</v>
      </c>
      <c r="C1865" s="15">
        <v>6</v>
      </c>
      <c r="E1865" s="15">
        <f t="shared" si="29"/>
        <v>3</v>
      </c>
    </row>
    <row r="1866" spans="1:5">
      <c r="A1866" s="1">
        <v>1</v>
      </c>
      <c r="B1866" s="15">
        <v>11</v>
      </c>
      <c r="C1866" s="15">
        <v>8</v>
      </c>
      <c r="E1866" s="15">
        <f t="shared" si="29"/>
        <v>1</v>
      </c>
    </row>
    <row r="1867" spans="1:5">
      <c r="A1867" s="1">
        <v>3</v>
      </c>
      <c r="B1867" s="15">
        <v>3</v>
      </c>
      <c r="C1867" s="15">
        <v>9</v>
      </c>
      <c r="E1867" s="15">
        <f t="shared" si="29"/>
        <v>2</v>
      </c>
    </row>
    <row r="1868" spans="1:5">
      <c r="A1868" s="1">
        <v>4</v>
      </c>
      <c r="B1868" s="15">
        <v>11</v>
      </c>
      <c r="C1868" s="15">
        <v>4</v>
      </c>
      <c r="E1868" s="15">
        <f t="shared" si="29"/>
        <v>0</v>
      </c>
    </row>
    <row r="1869" spans="1:5">
      <c r="A1869" s="1">
        <v>14</v>
      </c>
      <c r="B1869" s="15">
        <v>11</v>
      </c>
      <c r="C1869" s="15">
        <v>2</v>
      </c>
      <c r="E1869" s="15">
        <f t="shared" si="29"/>
        <v>3</v>
      </c>
    </row>
    <row r="1870" spans="1:5">
      <c r="A1870" s="1">
        <v>10</v>
      </c>
      <c r="B1870" s="15">
        <v>1</v>
      </c>
      <c r="C1870" s="15">
        <v>8</v>
      </c>
      <c r="E1870" s="15">
        <f t="shared" si="29"/>
        <v>2</v>
      </c>
    </row>
    <row r="1871" spans="1:5">
      <c r="A1871" s="1">
        <v>17</v>
      </c>
      <c r="B1871" s="15">
        <v>14</v>
      </c>
      <c r="C1871" s="15">
        <v>9</v>
      </c>
      <c r="E1871" s="15">
        <f t="shared" si="29"/>
        <v>4</v>
      </c>
    </row>
    <row r="1872" spans="1:5">
      <c r="A1872" s="1">
        <v>14</v>
      </c>
      <c r="B1872" s="15">
        <v>15</v>
      </c>
      <c r="C1872" s="15">
        <v>8</v>
      </c>
      <c r="E1872" s="15">
        <f t="shared" si="29"/>
        <v>0</v>
      </c>
    </row>
    <row r="1873" spans="1:5">
      <c r="A1873" s="1">
        <v>11</v>
      </c>
      <c r="B1873" s="15">
        <v>16</v>
      </c>
      <c r="C1873" s="15">
        <v>13</v>
      </c>
      <c r="E1873" s="15">
        <f t="shared" si="29"/>
        <v>0</v>
      </c>
    </row>
    <row r="1874" spans="1:5">
      <c r="A1874" s="1">
        <v>13</v>
      </c>
      <c r="B1874" s="15">
        <v>14</v>
      </c>
      <c r="C1874" s="15">
        <v>6</v>
      </c>
      <c r="E1874" s="15">
        <f t="shared" si="29"/>
        <v>1</v>
      </c>
    </row>
    <row r="1875" spans="1:5">
      <c r="A1875" s="1">
        <v>8</v>
      </c>
      <c r="B1875" s="15">
        <v>16</v>
      </c>
      <c r="C1875" s="15">
        <v>7</v>
      </c>
      <c r="E1875" s="15">
        <f t="shared" si="29"/>
        <v>0</v>
      </c>
    </row>
    <row r="1876" spans="1:5">
      <c r="A1876" s="1">
        <v>9</v>
      </c>
      <c r="B1876" s="15">
        <v>13</v>
      </c>
      <c r="C1876" s="15">
        <v>11</v>
      </c>
      <c r="E1876" s="15">
        <f t="shared" si="29"/>
        <v>6</v>
      </c>
    </row>
    <row r="1877" spans="1:5">
      <c r="A1877" s="1">
        <v>3</v>
      </c>
      <c r="B1877" s="15">
        <v>16</v>
      </c>
      <c r="C1877" s="15">
        <v>8</v>
      </c>
      <c r="E1877" s="15">
        <f t="shared" si="29"/>
        <v>4</v>
      </c>
    </row>
    <row r="1878" spans="1:5">
      <c r="A1878" s="1">
        <v>14</v>
      </c>
      <c r="B1878" s="15">
        <v>8</v>
      </c>
      <c r="C1878" s="15">
        <v>9</v>
      </c>
      <c r="E1878" s="15">
        <f t="shared" si="29"/>
        <v>5</v>
      </c>
    </row>
    <row r="1879" spans="1:5">
      <c r="A1879" s="1">
        <v>9</v>
      </c>
      <c r="B1879" s="15">
        <v>14</v>
      </c>
      <c r="C1879" s="15">
        <v>13</v>
      </c>
      <c r="E1879" s="15">
        <f t="shared" si="29"/>
        <v>4</v>
      </c>
    </row>
    <row r="1880" spans="1:5">
      <c r="A1880" s="1">
        <v>9</v>
      </c>
      <c r="B1880" s="15">
        <v>9</v>
      </c>
      <c r="C1880" s="15">
        <v>17</v>
      </c>
      <c r="E1880" s="15">
        <f t="shared" si="29"/>
        <v>1</v>
      </c>
    </row>
    <row r="1881" spans="1:5">
      <c r="A1881" s="1">
        <v>14</v>
      </c>
      <c r="B1881" s="15">
        <v>15</v>
      </c>
      <c r="C1881" s="15">
        <v>12</v>
      </c>
      <c r="E1881" s="15">
        <f t="shared" si="29"/>
        <v>1</v>
      </c>
    </row>
    <row r="1882" spans="1:5">
      <c r="A1882" s="1">
        <v>12</v>
      </c>
      <c r="B1882" s="15">
        <v>12</v>
      </c>
      <c r="C1882" s="15">
        <v>15</v>
      </c>
      <c r="E1882" s="15">
        <f t="shared" si="29"/>
        <v>2</v>
      </c>
    </row>
    <row r="1883" spans="1:5">
      <c r="A1883" s="1">
        <v>8</v>
      </c>
      <c r="B1883" s="15">
        <v>14</v>
      </c>
      <c r="C1883" s="15">
        <v>12</v>
      </c>
      <c r="E1883" s="15">
        <f t="shared" si="29"/>
        <v>5</v>
      </c>
    </row>
    <row r="1884" spans="1:5">
      <c r="A1884" s="1">
        <v>11</v>
      </c>
      <c r="B1884" s="15">
        <v>4</v>
      </c>
      <c r="C1884" s="15">
        <v>6</v>
      </c>
      <c r="E1884" s="15">
        <f t="shared" si="29"/>
        <v>0</v>
      </c>
    </row>
    <row r="1885" spans="1:5">
      <c r="A1885" s="1">
        <v>3</v>
      </c>
      <c r="B1885" s="15">
        <v>4</v>
      </c>
      <c r="C1885" s="15">
        <v>12</v>
      </c>
      <c r="E1885" s="15">
        <f t="shared" si="29"/>
        <v>2</v>
      </c>
    </row>
    <row r="1886" spans="1:5">
      <c r="A1886" s="1">
        <v>15</v>
      </c>
      <c r="B1886" s="15">
        <v>10</v>
      </c>
      <c r="C1886" s="15">
        <v>6</v>
      </c>
      <c r="E1886" s="15">
        <f t="shared" si="29"/>
        <v>1</v>
      </c>
    </row>
    <row r="1887" spans="1:5">
      <c r="A1887" s="1">
        <v>2</v>
      </c>
      <c r="B1887" s="15">
        <v>9</v>
      </c>
      <c r="C1887" s="15">
        <v>5</v>
      </c>
      <c r="E1887" s="15">
        <f t="shared" si="29"/>
        <v>3</v>
      </c>
    </row>
    <row r="1888" spans="1:5">
      <c r="A1888" s="1">
        <v>6</v>
      </c>
      <c r="B1888" s="15">
        <v>2</v>
      </c>
      <c r="C1888" s="15">
        <v>9</v>
      </c>
      <c r="E1888" s="15">
        <f t="shared" si="29"/>
        <v>1</v>
      </c>
    </row>
    <row r="1889" spans="1:5">
      <c r="A1889" s="1">
        <v>10</v>
      </c>
      <c r="B1889" s="15">
        <v>3</v>
      </c>
      <c r="C1889" s="15">
        <v>14</v>
      </c>
      <c r="E1889" s="15">
        <f t="shared" si="29"/>
        <v>1</v>
      </c>
    </row>
    <row r="1890" spans="1:5">
      <c r="A1890" s="1">
        <v>9</v>
      </c>
      <c r="B1890" s="15">
        <v>18</v>
      </c>
      <c r="C1890" s="15">
        <v>6</v>
      </c>
      <c r="E1890" s="15">
        <f t="shared" si="29"/>
        <v>3</v>
      </c>
    </row>
    <row r="1891" spans="1:5">
      <c r="A1891" s="1">
        <v>5</v>
      </c>
      <c r="B1891" s="15">
        <v>4</v>
      </c>
      <c r="C1891" s="15">
        <v>12</v>
      </c>
      <c r="E1891" s="15">
        <f t="shared" si="29"/>
        <v>1</v>
      </c>
    </row>
    <row r="1892" spans="1:5">
      <c r="A1892" s="1">
        <v>7</v>
      </c>
      <c r="B1892" s="15">
        <v>17</v>
      </c>
      <c r="C1892" s="15">
        <v>10</v>
      </c>
      <c r="E1892" s="15">
        <f t="shared" si="29"/>
        <v>1</v>
      </c>
    </row>
    <row r="1893" spans="1:5">
      <c r="A1893" s="1">
        <v>7</v>
      </c>
      <c r="B1893" s="15">
        <v>10</v>
      </c>
      <c r="C1893" s="15">
        <v>16</v>
      </c>
      <c r="E1893" s="15">
        <f t="shared" si="29"/>
        <v>2</v>
      </c>
    </row>
    <row r="1894" spans="1:5">
      <c r="A1894" s="1">
        <v>12</v>
      </c>
      <c r="B1894" s="15">
        <v>14</v>
      </c>
      <c r="C1894" s="15">
        <v>7</v>
      </c>
      <c r="E1894" s="15">
        <f t="shared" si="29"/>
        <v>5</v>
      </c>
    </row>
    <row r="1895" spans="1:5">
      <c r="A1895" s="1">
        <v>17</v>
      </c>
      <c r="B1895" s="15">
        <v>12</v>
      </c>
      <c r="C1895" s="15">
        <v>5</v>
      </c>
      <c r="E1895" s="15">
        <f t="shared" si="29"/>
        <v>4</v>
      </c>
    </row>
    <row r="1896" spans="1:5">
      <c r="A1896" s="1">
        <v>11</v>
      </c>
      <c r="B1896" s="15">
        <v>14</v>
      </c>
      <c r="C1896" s="15">
        <v>2</v>
      </c>
      <c r="E1896" s="15">
        <f t="shared" si="29"/>
        <v>1</v>
      </c>
    </row>
    <row r="1897" spans="1:5">
      <c r="A1897" s="1">
        <v>11</v>
      </c>
      <c r="B1897" s="15">
        <v>15</v>
      </c>
      <c r="C1897" s="15">
        <v>4</v>
      </c>
      <c r="E1897" s="15">
        <f t="shared" si="29"/>
        <v>0</v>
      </c>
    </row>
    <row r="1898" spans="1:5">
      <c r="A1898" s="1">
        <v>16</v>
      </c>
      <c r="B1898" s="15">
        <v>6</v>
      </c>
      <c r="C1898" s="15">
        <v>10</v>
      </c>
      <c r="E1898" s="15">
        <f t="shared" si="29"/>
        <v>1</v>
      </c>
    </row>
    <row r="1899" spans="1:5">
      <c r="A1899" s="1">
        <v>11</v>
      </c>
      <c r="B1899" s="15">
        <v>1</v>
      </c>
      <c r="C1899" s="15">
        <v>10</v>
      </c>
      <c r="E1899" s="15">
        <f t="shared" si="29"/>
        <v>2</v>
      </c>
    </row>
    <row r="1900" spans="1:5">
      <c r="A1900" s="1">
        <v>11</v>
      </c>
      <c r="B1900" s="15">
        <v>5</v>
      </c>
      <c r="C1900" s="15">
        <v>2</v>
      </c>
      <c r="E1900" s="15">
        <f t="shared" si="29"/>
        <v>2</v>
      </c>
    </row>
    <row r="1901" spans="1:5">
      <c r="A1901" s="1">
        <v>13</v>
      </c>
      <c r="B1901" s="15">
        <v>12</v>
      </c>
      <c r="C1901" s="15">
        <v>14</v>
      </c>
      <c r="E1901" s="15">
        <f t="shared" si="29"/>
        <v>4</v>
      </c>
    </row>
    <row r="1902" spans="1:5">
      <c r="A1902" s="1">
        <v>16</v>
      </c>
      <c r="B1902" s="15">
        <v>12</v>
      </c>
      <c r="C1902" s="15">
        <v>3</v>
      </c>
      <c r="E1902" s="15">
        <f t="shared" si="29"/>
        <v>4</v>
      </c>
    </row>
    <row r="1903" spans="1:5">
      <c r="A1903" s="1">
        <v>11</v>
      </c>
      <c r="B1903" s="15">
        <v>4</v>
      </c>
      <c r="C1903" s="15">
        <v>10</v>
      </c>
      <c r="E1903" s="15">
        <f t="shared" si="29"/>
        <v>4</v>
      </c>
    </row>
    <row r="1904" spans="1:5">
      <c r="A1904" s="1">
        <v>15</v>
      </c>
      <c r="B1904" s="15">
        <v>8</v>
      </c>
      <c r="C1904" s="15">
        <v>6</v>
      </c>
      <c r="E1904" s="15">
        <f t="shared" si="29"/>
        <v>2</v>
      </c>
    </row>
    <row r="1905" spans="1:5">
      <c r="A1905" s="1">
        <v>6</v>
      </c>
      <c r="B1905" s="15">
        <v>13</v>
      </c>
      <c r="C1905" s="15">
        <v>14</v>
      </c>
      <c r="E1905" s="15">
        <f t="shared" si="29"/>
        <v>3</v>
      </c>
    </row>
    <row r="1906" spans="1:5">
      <c r="A1906" s="1">
        <v>12</v>
      </c>
      <c r="B1906" s="15">
        <v>13</v>
      </c>
      <c r="C1906" s="15">
        <v>4</v>
      </c>
      <c r="E1906" s="15">
        <f t="shared" si="29"/>
        <v>1</v>
      </c>
    </row>
    <row r="1907" spans="1:5">
      <c r="A1907" s="1">
        <v>13</v>
      </c>
      <c r="B1907" s="15">
        <v>0</v>
      </c>
      <c r="C1907" s="15">
        <v>8</v>
      </c>
      <c r="E1907" s="15">
        <f t="shared" si="29"/>
        <v>6</v>
      </c>
    </row>
    <row r="1908" spans="1:5">
      <c r="A1908" s="1">
        <v>5</v>
      </c>
      <c r="B1908" s="15">
        <v>9</v>
      </c>
      <c r="C1908" s="15">
        <v>14</v>
      </c>
      <c r="E1908" s="15">
        <f t="shared" si="29"/>
        <v>6</v>
      </c>
    </row>
    <row r="1909" spans="1:5">
      <c r="A1909" s="1">
        <v>3</v>
      </c>
      <c r="B1909" s="15">
        <v>11</v>
      </c>
      <c r="C1909" s="15">
        <v>9</v>
      </c>
      <c r="E1909" s="15">
        <f t="shared" si="29"/>
        <v>0</v>
      </c>
    </row>
    <row r="1910" spans="1:5">
      <c r="A1910" s="1">
        <v>8</v>
      </c>
      <c r="B1910" s="15">
        <v>16</v>
      </c>
      <c r="C1910" s="15">
        <v>3</v>
      </c>
      <c r="E1910" s="15">
        <f t="shared" si="29"/>
        <v>3</v>
      </c>
    </row>
    <row r="1911" spans="1:5">
      <c r="A1911" s="1">
        <v>13</v>
      </c>
      <c r="B1911" s="15">
        <v>5</v>
      </c>
      <c r="C1911" s="15">
        <v>13</v>
      </c>
      <c r="E1911" s="15">
        <f t="shared" si="29"/>
        <v>2</v>
      </c>
    </row>
    <row r="1912" spans="1:5">
      <c r="A1912" s="1">
        <v>15</v>
      </c>
      <c r="B1912" s="15">
        <v>5</v>
      </c>
      <c r="C1912" s="15">
        <v>6</v>
      </c>
      <c r="E1912" s="15">
        <f t="shared" si="29"/>
        <v>0</v>
      </c>
    </row>
    <row r="1913" spans="1:5">
      <c r="A1913" s="1">
        <v>8</v>
      </c>
      <c r="B1913" s="15">
        <v>6</v>
      </c>
      <c r="C1913" s="15">
        <v>1</v>
      </c>
      <c r="E1913" s="15">
        <f t="shared" si="29"/>
        <v>4</v>
      </c>
    </row>
    <row r="1914" spans="1:5">
      <c r="A1914" s="1">
        <v>11</v>
      </c>
      <c r="B1914" s="15">
        <v>7</v>
      </c>
      <c r="C1914" s="15">
        <v>3</v>
      </c>
      <c r="E1914" s="15">
        <f t="shared" si="29"/>
        <v>1</v>
      </c>
    </row>
    <row r="1915" spans="1:5">
      <c r="A1915" s="1">
        <v>12</v>
      </c>
      <c r="B1915" s="15">
        <v>16</v>
      </c>
      <c r="C1915" s="15">
        <v>4</v>
      </c>
      <c r="E1915" s="15">
        <f t="shared" si="29"/>
        <v>2</v>
      </c>
    </row>
    <row r="1916" spans="1:5">
      <c r="A1916" s="1">
        <v>9</v>
      </c>
      <c r="B1916" s="15">
        <v>12</v>
      </c>
      <c r="C1916" s="15">
        <v>1</v>
      </c>
      <c r="E1916" s="15">
        <f t="shared" si="29"/>
        <v>2</v>
      </c>
    </row>
    <row r="1917" spans="1:5">
      <c r="A1917" s="1">
        <v>15</v>
      </c>
      <c r="B1917" s="15">
        <v>6</v>
      </c>
      <c r="C1917" s="15">
        <v>14</v>
      </c>
      <c r="E1917" s="15">
        <f t="shared" si="29"/>
        <v>1</v>
      </c>
    </row>
    <row r="1918" spans="1:5">
      <c r="A1918" s="1">
        <v>1</v>
      </c>
      <c r="B1918" s="15">
        <v>9</v>
      </c>
      <c r="C1918" s="15">
        <v>12</v>
      </c>
      <c r="E1918" s="15">
        <f t="shared" si="29"/>
        <v>3</v>
      </c>
    </row>
    <row r="1919" spans="1:5">
      <c r="A1919" s="1">
        <v>7</v>
      </c>
      <c r="B1919" s="15">
        <v>3</v>
      </c>
      <c r="C1919" s="15">
        <v>13</v>
      </c>
      <c r="E1919" s="15">
        <f t="shared" si="29"/>
        <v>1</v>
      </c>
    </row>
    <row r="1920" spans="1:5">
      <c r="A1920" s="1">
        <v>8</v>
      </c>
      <c r="B1920" s="15">
        <v>10</v>
      </c>
      <c r="C1920" s="15">
        <v>2</v>
      </c>
      <c r="E1920" s="15">
        <f t="shared" si="29"/>
        <v>0</v>
      </c>
    </row>
    <row r="1921" spans="1:5">
      <c r="A1921" s="1">
        <v>11</v>
      </c>
      <c r="B1921" s="15">
        <v>3</v>
      </c>
      <c r="C1921" s="15">
        <v>7</v>
      </c>
      <c r="E1921" s="15">
        <f t="shared" si="29"/>
        <v>0</v>
      </c>
    </row>
    <row r="1922" spans="1:5">
      <c r="A1922" s="1">
        <v>3</v>
      </c>
      <c r="B1922" s="15">
        <v>9</v>
      </c>
      <c r="C1922" s="15">
        <v>15</v>
      </c>
      <c r="E1922" s="15">
        <f t="shared" si="29"/>
        <v>1</v>
      </c>
    </row>
    <row r="1923" spans="1:5">
      <c r="A1923" s="1">
        <v>12</v>
      </c>
      <c r="B1923" s="15">
        <v>17</v>
      </c>
      <c r="C1923" s="15">
        <v>11</v>
      </c>
      <c r="E1923" s="15">
        <f t="shared" si="29"/>
        <v>1</v>
      </c>
    </row>
    <row r="1924" spans="1:5">
      <c r="A1924" s="1">
        <v>8</v>
      </c>
      <c r="B1924" s="15">
        <v>14</v>
      </c>
      <c r="C1924" s="15">
        <v>5</v>
      </c>
      <c r="E1924" s="15">
        <f t="shared" si="29"/>
        <v>2</v>
      </c>
    </row>
    <row r="1925" spans="1:5">
      <c r="A1925" s="1">
        <v>4</v>
      </c>
      <c r="B1925" s="15">
        <v>7</v>
      </c>
      <c r="C1925" s="15">
        <v>17</v>
      </c>
      <c r="E1925" s="15">
        <f t="shared" si="29"/>
        <v>5</v>
      </c>
    </row>
    <row r="1926" spans="1:5">
      <c r="A1926" s="1">
        <v>12</v>
      </c>
      <c r="B1926" s="15">
        <v>14</v>
      </c>
      <c r="C1926" s="15">
        <v>14</v>
      </c>
      <c r="E1926" s="15">
        <f t="shared" si="29"/>
        <v>0</v>
      </c>
    </row>
    <row r="1927" spans="1:5">
      <c r="A1927" s="1">
        <v>5</v>
      </c>
      <c r="B1927" s="15">
        <v>14</v>
      </c>
      <c r="C1927" s="15">
        <v>5</v>
      </c>
      <c r="E1927" s="15">
        <f t="shared" ref="E1927:E1990" si="30">6-(COUNTIFS(B:B,B1927,C:C,C1927,A:A,A1927-1)+COUNTIFS(B:B,B1927,C:C,C1927,A:A,A1927+1)+COUNTIFS(A:A,A1927,C:C,C1927,B:B,B1927-1)+COUNTIFS(A:A,A1927,C:C,C1927,B:B,B1927+1)+COUNTIFS(A:A,A1927,B:B,B1927,C:C,C1927-1)++COUNTIFS(A:A,A1927,B:B,B1927,C:C,C1927+1))</f>
        <v>0</v>
      </c>
    </row>
    <row r="1928" spans="1:5">
      <c r="A1928" s="1">
        <v>8</v>
      </c>
      <c r="B1928" s="15">
        <v>8</v>
      </c>
      <c r="C1928" s="15">
        <v>2</v>
      </c>
      <c r="E1928" s="15">
        <f t="shared" si="30"/>
        <v>0</v>
      </c>
    </row>
    <row r="1929" spans="1:5">
      <c r="A1929" s="1">
        <v>11</v>
      </c>
      <c r="B1929" s="15">
        <v>11</v>
      </c>
      <c r="C1929" s="15">
        <v>0</v>
      </c>
      <c r="E1929" s="15">
        <f t="shared" si="30"/>
        <v>5</v>
      </c>
    </row>
    <row r="1930" spans="1:5">
      <c r="A1930" s="1">
        <v>11</v>
      </c>
      <c r="B1930" s="15">
        <v>4</v>
      </c>
      <c r="C1930" s="15">
        <v>9</v>
      </c>
      <c r="E1930" s="15">
        <f t="shared" si="30"/>
        <v>3</v>
      </c>
    </row>
    <row r="1931" spans="1:5">
      <c r="A1931" s="1">
        <v>14</v>
      </c>
      <c r="B1931" s="15">
        <v>13</v>
      </c>
      <c r="C1931" s="15">
        <v>14</v>
      </c>
      <c r="E1931" s="15">
        <f t="shared" si="30"/>
        <v>2</v>
      </c>
    </row>
    <row r="1932" spans="1:5">
      <c r="A1932" s="1">
        <v>2</v>
      </c>
      <c r="B1932" s="15">
        <v>6</v>
      </c>
      <c r="C1932" s="15">
        <v>6</v>
      </c>
      <c r="E1932" s="15">
        <f t="shared" si="30"/>
        <v>3</v>
      </c>
    </row>
    <row r="1933" spans="1:5">
      <c r="A1933" s="1">
        <v>8</v>
      </c>
      <c r="B1933" s="15">
        <v>16</v>
      </c>
      <c r="C1933" s="15">
        <v>10</v>
      </c>
      <c r="E1933" s="15">
        <f t="shared" si="30"/>
        <v>1</v>
      </c>
    </row>
    <row r="1934" spans="1:5">
      <c r="A1934" s="1">
        <v>3</v>
      </c>
      <c r="B1934" s="15">
        <v>9</v>
      </c>
      <c r="C1934" s="15">
        <v>12</v>
      </c>
      <c r="E1934" s="15">
        <f t="shared" si="30"/>
        <v>1</v>
      </c>
    </row>
    <row r="1935" spans="1:5">
      <c r="A1935" s="1">
        <v>10</v>
      </c>
      <c r="B1935" s="15">
        <v>7</v>
      </c>
      <c r="C1935" s="15">
        <v>5</v>
      </c>
      <c r="E1935" s="15">
        <f t="shared" si="30"/>
        <v>6</v>
      </c>
    </row>
    <row r="1936" spans="1:5">
      <c r="A1936" s="1">
        <v>3</v>
      </c>
      <c r="B1936" s="15">
        <v>5</v>
      </c>
      <c r="C1936" s="15">
        <v>8</v>
      </c>
      <c r="E1936" s="15">
        <f t="shared" si="30"/>
        <v>0</v>
      </c>
    </row>
    <row r="1937" spans="1:5">
      <c r="A1937" s="1">
        <v>2</v>
      </c>
      <c r="B1937" s="15">
        <v>4</v>
      </c>
      <c r="C1937" s="15">
        <v>8</v>
      </c>
      <c r="E1937" s="15">
        <f t="shared" si="30"/>
        <v>4</v>
      </c>
    </row>
    <row r="1938" spans="1:5">
      <c r="A1938" s="1">
        <v>2</v>
      </c>
      <c r="B1938" s="15">
        <v>6</v>
      </c>
      <c r="C1938" s="15">
        <v>9</v>
      </c>
      <c r="E1938" s="15">
        <f t="shared" si="30"/>
        <v>0</v>
      </c>
    </row>
    <row r="1939" spans="1:5">
      <c r="A1939" s="1">
        <v>7</v>
      </c>
      <c r="B1939" s="15">
        <v>16</v>
      </c>
      <c r="C1939" s="15">
        <v>7</v>
      </c>
      <c r="E1939" s="15">
        <f t="shared" si="30"/>
        <v>1</v>
      </c>
    </row>
    <row r="1940" spans="1:5">
      <c r="A1940" s="1">
        <v>8</v>
      </c>
      <c r="B1940" s="15">
        <v>8</v>
      </c>
      <c r="C1940" s="15">
        <v>15</v>
      </c>
      <c r="E1940" s="15">
        <f t="shared" si="30"/>
        <v>4</v>
      </c>
    </row>
    <row r="1941" spans="1:5">
      <c r="A1941" s="1">
        <v>3</v>
      </c>
      <c r="B1941" s="15">
        <v>14</v>
      </c>
      <c r="C1941" s="15">
        <v>11</v>
      </c>
      <c r="E1941" s="15">
        <f t="shared" si="30"/>
        <v>1</v>
      </c>
    </row>
    <row r="1942" spans="1:5">
      <c r="A1942" s="1">
        <v>8</v>
      </c>
      <c r="B1942" s="15">
        <v>13</v>
      </c>
      <c r="C1942" s="15">
        <v>6</v>
      </c>
      <c r="E1942" s="15">
        <f t="shared" si="30"/>
        <v>6</v>
      </c>
    </row>
    <row r="1943" spans="1:5">
      <c r="A1943" s="1">
        <v>15</v>
      </c>
      <c r="B1943" s="15">
        <v>16</v>
      </c>
      <c r="C1943" s="15">
        <v>13</v>
      </c>
      <c r="E1943" s="15">
        <f t="shared" si="30"/>
        <v>5</v>
      </c>
    </row>
    <row r="1944" spans="1:5">
      <c r="A1944" s="1">
        <v>4</v>
      </c>
      <c r="B1944" s="15">
        <v>13</v>
      </c>
      <c r="C1944" s="15">
        <v>9</v>
      </c>
      <c r="E1944" s="15">
        <f t="shared" si="30"/>
        <v>2</v>
      </c>
    </row>
    <row r="1945" spans="1:5">
      <c r="A1945" s="1">
        <v>1</v>
      </c>
      <c r="B1945" s="15">
        <v>12</v>
      </c>
      <c r="C1945" s="15">
        <v>13</v>
      </c>
      <c r="E1945" s="15">
        <f t="shared" si="30"/>
        <v>4</v>
      </c>
    </row>
    <row r="1946" spans="1:5">
      <c r="A1946" s="1">
        <v>9</v>
      </c>
      <c r="B1946" s="15">
        <v>3</v>
      </c>
      <c r="C1946" s="15">
        <v>12</v>
      </c>
      <c r="E1946" s="15">
        <f t="shared" si="30"/>
        <v>2</v>
      </c>
    </row>
    <row r="1947" spans="1:5">
      <c r="A1947" s="1">
        <v>11</v>
      </c>
      <c r="B1947" s="15">
        <v>6</v>
      </c>
      <c r="C1947" s="15">
        <v>7</v>
      </c>
      <c r="E1947" s="15">
        <f t="shared" si="30"/>
        <v>6</v>
      </c>
    </row>
    <row r="1948" spans="1:5">
      <c r="A1948" s="1">
        <v>9</v>
      </c>
      <c r="B1948" s="15">
        <v>11</v>
      </c>
      <c r="C1948" s="15">
        <v>2</v>
      </c>
      <c r="E1948" s="15">
        <f t="shared" si="30"/>
        <v>0</v>
      </c>
    </row>
    <row r="1949" spans="1:5">
      <c r="A1949" s="1">
        <v>16</v>
      </c>
      <c r="B1949" s="15">
        <v>6</v>
      </c>
      <c r="C1949" s="15">
        <v>8</v>
      </c>
      <c r="E1949" s="15">
        <f t="shared" si="30"/>
        <v>0</v>
      </c>
    </row>
    <row r="1950" spans="1:5">
      <c r="A1950" s="1">
        <v>15</v>
      </c>
      <c r="B1950" s="15">
        <v>12</v>
      </c>
      <c r="C1950" s="15">
        <v>13</v>
      </c>
      <c r="E1950" s="15">
        <f t="shared" si="30"/>
        <v>1</v>
      </c>
    </row>
    <row r="1951" spans="1:5">
      <c r="A1951" s="1">
        <v>13</v>
      </c>
      <c r="B1951" s="15">
        <v>8</v>
      </c>
      <c r="C1951" s="15">
        <v>15</v>
      </c>
      <c r="E1951" s="15">
        <f t="shared" si="30"/>
        <v>2</v>
      </c>
    </row>
    <row r="1952" spans="1:5">
      <c r="A1952" s="1">
        <v>17</v>
      </c>
      <c r="B1952" s="15">
        <v>13</v>
      </c>
      <c r="C1952" s="15">
        <v>11</v>
      </c>
      <c r="E1952" s="15">
        <f t="shared" si="30"/>
        <v>1</v>
      </c>
    </row>
    <row r="1953" spans="1:5">
      <c r="A1953" s="1">
        <v>12</v>
      </c>
      <c r="B1953" s="15">
        <v>14</v>
      </c>
      <c r="C1953" s="15">
        <v>17</v>
      </c>
      <c r="E1953" s="15">
        <f t="shared" si="30"/>
        <v>3</v>
      </c>
    </row>
    <row r="1954" spans="1:5">
      <c r="A1954" s="1">
        <v>12</v>
      </c>
      <c r="B1954" s="15">
        <v>10</v>
      </c>
      <c r="C1954" s="15">
        <v>1</v>
      </c>
      <c r="E1954" s="15">
        <f t="shared" si="30"/>
        <v>1</v>
      </c>
    </row>
    <row r="1955" spans="1:5">
      <c r="A1955" s="1">
        <v>12</v>
      </c>
      <c r="B1955" s="15">
        <v>3</v>
      </c>
      <c r="C1955" s="15">
        <v>9</v>
      </c>
      <c r="E1955" s="15">
        <f t="shared" si="30"/>
        <v>1</v>
      </c>
    </row>
    <row r="1956" spans="1:5">
      <c r="A1956" s="1">
        <v>6</v>
      </c>
      <c r="B1956" s="15">
        <v>16</v>
      </c>
      <c r="C1956" s="15">
        <v>9</v>
      </c>
      <c r="E1956" s="15">
        <f t="shared" si="30"/>
        <v>0</v>
      </c>
    </row>
    <row r="1957" spans="1:5">
      <c r="A1957" s="1">
        <v>9</v>
      </c>
      <c r="B1957" s="15">
        <v>5</v>
      </c>
      <c r="C1957" s="15">
        <v>3</v>
      </c>
      <c r="E1957" s="15">
        <f t="shared" si="30"/>
        <v>1</v>
      </c>
    </row>
    <row r="1958" spans="1:5">
      <c r="A1958" s="1">
        <v>7</v>
      </c>
      <c r="B1958" s="15">
        <v>9</v>
      </c>
      <c r="C1958" s="15">
        <v>1</v>
      </c>
      <c r="E1958" s="15">
        <f t="shared" si="30"/>
        <v>2</v>
      </c>
    </row>
    <row r="1959" spans="1:5">
      <c r="A1959" s="1">
        <v>7</v>
      </c>
      <c r="B1959" s="15">
        <v>2</v>
      </c>
      <c r="C1959" s="15">
        <v>7</v>
      </c>
      <c r="E1959" s="15">
        <f t="shared" si="30"/>
        <v>2</v>
      </c>
    </row>
    <row r="1960" spans="1:5">
      <c r="A1960" s="1">
        <v>5</v>
      </c>
      <c r="B1960" s="15">
        <v>5</v>
      </c>
      <c r="C1960" s="15">
        <v>10</v>
      </c>
      <c r="E1960" s="15">
        <f t="shared" si="30"/>
        <v>3</v>
      </c>
    </row>
    <row r="1961" spans="1:5">
      <c r="A1961" s="1">
        <v>3</v>
      </c>
      <c r="B1961" s="15">
        <v>6</v>
      </c>
      <c r="C1961" s="15">
        <v>15</v>
      </c>
      <c r="E1961" s="15">
        <f t="shared" si="30"/>
        <v>3</v>
      </c>
    </row>
    <row r="1962" spans="1:5">
      <c r="A1962" s="1">
        <v>3</v>
      </c>
      <c r="B1962" s="15">
        <v>4</v>
      </c>
      <c r="C1962" s="15">
        <v>10</v>
      </c>
      <c r="E1962" s="15">
        <f t="shared" si="30"/>
        <v>1</v>
      </c>
    </row>
    <row r="1963" spans="1:5">
      <c r="A1963" s="1">
        <v>5</v>
      </c>
      <c r="B1963" s="15">
        <v>11</v>
      </c>
      <c r="C1963" s="15">
        <v>5</v>
      </c>
      <c r="E1963" s="15">
        <f t="shared" si="30"/>
        <v>2</v>
      </c>
    </row>
    <row r="1964" spans="1:5">
      <c r="A1964" s="1">
        <v>3</v>
      </c>
      <c r="B1964" s="15">
        <v>12</v>
      </c>
      <c r="C1964" s="15">
        <v>4</v>
      </c>
      <c r="E1964" s="15">
        <f t="shared" si="30"/>
        <v>2</v>
      </c>
    </row>
    <row r="1965" spans="1:5">
      <c r="A1965" s="1">
        <v>15</v>
      </c>
      <c r="B1965" s="15">
        <v>8</v>
      </c>
      <c r="C1965" s="15">
        <v>8</v>
      </c>
      <c r="E1965" s="15">
        <f t="shared" si="30"/>
        <v>4</v>
      </c>
    </row>
    <row r="1966" spans="1:5">
      <c r="A1966" s="1">
        <v>9</v>
      </c>
      <c r="B1966" s="15">
        <v>9</v>
      </c>
      <c r="C1966" s="15">
        <v>1</v>
      </c>
      <c r="E1966" s="15">
        <f t="shared" si="30"/>
        <v>1</v>
      </c>
    </row>
    <row r="1967" spans="1:5">
      <c r="A1967" s="1">
        <v>4</v>
      </c>
      <c r="B1967" s="15">
        <v>14</v>
      </c>
      <c r="C1967" s="15">
        <v>12</v>
      </c>
      <c r="E1967" s="15">
        <f t="shared" si="30"/>
        <v>0</v>
      </c>
    </row>
    <row r="1968" spans="1:5">
      <c r="A1968" s="1">
        <v>3</v>
      </c>
      <c r="B1968" s="15">
        <v>11</v>
      </c>
      <c r="C1968" s="15">
        <v>7</v>
      </c>
      <c r="E1968" s="15">
        <f t="shared" si="30"/>
        <v>1</v>
      </c>
    </row>
    <row r="1969" spans="1:5">
      <c r="A1969" s="1">
        <v>9</v>
      </c>
      <c r="B1969" s="15">
        <v>18</v>
      </c>
      <c r="C1969" s="15">
        <v>11</v>
      </c>
      <c r="E1969" s="15">
        <f t="shared" si="30"/>
        <v>1</v>
      </c>
    </row>
    <row r="1970" spans="1:5">
      <c r="A1970" s="1">
        <v>3</v>
      </c>
      <c r="B1970" s="15">
        <v>6</v>
      </c>
      <c r="C1970" s="15">
        <v>13</v>
      </c>
      <c r="E1970" s="15">
        <f t="shared" si="30"/>
        <v>2</v>
      </c>
    </row>
    <row r="1971" spans="1:5">
      <c r="A1971" s="1">
        <v>9</v>
      </c>
      <c r="B1971" s="15">
        <v>18</v>
      </c>
      <c r="C1971" s="15">
        <v>7</v>
      </c>
      <c r="E1971" s="15">
        <f t="shared" si="30"/>
        <v>2</v>
      </c>
    </row>
    <row r="1972" spans="1:5">
      <c r="A1972" s="1">
        <v>11</v>
      </c>
      <c r="B1972" s="15">
        <v>2</v>
      </c>
      <c r="C1972" s="15">
        <v>14</v>
      </c>
      <c r="E1972" s="15">
        <f t="shared" si="30"/>
        <v>3</v>
      </c>
    </row>
    <row r="1973" spans="1:5">
      <c r="A1973" s="1">
        <v>3</v>
      </c>
      <c r="B1973" s="15">
        <v>12</v>
      </c>
      <c r="C1973" s="15">
        <v>9</v>
      </c>
      <c r="E1973" s="15">
        <f t="shared" si="30"/>
        <v>1</v>
      </c>
    </row>
    <row r="1974" spans="1:5">
      <c r="A1974" s="1">
        <v>14</v>
      </c>
      <c r="B1974" s="15">
        <v>11</v>
      </c>
      <c r="C1974" s="15">
        <v>17</v>
      </c>
      <c r="E1974" s="15">
        <f t="shared" si="30"/>
        <v>3</v>
      </c>
    </row>
    <row r="1975" spans="1:5">
      <c r="A1975" s="1">
        <v>14</v>
      </c>
      <c r="B1975" s="15">
        <v>16</v>
      </c>
      <c r="C1975" s="15">
        <v>5</v>
      </c>
      <c r="E1975" s="15">
        <f t="shared" si="30"/>
        <v>3</v>
      </c>
    </row>
    <row r="1976" spans="1:5">
      <c r="A1976" s="1">
        <v>18</v>
      </c>
      <c r="B1976" s="15">
        <v>11</v>
      </c>
      <c r="C1976" s="15">
        <v>7</v>
      </c>
      <c r="E1976" s="15">
        <f t="shared" si="30"/>
        <v>2</v>
      </c>
    </row>
    <row r="1977" spans="1:5">
      <c r="A1977" s="1">
        <v>14</v>
      </c>
      <c r="B1977" s="15">
        <v>10</v>
      </c>
      <c r="C1977" s="15">
        <v>3</v>
      </c>
      <c r="E1977" s="15">
        <f t="shared" si="30"/>
        <v>0</v>
      </c>
    </row>
    <row r="1978" spans="1:5">
      <c r="A1978" s="1">
        <v>14</v>
      </c>
      <c r="B1978" s="15">
        <v>7</v>
      </c>
      <c r="C1978" s="15">
        <v>5</v>
      </c>
      <c r="E1978" s="15">
        <f t="shared" si="30"/>
        <v>2</v>
      </c>
    </row>
    <row r="1979" spans="1:5">
      <c r="A1979" s="1">
        <v>10</v>
      </c>
      <c r="B1979" s="15">
        <v>2</v>
      </c>
      <c r="C1979" s="15">
        <v>5</v>
      </c>
      <c r="E1979" s="15">
        <f t="shared" si="30"/>
        <v>2</v>
      </c>
    </row>
    <row r="1980" spans="1:5">
      <c r="A1980" s="1">
        <v>17</v>
      </c>
      <c r="B1980" s="15">
        <v>7</v>
      </c>
      <c r="C1980" s="15">
        <v>9</v>
      </c>
      <c r="E1980" s="15">
        <f t="shared" si="30"/>
        <v>0</v>
      </c>
    </row>
    <row r="1981" spans="1:5">
      <c r="A1981" s="1">
        <v>11</v>
      </c>
      <c r="B1981" s="15">
        <v>15</v>
      </c>
      <c r="C1981" s="15">
        <v>2</v>
      </c>
      <c r="E1981" s="15">
        <f t="shared" si="30"/>
        <v>4</v>
      </c>
    </row>
    <row r="1982" spans="1:5">
      <c r="A1982" s="1">
        <v>17</v>
      </c>
      <c r="B1982" s="15">
        <v>7</v>
      </c>
      <c r="C1982" s="15">
        <v>5</v>
      </c>
      <c r="E1982" s="15">
        <f t="shared" si="30"/>
        <v>3</v>
      </c>
    </row>
    <row r="1983" spans="1:5">
      <c r="A1983" s="1">
        <v>7</v>
      </c>
      <c r="B1983" s="15">
        <v>1</v>
      </c>
      <c r="C1983" s="15">
        <v>8</v>
      </c>
      <c r="E1983" s="15">
        <f t="shared" si="30"/>
        <v>2</v>
      </c>
    </row>
    <row r="1984" spans="1:5">
      <c r="A1984" s="1">
        <v>18</v>
      </c>
      <c r="B1984" s="15">
        <v>12</v>
      </c>
      <c r="C1984" s="15">
        <v>9</v>
      </c>
      <c r="E1984" s="15">
        <f t="shared" si="30"/>
        <v>2</v>
      </c>
    </row>
    <row r="1985" spans="1:5">
      <c r="A1985" s="1">
        <v>8</v>
      </c>
      <c r="B1985" s="15">
        <v>10</v>
      </c>
      <c r="C1985" s="15">
        <v>4</v>
      </c>
      <c r="E1985" s="15">
        <f t="shared" si="30"/>
        <v>5</v>
      </c>
    </row>
    <row r="1986" spans="1:5">
      <c r="A1986" s="1">
        <v>16</v>
      </c>
      <c r="B1986" s="15">
        <v>4</v>
      </c>
      <c r="C1986" s="15">
        <v>9</v>
      </c>
      <c r="E1986" s="15">
        <f t="shared" si="30"/>
        <v>1</v>
      </c>
    </row>
    <row r="1987" spans="1:5">
      <c r="A1987" s="1">
        <v>3</v>
      </c>
      <c r="B1987" s="15">
        <v>7</v>
      </c>
      <c r="C1987" s="15">
        <v>9</v>
      </c>
      <c r="E1987" s="15">
        <f t="shared" si="30"/>
        <v>0</v>
      </c>
    </row>
    <row r="1988" spans="1:5">
      <c r="A1988" s="1">
        <v>3</v>
      </c>
      <c r="B1988" s="15">
        <v>8</v>
      </c>
      <c r="C1988" s="15">
        <v>15</v>
      </c>
      <c r="E1988" s="15">
        <f t="shared" si="30"/>
        <v>2</v>
      </c>
    </row>
    <row r="1989" spans="1:5">
      <c r="A1989" s="1">
        <v>10</v>
      </c>
      <c r="B1989" s="15">
        <v>5</v>
      </c>
      <c r="C1989" s="15">
        <v>4</v>
      </c>
      <c r="E1989" s="15">
        <f t="shared" si="30"/>
        <v>3</v>
      </c>
    </row>
    <row r="1990" spans="1:5">
      <c r="A1990" s="1">
        <v>14</v>
      </c>
      <c r="B1990" s="15">
        <v>13</v>
      </c>
      <c r="C1990" s="15">
        <v>2</v>
      </c>
      <c r="E1990" s="15">
        <f t="shared" si="30"/>
        <v>4</v>
      </c>
    </row>
    <row r="1991" spans="1:5">
      <c r="A1991" s="1">
        <v>3</v>
      </c>
      <c r="B1991" s="15">
        <v>13</v>
      </c>
      <c r="C1991" s="15">
        <v>14</v>
      </c>
      <c r="E1991" s="15">
        <f t="shared" ref="E1991:E2054" si="31">6-(COUNTIFS(B:B,B1991,C:C,C1991,A:A,A1991-1)+COUNTIFS(B:B,B1991,C:C,C1991,A:A,A1991+1)+COUNTIFS(A:A,A1991,C:C,C1991,B:B,B1991-1)+COUNTIFS(A:A,A1991,C:C,C1991,B:B,B1991+1)+COUNTIFS(A:A,A1991,B:B,B1991,C:C,C1991-1)++COUNTIFS(A:A,A1991,B:B,B1991,C:C,C1991+1))</f>
        <v>1</v>
      </c>
    </row>
    <row r="1992" spans="1:5">
      <c r="A1992" s="1">
        <v>3</v>
      </c>
      <c r="B1992" s="15">
        <v>10</v>
      </c>
      <c r="C1992" s="15">
        <v>7</v>
      </c>
      <c r="E1992" s="15">
        <f t="shared" si="31"/>
        <v>1</v>
      </c>
    </row>
    <row r="1993" spans="1:5">
      <c r="A1993" s="1">
        <v>7</v>
      </c>
      <c r="B1993" s="15">
        <v>4</v>
      </c>
      <c r="C1993" s="15">
        <v>3</v>
      </c>
      <c r="E1993" s="15">
        <f t="shared" si="31"/>
        <v>3</v>
      </c>
    </row>
    <row r="1994" spans="1:5">
      <c r="A1994" s="1">
        <v>6</v>
      </c>
      <c r="B1994" s="15">
        <v>13</v>
      </c>
      <c r="C1994" s="15">
        <v>17</v>
      </c>
      <c r="E1994" s="15">
        <f t="shared" si="31"/>
        <v>2</v>
      </c>
    </row>
    <row r="1995" spans="1:5">
      <c r="A1995" s="1">
        <v>1</v>
      </c>
      <c r="B1995" s="15">
        <v>10</v>
      </c>
      <c r="C1995" s="15">
        <v>8</v>
      </c>
      <c r="E1995" s="15">
        <f t="shared" si="31"/>
        <v>1</v>
      </c>
    </row>
    <row r="1996" spans="1:5">
      <c r="A1996" s="1">
        <v>14</v>
      </c>
      <c r="B1996" s="15">
        <v>9</v>
      </c>
      <c r="C1996" s="15">
        <v>17</v>
      </c>
      <c r="E1996" s="15">
        <f t="shared" si="31"/>
        <v>3</v>
      </c>
    </row>
    <row r="1997" spans="1:5">
      <c r="A1997" s="1">
        <v>9</v>
      </c>
      <c r="B1997" s="15">
        <v>11</v>
      </c>
      <c r="C1997" s="15">
        <v>15</v>
      </c>
      <c r="E1997" s="15">
        <f t="shared" si="31"/>
        <v>3</v>
      </c>
    </row>
    <row r="1998" spans="1:5">
      <c r="A1998" s="1">
        <v>5</v>
      </c>
      <c r="B1998" s="15">
        <v>13</v>
      </c>
      <c r="C1998" s="15">
        <v>6</v>
      </c>
      <c r="E1998" s="15">
        <f t="shared" si="31"/>
        <v>1</v>
      </c>
    </row>
    <row r="1999" spans="1:5">
      <c r="A1999" s="1">
        <v>12</v>
      </c>
      <c r="B1999" s="15">
        <v>14</v>
      </c>
      <c r="C1999" s="15">
        <v>16</v>
      </c>
      <c r="E1999" s="15">
        <f t="shared" si="31"/>
        <v>1</v>
      </c>
    </row>
    <row r="2000" spans="1:5">
      <c r="A2000" s="1">
        <v>12</v>
      </c>
      <c r="B2000" s="15">
        <v>12</v>
      </c>
      <c r="C2000" s="15">
        <v>1</v>
      </c>
      <c r="E2000" s="15">
        <f t="shared" si="31"/>
        <v>1</v>
      </c>
    </row>
    <row r="2001" spans="1:5">
      <c r="A2001" s="1">
        <v>13</v>
      </c>
      <c r="B2001" s="15">
        <v>4</v>
      </c>
      <c r="C2001" s="15">
        <v>6</v>
      </c>
      <c r="E2001" s="15">
        <f t="shared" si="31"/>
        <v>0</v>
      </c>
    </row>
    <row r="2002" spans="1:5">
      <c r="A2002" s="1">
        <v>8</v>
      </c>
      <c r="B2002" s="15">
        <v>5</v>
      </c>
      <c r="C2002" s="15">
        <v>5</v>
      </c>
      <c r="E2002" s="15">
        <f t="shared" si="31"/>
        <v>3</v>
      </c>
    </row>
    <row r="2003" spans="1:5">
      <c r="A2003" s="1">
        <v>14</v>
      </c>
      <c r="B2003" s="15">
        <v>13</v>
      </c>
      <c r="C2003" s="15">
        <v>13</v>
      </c>
      <c r="E2003" s="15">
        <f t="shared" si="31"/>
        <v>0</v>
      </c>
    </row>
    <row r="2004" spans="1:5">
      <c r="A2004" s="1">
        <v>14</v>
      </c>
      <c r="B2004" s="15">
        <v>14</v>
      </c>
      <c r="C2004" s="15">
        <v>5</v>
      </c>
      <c r="E2004" s="15">
        <f t="shared" si="31"/>
        <v>1</v>
      </c>
    </row>
    <row r="2005" spans="1:5">
      <c r="A2005" s="1">
        <v>8</v>
      </c>
      <c r="B2005" s="15">
        <v>2</v>
      </c>
      <c r="C2005" s="15">
        <v>13</v>
      </c>
      <c r="E2005" s="15">
        <f t="shared" si="31"/>
        <v>2</v>
      </c>
    </row>
    <row r="2006" spans="1:5">
      <c r="A2006" s="1">
        <v>16</v>
      </c>
      <c r="B2006" s="15">
        <v>8</v>
      </c>
      <c r="C2006" s="15">
        <v>4</v>
      </c>
      <c r="E2006" s="15">
        <f t="shared" si="31"/>
        <v>2</v>
      </c>
    </row>
    <row r="2007" spans="1:5">
      <c r="A2007" s="1">
        <v>12</v>
      </c>
      <c r="B2007" s="15">
        <v>12</v>
      </c>
      <c r="C2007" s="15">
        <v>17</v>
      </c>
      <c r="E2007" s="15">
        <f t="shared" si="31"/>
        <v>1</v>
      </c>
    </row>
    <row r="2008" spans="1:5">
      <c r="A2008" s="1">
        <v>4</v>
      </c>
      <c r="B2008" s="15">
        <v>15</v>
      </c>
      <c r="C2008" s="15">
        <v>13</v>
      </c>
      <c r="E2008" s="15">
        <f t="shared" si="31"/>
        <v>2</v>
      </c>
    </row>
    <row r="2009" spans="1:5">
      <c r="A2009" s="1">
        <v>11</v>
      </c>
      <c r="B2009" s="15">
        <v>18</v>
      </c>
      <c r="C2009" s="15">
        <v>7</v>
      </c>
      <c r="E2009" s="15">
        <f t="shared" si="31"/>
        <v>3</v>
      </c>
    </row>
    <row r="2010" spans="1:5">
      <c r="A2010" s="1">
        <v>17</v>
      </c>
      <c r="B2010" s="15">
        <v>14</v>
      </c>
      <c r="C2010" s="15">
        <v>13</v>
      </c>
      <c r="E2010" s="15">
        <f t="shared" si="31"/>
        <v>3</v>
      </c>
    </row>
    <row r="2011" spans="1:5">
      <c r="A2011" s="1">
        <v>12</v>
      </c>
      <c r="B2011" s="15">
        <v>5</v>
      </c>
      <c r="C2011" s="15">
        <v>9</v>
      </c>
      <c r="E2011" s="15">
        <f t="shared" si="31"/>
        <v>4</v>
      </c>
    </row>
    <row r="2012" spans="1:5">
      <c r="A2012" s="1">
        <v>12</v>
      </c>
      <c r="B2012" s="15">
        <v>9</v>
      </c>
      <c r="C2012" s="15">
        <v>18</v>
      </c>
      <c r="E2012" s="15">
        <f t="shared" si="31"/>
        <v>3</v>
      </c>
    </row>
    <row r="2013" spans="1:5">
      <c r="A2013" s="1">
        <v>8</v>
      </c>
      <c r="B2013" s="15">
        <v>5</v>
      </c>
      <c r="C2013" s="15">
        <v>2</v>
      </c>
      <c r="E2013" s="15">
        <f t="shared" si="31"/>
        <v>2</v>
      </c>
    </row>
    <row r="2014" spans="1:5">
      <c r="A2014" s="1">
        <v>12</v>
      </c>
      <c r="B2014" s="15">
        <v>15</v>
      </c>
      <c r="C2014" s="15">
        <v>11</v>
      </c>
      <c r="E2014" s="15">
        <f t="shared" si="31"/>
        <v>4</v>
      </c>
    </row>
    <row r="2015" spans="1:5">
      <c r="A2015" s="1">
        <v>18</v>
      </c>
      <c r="B2015" s="15">
        <v>10</v>
      </c>
      <c r="C2015" s="15">
        <v>10</v>
      </c>
      <c r="E2015" s="15">
        <f t="shared" si="31"/>
        <v>2</v>
      </c>
    </row>
    <row r="2016" spans="1:5">
      <c r="A2016" s="1">
        <v>3</v>
      </c>
      <c r="B2016" s="15">
        <v>5</v>
      </c>
      <c r="C2016" s="15">
        <v>10</v>
      </c>
      <c r="E2016" s="15">
        <f t="shared" si="31"/>
        <v>1</v>
      </c>
    </row>
    <row r="2017" spans="1:5">
      <c r="A2017" s="1">
        <v>6</v>
      </c>
      <c r="B2017" s="15">
        <v>4</v>
      </c>
      <c r="C2017" s="15">
        <v>13</v>
      </c>
      <c r="E2017" s="15">
        <f t="shared" si="31"/>
        <v>1</v>
      </c>
    </row>
    <row r="2018" spans="1:5">
      <c r="A2018" s="1">
        <v>9</v>
      </c>
      <c r="B2018" s="15">
        <v>3</v>
      </c>
      <c r="C2018" s="15">
        <v>15</v>
      </c>
      <c r="E2018" s="15">
        <f t="shared" si="31"/>
        <v>2</v>
      </c>
    </row>
    <row r="2019" spans="1:5">
      <c r="A2019" s="1">
        <v>11</v>
      </c>
      <c r="B2019" s="15">
        <v>17</v>
      </c>
      <c r="C2019" s="15">
        <v>14</v>
      </c>
      <c r="E2019" s="15">
        <f t="shared" si="31"/>
        <v>3</v>
      </c>
    </row>
    <row r="2020" spans="1:5">
      <c r="A2020" s="1">
        <v>18</v>
      </c>
      <c r="B2020" s="15">
        <v>14</v>
      </c>
      <c r="C2020" s="15">
        <v>11</v>
      </c>
      <c r="E2020" s="15">
        <f t="shared" si="31"/>
        <v>5</v>
      </c>
    </row>
    <row r="2021" spans="1:5">
      <c r="A2021" s="1">
        <v>5</v>
      </c>
      <c r="B2021" s="15">
        <v>14</v>
      </c>
      <c r="C2021" s="15">
        <v>13</v>
      </c>
      <c r="E2021" s="15">
        <f t="shared" si="31"/>
        <v>1</v>
      </c>
    </row>
    <row r="2022" spans="1:5">
      <c r="A2022" s="1">
        <v>9</v>
      </c>
      <c r="B2022" s="15">
        <v>5</v>
      </c>
      <c r="C2022" s="15">
        <v>14</v>
      </c>
      <c r="E2022" s="15">
        <f t="shared" si="31"/>
        <v>4</v>
      </c>
    </row>
    <row r="2023" spans="1:5">
      <c r="A2023" s="1">
        <v>12</v>
      </c>
      <c r="B2023" s="15">
        <v>10</v>
      </c>
      <c r="C2023" s="15">
        <v>3</v>
      </c>
      <c r="E2023" s="15">
        <f t="shared" si="31"/>
        <v>1</v>
      </c>
    </row>
    <row r="2024" spans="1:5">
      <c r="A2024" s="1">
        <v>11</v>
      </c>
      <c r="B2024" s="15">
        <v>11</v>
      </c>
      <c r="C2024" s="15">
        <v>3</v>
      </c>
      <c r="E2024" s="15">
        <f t="shared" si="31"/>
        <v>2</v>
      </c>
    </row>
    <row r="2025" spans="1:5">
      <c r="A2025" s="1">
        <v>15</v>
      </c>
      <c r="B2025" s="15">
        <v>6</v>
      </c>
      <c r="C2025" s="15">
        <v>12</v>
      </c>
      <c r="E2025" s="15">
        <f t="shared" si="31"/>
        <v>2</v>
      </c>
    </row>
    <row r="2026" spans="1:5">
      <c r="A2026" s="1">
        <v>17</v>
      </c>
      <c r="B2026" s="15">
        <v>5</v>
      </c>
      <c r="C2026" s="15">
        <v>6</v>
      </c>
      <c r="E2026" s="15">
        <f t="shared" si="31"/>
        <v>3</v>
      </c>
    </row>
    <row r="2027" spans="1:5">
      <c r="A2027" s="1">
        <v>17</v>
      </c>
      <c r="B2027" s="15">
        <v>10</v>
      </c>
      <c r="C2027" s="15">
        <v>10</v>
      </c>
      <c r="E2027" s="15">
        <f t="shared" si="31"/>
        <v>2</v>
      </c>
    </row>
    <row r="2028" spans="1:5">
      <c r="A2028" s="1">
        <v>16</v>
      </c>
      <c r="B2028" s="15">
        <v>10</v>
      </c>
      <c r="C2028" s="15">
        <v>16</v>
      </c>
      <c r="E2028" s="15">
        <f t="shared" si="31"/>
        <v>3</v>
      </c>
    </row>
    <row r="2029" spans="1:5">
      <c r="A2029" s="1">
        <v>6</v>
      </c>
      <c r="B2029" s="15">
        <v>8</v>
      </c>
      <c r="C2029" s="15">
        <v>14</v>
      </c>
      <c r="E2029" s="15">
        <f t="shared" si="31"/>
        <v>5</v>
      </c>
    </row>
    <row r="2030" spans="1:5">
      <c r="A2030" s="1">
        <v>4</v>
      </c>
      <c r="B2030" s="15">
        <v>14</v>
      </c>
      <c r="C2030" s="15">
        <v>8</v>
      </c>
      <c r="E2030" s="15">
        <f t="shared" si="31"/>
        <v>2</v>
      </c>
    </row>
    <row r="2031" spans="1:5">
      <c r="A2031" s="1">
        <v>3</v>
      </c>
      <c r="B2031" s="15">
        <v>8</v>
      </c>
      <c r="C2031" s="15">
        <v>12</v>
      </c>
      <c r="E2031" s="15">
        <f t="shared" si="31"/>
        <v>0</v>
      </c>
    </row>
    <row r="2032" spans="1:5">
      <c r="A2032" s="1">
        <v>5</v>
      </c>
      <c r="B2032" s="15">
        <v>7</v>
      </c>
      <c r="C2032" s="15">
        <v>16</v>
      </c>
      <c r="E2032" s="15">
        <f t="shared" si="31"/>
        <v>1</v>
      </c>
    </row>
    <row r="2033" spans="1:5">
      <c r="A2033" s="1">
        <v>10</v>
      </c>
      <c r="B2033" s="15">
        <v>8</v>
      </c>
      <c r="C2033" s="15">
        <v>15</v>
      </c>
      <c r="E2033" s="15">
        <f t="shared" si="31"/>
        <v>4</v>
      </c>
    </row>
    <row r="2034" spans="1:5">
      <c r="A2034" s="1">
        <v>4</v>
      </c>
      <c r="B2034" s="15">
        <v>4</v>
      </c>
      <c r="C2034" s="15">
        <v>11</v>
      </c>
      <c r="E2034" s="15">
        <f t="shared" si="31"/>
        <v>0</v>
      </c>
    </row>
    <row r="2035" spans="1:5">
      <c r="A2035" s="1">
        <v>11</v>
      </c>
      <c r="B2035" s="15">
        <v>4</v>
      </c>
      <c r="C2035" s="15">
        <v>12</v>
      </c>
      <c r="E2035" s="15">
        <f t="shared" si="31"/>
        <v>2</v>
      </c>
    </row>
    <row r="2036" spans="1:5">
      <c r="A2036" s="1">
        <v>11</v>
      </c>
      <c r="B2036" s="15">
        <v>11</v>
      </c>
      <c r="C2036" s="15">
        <v>19</v>
      </c>
      <c r="E2036" s="15">
        <f t="shared" si="31"/>
        <v>5</v>
      </c>
    </row>
    <row r="2037" spans="1:5">
      <c r="A2037" s="1">
        <v>3</v>
      </c>
      <c r="B2037" s="15">
        <v>10</v>
      </c>
      <c r="C2037" s="15">
        <v>4</v>
      </c>
      <c r="E2037" s="15">
        <f t="shared" si="31"/>
        <v>1</v>
      </c>
    </row>
    <row r="2038" spans="1:5">
      <c r="A2038" s="1">
        <v>4</v>
      </c>
      <c r="B2038" s="15">
        <v>6</v>
      </c>
      <c r="C2038" s="15">
        <v>15</v>
      </c>
      <c r="E2038" s="15">
        <f t="shared" si="31"/>
        <v>0</v>
      </c>
    </row>
    <row r="2039" spans="1:5">
      <c r="A2039" s="1">
        <v>6</v>
      </c>
      <c r="B2039" s="15">
        <v>2</v>
      </c>
      <c r="C2039" s="15">
        <v>15</v>
      </c>
      <c r="E2039" s="15">
        <f t="shared" si="31"/>
        <v>3</v>
      </c>
    </row>
    <row r="2040" spans="1:5">
      <c r="A2040" s="1">
        <v>11</v>
      </c>
      <c r="B2040" s="15">
        <v>12</v>
      </c>
      <c r="C2040" s="15">
        <v>2</v>
      </c>
      <c r="E2040" s="15">
        <f t="shared" si="31"/>
        <v>0</v>
      </c>
    </row>
    <row r="2041" spans="1:5">
      <c r="A2041" s="1">
        <v>4</v>
      </c>
      <c r="B2041" s="15">
        <v>15</v>
      </c>
      <c r="C2041" s="15">
        <v>12</v>
      </c>
      <c r="E2041" s="15">
        <f t="shared" si="31"/>
        <v>1</v>
      </c>
    </row>
    <row r="2042" spans="1:5">
      <c r="A2042" s="1">
        <v>15</v>
      </c>
      <c r="B2042" s="15">
        <v>12</v>
      </c>
      <c r="C2042" s="15">
        <v>6</v>
      </c>
      <c r="E2042" s="15">
        <f t="shared" si="31"/>
        <v>0</v>
      </c>
    </row>
    <row r="2043" spans="1:5">
      <c r="A2043" s="1">
        <v>4</v>
      </c>
      <c r="B2043" s="15">
        <v>14</v>
      </c>
      <c r="C2043" s="15">
        <v>7</v>
      </c>
      <c r="E2043" s="15">
        <f t="shared" si="31"/>
        <v>1</v>
      </c>
    </row>
    <row r="2044" spans="1:5">
      <c r="A2044" s="1">
        <v>13</v>
      </c>
      <c r="B2044" s="15">
        <v>2</v>
      </c>
      <c r="C2044" s="15">
        <v>5</v>
      </c>
      <c r="E2044" s="15">
        <f t="shared" si="31"/>
        <v>4</v>
      </c>
    </row>
    <row r="2045" spans="1:5">
      <c r="A2045" s="1">
        <v>8</v>
      </c>
      <c r="B2045" s="15">
        <v>17</v>
      </c>
      <c r="C2045" s="15">
        <v>13</v>
      </c>
      <c r="E2045" s="15">
        <f t="shared" si="31"/>
        <v>0</v>
      </c>
    </row>
    <row r="2046" spans="1:5">
      <c r="A2046" s="1">
        <v>14</v>
      </c>
      <c r="B2046" s="15">
        <v>14</v>
      </c>
      <c r="C2046" s="15">
        <v>12</v>
      </c>
      <c r="E2046" s="15">
        <f t="shared" si="31"/>
        <v>0</v>
      </c>
    </row>
    <row r="2047" spans="1:5">
      <c r="A2047" s="1">
        <v>17</v>
      </c>
      <c r="B2047" s="15">
        <v>15</v>
      </c>
      <c r="C2047" s="15">
        <v>7</v>
      </c>
      <c r="E2047" s="15">
        <f t="shared" si="31"/>
        <v>4</v>
      </c>
    </row>
    <row r="2048" spans="1:5">
      <c r="A2048" s="1">
        <v>3</v>
      </c>
      <c r="B2048" s="15">
        <v>10</v>
      </c>
      <c r="C2048" s="15">
        <v>12</v>
      </c>
      <c r="E2048" s="15">
        <f t="shared" si="31"/>
        <v>2</v>
      </c>
    </row>
    <row r="2049" spans="1:5">
      <c r="A2049" s="1">
        <v>5</v>
      </c>
      <c r="B2049" s="15">
        <v>17</v>
      </c>
      <c r="C2049" s="15">
        <v>13</v>
      </c>
      <c r="E2049" s="15">
        <f t="shared" si="31"/>
        <v>4</v>
      </c>
    </row>
    <row r="2050" spans="1:5">
      <c r="A2050" s="1">
        <v>16</v>
      </c>
      <c r="B2050" s="15">
        <v>13</v>
      </c>
      <c r="C2050" s="15">
        <v>6</v>
      </c>
      <c r="E2050" s="15">
        <f t="shared" si="31"/>
        <v>0</v>
      </c>
    </row>
    <row r="2051" spans="1:5">
      <c r="A2051" s="1">
        <v>8</v>
      </c>
      <c r="B2051" s="15">
        <v>7</v>
      </c>
      <c r="C2051" s="15">
        <v>14</v>
      </c>
      <c r="E2051" s="15">
        <f t="shared" si="31"/>
        <v>4</v>
      </c>
    </row>
    <row r="2052" spans="1:5">
      <c r="A2052" s="1">
        <v>9</v>
      </c>
      <c r="B2052" s="15">
        <v>13</v>
      </c>
      <c r="C2052" s="15">
        <v>15</v>
      </c>
      <c r="E2052" s="15">
        <f t="shared" si="31"/>
        <v>4</v>
      </c>
    </row>
    <row r="2053" spans="1:5">
      <c r="A2053" s="1">
        <v>8</v>
      </c>
      <c r="B2053" s="15">
        <v>3</v>
      </c>
      <c r="C2053" s="15">
        <v>16</v>
      </c>
      <c r="E2053" s="15">
        <f t="shared" si="31"/>
        <v>4</v>
      </c>
    </row>
    <row r="2054" spans="1:5">
      <c r="A2054" s="1">
        <v>10</v>
      </c>
      <c r="B2054" s="15">
        <v>18</v>
      </c>
      <c r="C2054" s="15">
        <v>11</v>
      </c>
      <c r="E2054" s="15">
        <f t="shared" si="31"/>
        <v>2</v>
      </c>
    </row>
    <row r="2055" spans="1:5">
      <c r="A2055" s="1">
        <v>16</v>
      </c>
      <c r="B2055" s="15">
        <v>14</v>
      </c>
      <c r="C2055" s="15">
        <v>8</v>
      </c>
      <c r="E2055" s="15">
        <f t="shared" ref="E2055:E2118" si="32">6-(COUNTIFS(B:B,B2055,C:C,C2055,A:A,A2055-1)+COUNTIFS(B:B,B2055,C:C,C2055,A:A,A2055+1)+COUNTIFS(A:A,A2055,C:C,C2055,B:B,B2055-1)+COUNTIFS(A:A,A2055,C:C,C2055,B:B,B2055+1)+COUNTIFS(A:A,A2055,B:B,B2055,C:C,C2055-1)++COUNTIFS(A:A,A2055,B:B,B2055,C:C,C2055+1))</f>
        <v>1</v>
      </c>
    </row>
    <row r="2056" spans="1:5">
      <c r="A2056" s="1">
        <v>14</v>
      </c>
      <c r="B2056" s="15">
        <v>9</v>
      </c>
      <c r="C2056" s="15">
        <v>7</v>
      </c>
      <c r="E2056" s="15">
        <f t="shared" si="32"/>
        <v>5</v>
      </c>
    </row>
    <row r="2057" spans="1:5">
      <c r="A2057" s="1">
        <v>6</v>
      </c>
      <c r="B2057" s="15">
        <v>15</v>
      </c>
      <c r="C2057" s="15">
        <v>7</v>
      </c>
      <c r="E2057" s="15">
        <f t="shared" si="32"/>
        <v>2</v>
      </c>
    </row>
    <row r="2058" spans="1:5">
      <c r="A2058" s="1">
        <v>13</v>
      </c>
      <c r="B2058" s="15">
        <v>17</v>
      </c>
      <c r="C2058" s="15">
        <v>9</v>
      </c>
      <c r="E2058" s="15">
        <f t="shared" si="32"/>
        <v>1</v>
      </c>
    </row>
    <row r="2059" spans="1:5">
      <c r="A2059" s="1">
        <v>16</v>
      </c>
      <c r="B2059" s="15">
        <v>15</v>
      </c>
      <c r="C2059" s="15">
        <v>12</v>
      </c>
      <c r="E2059" s="15">
        <f t="shared" si="32"/>
        <v>2</v>
      </c>
    </row>
    <row r="2060" spans="1:5">
      <c r="A2060" s="1">
        <v>7</v>
      </c>
      <c r="B2060" s="15">
        <v>2</v>
      </c>
      <c r="C2060" s="15">
        <v>5</v>
      </c>
      <c r="E2060" s="15">
        <f t="shared" si="32"/>
        <v>4</v>
      </c>
    </row>
    <row r="2061" spans="1:5">
      <c r="A2061" s="1">
        <v>2</v>
      </c>
      <c r="B2061" s="15">
        <v>15</v>
      </c>
      <c r="C2061" s="15">
        <v>11</v>
      </c>
      <c r="E2061" s="15">
        <f t="shared" si="32"/>
        <v>5</v>
      </c>
    </row>
    <row r="2062" spans="1:5">
      <c r="A2062" s="1">
        <v>9</v>
      </c>
      <c r="B2062" s="15">
        <v>10</v>
      </c>
      <c r="C2062" s="15">
        <v>15</v>
      </c>
      <c r="E2062" s="15">
        <f t="shared" si="32"/>
        <v>3</v>
      </c>
    </row>
    <row r="2063" spans="1:5">
      <c r="A2063" s="1">
        <v>11</v>
      </c>
      <c r="B2063" s="15">
        <v>8</v>
      </c>
      <c r="C2063" s="15">
        <v>18</v>
      </c>
      <c r="E2063" s="15">
        <f t="shared" si="32"/>
        <v>2</v>
      </c>
    </row>
    <row r="2064" spans="1:5">
      <c r="A2064" s="1">
        <v>6</v>
      </c>
      <c r="B2064" s="15">
        <v>8</v>
      </c>
      <c r="C2064" s="15">
        <v>18</v>
      </c>
      <c r="E2064" s="15">
        <f t="shared" si="32"/>
        <v>4</v>
      </c>
    </row>
    <row r="2065" spans="1:5">
      <c r="A2065" s="1">
        <v>3</v>
      </c>
      <c r="B2065" s="15">
        <v>7</v>
      </c>
      <c r="C2065" s="15">
        <v>3</v>
      </c>
      <c r="E2065" s="15">
        <f t="shared" si="32"/>
        <v>4</v>
      </c>
    </row>
    <row r="2066" spans="1:5">
      <c r="A2066" s="1">
        <v>11</v>
      </c>
      <c r="B2066" s="15">
        <v>15</v>
      </c>
      <c r="C2066" s="15">
        <v>7</v>
      </c>
      <c r="E2066" s="15">
        <f t="shared" si="32"/>
        <v>2</v>
      </c>
    </row>
    <row r="2067" spans="1:5">
      <c r="A2067" s="1">
        <v>9</v>
      </c>
      <c r="B2067" s="15">
        <v>16</v>
      </c>
      <c r="C2067" s="15">
        <v>4</v>
      </c>
      <c r="E2067" s="15">
        <f t="shared" si="32"/>
        <v>1</v>
      </c>
    </row>
    <row r="2068" spans="1:5">
      <c r="A2068" s="1">
        <v>4</v>
      </c>
      <c r="B2068" s="15">
        <v>17</v>
      </c>
      <c r="C2068" s="15">
        <v>11</v>
      </c>
      <c r="E2068" s="15">
        <f t="shared" si="32"/>
        <v>3</v>
      </c>
    </row>
    <row r="2069" spans="1:5">
      <c r="A2069" s="1">
        <v>7</v>
      </c>
      <c r="B2069" s="15">
        <v>16</v>
      </c>
      <c r="C2069" s="15">
        <v>11</v>
      </c>
      <c r="E2069" s="15">
        <f t="shared" si="32"/>
        <v>0</v>
      </c>
    </row>
    <row r="2070" spans="1:5">
      <c r="A2070" s="1">
        <v>16</v>
      </c>
      <c r="B2070" s="15">
        <v>14</v>
      </c>
      <c r="C2070" s="15">
        <v>5</v>
      </c>
      <c r="E2070" s="15">
        <f t="shared" si="32"/>
        <v>3</v>
      </c>
    </row>
    <row r="2071" spans="1:5">
      <c r="A2071" s="1">
        <v>6</v>
      </c>
      <c r="B2071" s="15">
        <v>4</v>
      </c>
      <c r="C2071" s="15">
        <v>15</v>
      </c>
      <c r="E2071" s="15">
        <f t="shared" si="32"/>
        <v>2</v>
      </c>
    </row>
    <row r="2072" spans="1:5">
      <c r="A2072" s="1">
        <v>6</v>
      </c>
      <c r="B2072" s="15">
        <v>7</v>
      </c>
      <c r="C2072" s="15">
        <v>14</v>
      </c>
      <c r="E2072" s="15">
        <f t="shared" si="32"/>
        <v>2</v>
      </c>
    </row>
    <row r="2073" spans="1:5">
      <c r="A2073" s="1">
        <v>10</v>
      </c>
      <c r="B2073" s="15">
        <v>4</v>
      </c>
      <c r="C2073" s="15">
        <v>13</v>
      </c>
      <c r="E2073" s="15">
        <f t="shared" si="32"/>
        <v>1</v>
      </c>
    </row>
    <row r="2074" spans="1:5">
      <c r="A2074" s="1">
        <v>7</v>
      </c>
      <c r="B2074" s="15">
        <v>14</v>
      </c>
      <c r="C2074" s="15">
        <v>7</v>
      </c>
      <c r="E2074" s="15">
        <f t="shared" si="32"/>
        <v>4</v>
      </c>
    </row>
    <row r="2075" spans="1:5">
      <c r="A2075" s="1">
        <v>5</v>
      </c>
      <c r="B2075" s="15">
        <v>14</v>
      </c>
      <c r="C2075" s="15">
        <v>16</v>
      </c>
      <c r="E2075" s="15">
        <f t="shared" si="32"/>
        <v>3</v>
      </c>
    </row>
    <row r="2076" spans="1:5">
      <c r="A2076" s="1">
        <v>1</v>
      </c>
      <c r="B2076" s="15">
        <v>11</v>
      </c>
      <c r="C2076" s="15">
        <v>6</v>
      </c>
      <c r="E2076" s="15">
        <f t="shared" si="32"/>
        <v>3</v>
      </c>
    </row>
    <row r="2077" spans="1:5">
      <c r="A2077" s="1">
        <v>11</v>
      </c>
      <c r="B2077" s="15">
        <v>7</v>
      </c>
      <c r="C2077" s="15">
        <v>4</v>
      </c>
      <c r="E2077" s="15">
        <f t="shared" si="32"/>
        <v>4</v>
      </c>
    </row>
    <row r="2078" spans="1:5">
      <c r="A2078" s="1">
        <v>5</v>
      </c>
      <c r="B2078" s="15">
        <v>9</v>
      </c>
      <c r="C2078" s="15">
        <v>6</v>
      </c>
      <c r="E2078" s="15">
        <f t="shared" si="32"/>
        <v>6</v>
      </c>
    </row>
    <row r="2079" spans="1:5">
      <c r="A2079" s="1">
        <v>14</v>
      </c>
      <c r="B2079" s="15">
        <v>17</v>
      </c>
      <c r="C2079" s="15">
        <v>8</v>
      </c>
      <c r="E2079" s="15">
        <f t="shared" si="32"/>
        <v>3</v>
      </c>
    </row>
    <row r="2080" spans="1:5">
      <c r="A2080" s="1">
        <v>6</v>
      </c>
      <c r="B2080" s="15">
        <v>11</v>
      </c>
      <c r="C2080" s="15">
        <v>2</v>
      </c>
      <c r="E2080" s="15">
        <f t="shared" si="32"/>
        <v>1</v>
      </c>
    </row>
    <row r="2081" spans="1:5">
      <c r="A2081" s="1">
        <v>12</v>
      </c>
      <c r="B2081" s="15">
        <v>7</v>
      </c>
      <c r="C2081" s="15">
        <v>16</v>
      </c>
      <c r="E2081" s="15">
        <f t="shared" si="32"/>
        <v>0</v>
      </c>
    </row>
    <row r="2082" spans="1:5">
      <c r="A2082" s="1">
        <v>5</v>
      </c>
      <c r="B2082" s="15">
        <v>9</v>
      </c>
      <c r="C2082" s="15">
        <v>17</v>
      </c>
      <c r="E2082" s="15">
        <f t="shared" si="32"/>
        <v>2</v>
      </c>
    </row>
    <row r="2083" spans="1:5">
      <c r="A2083" s="1">
        <v>10</v>
      </c>
      <c r="B2083" s="15">
        <v>0</v>
      </c>
      <c r="C2083" s="15">
        <v>9</v>
      </c>
      <c r="E2083" s="15">
        <f t="shared" si="32"/>
        <v>5</v>
      </c>
    </row>
    <row r="2084" spans="1:5">
      <c r="A2084" s="1">
        <v>1</v>
      </c>
      <c r="B2084" s="15">
        <v>6</v>
      </c>
      <c r="C2084" s="15">
        <v>9</v>
      </c>
      <c r="E2084" s="15">
        <f t="shared" si="32"/>
        <v>5</v>
      </c>
    </row>
    <row r="2085" spans="1:5">
      <c r="A2085" s="1">
        <v>11</v>
      </c>
      <c r="B2085" s="15">
        <v>15</v>
      </c>
      <c r="C2085" s="15">
        <v>13</v>
      </c>
      <c r="E2085" s="15">
        <f t="shared" si="32"/>
        <v>2</v>
      </c>
    </row>
    <row r="2086" spans="1:5">
      <c r="A2086" s="1">
        <v>13</v>
      </c>
      <c r="B2086" s="15">
        <v>12</v>
      </c>
      <c r="C2086" s="15">
        <v>15</v>
      </c>
      <c r="E2086" s="15">
        <f t="shared" si="32"/>
        <v>0</v>
      </c>
    </row>
    <row r="2087" spans="1:5">
      <c r="A2087" s="1">
        <v>14</v>
      </c>
      <c r="B2087" s="15">
        <v>4</v>
      </c>
      <c r="C2087" s="15">
        <v>15</v>
      </c>
      <c r="E2087" s="15">
        <f t="shared" si="32"/>
        <v>3</v>
      </c>
    </row>
    <row r="2088" spans="1:5">
      <c r="A2088" s="1">
        <v>14</v>
      </c>
      <c r="B2088" s="15">
        <v>9</v>
      </c>
      <c r="C2088" s="15">
        <v>14</v>
      </c>
      <c r="E2088" s="15">
        <f t="shared" si="32"/>
        <v>5</v>
      </c>
    </row>
    <row r="2089" spans="1:5">
      <c r="A2089" s="1">
        <v>16</v>
      </c>
      <c r="B2089" s="15">
        <v>4</v>
      </c>
      <c r="C2089" s="15">
        <v>10</v>
      </c>
      <c r="E2089" s="15">
        <f t="shared" si="32"/>
        <v>1</v>
      </c>
    </row>
    <row r="2090" spans="1:5">
      <c r="A2090" s="1">
        <v>18</v>
      </c>
      <c r="B2090" s="15">
        <v>12</v>
      </c>
      <c r="C2090" s="15">
        <v>7</v>
      </c>
      <c r="E2090" s="15">
        <f t="shared" si="32"/>
        <v>3</v>
      </c>
    </row>
    <row r="2091" spans="1:5">
      <c r="A2091" s="1">
        <v>4</v>
      </c>
      <c r="B2091" s="15">
        <v>16</v>
      </c>
      <c r="C2091" s="15">
        <v>6</v>
      </c>
      <c r="E2091" s="15">
        <f t="shared" si="32"/>
        <v>3</v>
      </c>
    </row>
    <row r="2092" spans="1:5">
      <c r="A2092" s="1">
        <v>7</v>
      </c>
      <c r="B2092" s="15">
        <v>7</v>
      </c>
      <c r="C2092" s="15">
        <v>16</v>
      </c>
      <c r="E2092" s="15">
        <f t="shared" si="32"/>
        <v>0</v>
      </c>
    </row>
    <row r="2093" spans="1:5">
      <c r="A2093" s="1">
        <v>12</v>
      </c>
      <c r="B2093" s="15">
        <v>6</v>
      </c>
      <c r="C2093" s="15">
        <v>6</v>
      </c>
      <c r="E2093" s="15">
        <f t="shared" si="32"/>
        <v>4</v>
      </c>
    </row>
    <row r="2094" spans="1:5">
      <c r="A2094" s="1">
        <v>9</v>
      </c>
      <c r="B2094" s="15">
        <v>7</v>
      </c>
      <c r="C2094" s="15">
        <v>15</v>
      </c>
      <c r="E2094" s="15">
        <f t="shared" si="32"/>
        <v>4</v>
      </c>
    </row>
    <row r="2095" spans="1:5">
      <c r="A2095" s="1">
        <v>11</v>
      </c>
      <c r="B2095" s="15">
        <v>17</v>
      </c>
      <c r="C2095" s="15">
        <v>8</v>
      </c>
      <c r="E2095" s="15">
        <f t="shared" si="32"/>
        <v>2</v>
      </c>
    </row>
    <row r="2096" spans="1:5">
      <c r="A2096" s="1">
        <v>13</v>
      </c>
      <c r="B2096" s="15">
        <v>2</v>
      </c>
      <c r="C2096" s="15">
        <v>7</v>
      </c>
      <c r="E2096" s="15">
        <f t="shared" si="32"/>
        <v>2</v>
      </c>
    </row>
    <row r="2097" spans="1:5">
      <c r="A2097" s="1">
        <v>18</v>
      </c>
      <c r="B2097" s="15">
        <v>12</v>
      </c>
      <c r="C2097" s="15">
        <v>11</v>
      </c>
      <c r="E2097" s="15">
        <f t="shared" si="32"/>
        <v>3</v>
      </c>
    </row>
    <row r="2098" spans="1:5">
      <c r="A2098" s="1">
        <v>11</v>
      </c>
      <c r="B2098" s="15">
        <v>3</v>
      </c>
      <c r="C2098" s="15">
        <v>4</v>
      </c>
      <c r="E2098" s="15">
        <f t="shared" si="32"/>
        <v>3</v>
      </c>
    </row>
    <row r="2099" spans="1:5">
      <c r="A2099" s="1">
        <v>13</v>
      </c>
      <c r="B2099" s="15">
        <v>7</v>
      </c>
      <c r="C2099" s="15">
        <v>2</v>
      </c>
      <c r="E2099" s="15">
        <f t="shared" si="32"/>
        <v>2</v>
      </c>
    </row>
    <row r="2100" spans="1:5">
      <c r="A2100" s="1">
        <v>8</v>
      </c>
      <c r="B2100" s="15">
        <v>3</v>
      </c>
      <c r="C2100" s="15">
        <v>11</v>
      </c>
      <c r="E2100" s="15">
        <f t="shared" si="32"/>
        <v>4</v>
      </c>
    </row>
    <row r="2101" spans="1:5">
      <c r="A2101" s="1">
        <v>12</v>
      </c>
      <c r="B2101" s="15">
        <v>17</v>
      </c>
      <c r="C2101" s="15">
        <v>10</v>
      </c>
      <c r="E2101" s="15">
        <f t="shared" si="32"/>
        <v>1</v>
      </c>
    </row>
    <row r="2102" spans="1:5">
      <c r="A2102" s="1">
        <v>4</v>
      </c>
      <c r="B2102" s="15">
        <v>15</v>
      </c>
      <c r="C2102" s="15">
        <v>14</v>
      </c>
      <c r="E2102" s="15">
        <f t="shared" si="32"/>
        <v>4</v>
      </c>
    </row>
    <row r="2103" spans="1:5">
      <c r="A2103" s="1">
        <v>8</v>
      </c>
      <c r="B2103" s="15">
        <v>14</v>
      </c>
      <c r="C2103" s="15">
        <v>4</v>
      </c>
      <c r="E2103" s="15">
        <f t="shared" si="32"/>
        <v>1</v>
      </c>
    </row>
    <row r="2104" spans="1:5">
      <c r="A2104" s="1">
        <v>15</v>
      </c>
      <c r="B2104" s="15">
        <v>11</v>
      </c>
      <c r="C2104" s="15">
        <v>4</v>
      </c>
      <c r="E2104" s="15">
        <f t="shared" si="32"/>
        <v>0</v>
      </c>
    </row>
    <row r="2105" spans="1:5">
      <c r="A2105" s="1">
        <v>2</v>
      </c>
      <c r="B2105" s="15">
        <v>14</v>
      </c>
      <c r="C2105" s="15">
        <v>7</v>
      </c>
      <c r="E2105" s="15">
        <f t="shared" si="32"/>
        <v>4</v>
      </c>
    </row>
    <row r="2106" spans="1:5">
      <c r="A2106" s="1">
        <v>1</v>
      </c>
      <c r="B2106" s="15">
        <v>10</v>
      </c>
      <c r="C2106" s="15">
        <v>11</v>
      </c>
      <c r="E2106" s="15">
        <f t="shared" si="32"/>
        <v>1</v>
      </c>
    </row>
    <row r="2107" spans="1:5">
      <c r="A2107" s="1">
        <v>7</v>
      </c>
      <c r="B2107" s="15">
        <v>1</v>
      </c>
      <c r="C2107" s="15">
        <v>12</v>
      </c>
      <c r="E2107" s="15">
        <f t="shared" si="32"/>
        <v>4</v>
      </c>
    </row>
    <row r="2108" spans="1:5">
      <c r="A2108" s="1">
        <v>15</v>
      </c>
      <c r="B2108" s="15">
        <v>7</v>
      </c>
      <c r="C2108" s="15">
        <v>6</v>
      </c>
      <c r="E2108" s="15">
        <f t="shared" si="32"/>
        <v>1</v>
      </c>
    </row>
    <row r="2109" spans="1:5">
      <c r="A2109" s="1">
        <v>15</v>
      </c>
      <c r="B2109" s="15">
        <v>4</v>
      </c>
      <c r="C2109" s="15">
        <v>14</v>
      </c>
      <c r="E2109" s="15">
        <f t="shared" si="32"/>
        <v>4</v>
      </c>
    </row>
    <row r="2110" spans="1:5">
      <c r="A2110" s="1">
        <v>11</v>
      </c>
      <c r="B2110" s="15">
        <v>2</v>
      </c>
      <c r="C2110" s="15">
        <v>6</v>
      </c>
      <c r="E2110" s="15">
        <f t="shared" si="32"/>
        <v>1</v>
      </c>
    </row>
    <row r="2111" spans="1:5">
      <c r="A2111" s="1">
        <v>4</v>
      </c>
      <c r="B2111" s="15">
        <v>10</v>
      </c>
      <c r="C2111" s="15">
        <v>17</v>
      </c>
      <c r="E2111" s="15">
        <f t="shared" si="32"/>
        <v>2</v>
      </c>
    </row>
    <row r="2112" spans="1:5">
      <c r="A2112" s="1">
        <v>7</v>
      </c>
      <c r="B2112" s="15">
        <v>11</v>
      </c>
      <c r="C2112" s="15">
        <v>15</v>
      </c>
      <c r="E2112" s="15">
        <f t="shared" si="32"/>
        <v>3</v>
      </c>
    </row>
    <row r="2113" spans="1:5">
      <c r="A2113" s="1">
        <v>8</v>
      </c>
      <c r="B2113" s="15">
        <v>4</v>
      </c>
      <c r="C2113" s="15">
        <v>8</v>
      </c>
      <c r="E2113" s="15">
        <f t="shared" si="32"/>
        <v>4</v>
      </c>
    </row>
    <row r="2114" spans="1:5">
      <c r="A2114" s="1">
        <v>11</v>
      </c>
      <c r="B2114" s="15">
        <v>2</v>
      </c>
      <c r="C2114" s="15">
        <v>15</v>
      </c>
      <c r="E2114" s="15">
        <f t="shared" si="32"/>
        <v>4</v>
      </c>
    </row>
    <row r="2115" spans="1:5">
      <c r="A2115" s="1">
        <v>14</v>
      </c>
      <c r="B2115" s="15">
        <v>5</v>
      </c>
      <c r="C2115" s="15">
        <v>2</v>
      </c>
      <c r="E2115" s="15">
        <f t="shared" si="32"/>
        <v>6</v>
      </c>
    </row>
    <row r="2116" spans="1:5">
      <c r="A2116" s="1">
        <v>9</v>
      </c>
      <c r="B2116" s="15">
        <v>11</v>
      </c>
      <c r="C2116" s="15">
        <v>3</v>
      </c>
      <c r="E2116" s="15">
        <f t="shared" si="32"/>
        <v>2</v>
      </c>
    </row>
    <row r="2117" spans="1:5">
      <c r="A2117" s="1">
        <v>7</v>
      </c>
      <c r="B2117" s="15">
        <v>6</v>
      </c>
      <c r="C2117" s="15">
        <v>4</v>
      </c>
      <c r="E2117" s="15">
        <f t="shared" si="32"/>
        <v>1</v>
      </c>
    </row>
    <row r="2118" spans="1:5">
      <c r="A2118" s="1">
        <v>4</v>
      </c>
      <c r="B2118" s="15">
        <v>6</v>
      </c>
      <c r="C2118" s="15">
        <v>3</v>
      </c>
      <c r="E2118" s="15">
        <f t="shared" si="32"/>
        <v>3</v>
      </c>
    </row>
    <row r="2119" spans="1:5">
      <c r="A2119" s="1">
        <v>7</v>
      </c>
      <c r="B2119" s="15">
        <v>16</v>
      </c>
      <c r="C2119" s="15">
        <v>12</v>
      </c>
      <c r="E2119" s="15">
        <f t="shared" ref="E2119:E2164" si="33">6-(COUNTIFS(B:B,B2119,C:C,C2119,A:A,A2119-1)+COUNTIFS(B:B,B2119,C:C,C2119,A:A,A2119+1)+COUNTIFS(A:A,A2119,C:C,C2119,B:B,B2119-1)+COUNTIFS(A:A,A2119,C:C,C2119,B:B,B2119+1)+COUNTIFS(A:A,A2119,B:B,B2119,C:C,C2119-1)++COUNTIFS(A:A,A2119,B:B,B2119,C:C,C2119+1))</f>
        <v>0</v>
      </c>
    </row>
    <row r="2120" spans="1:5">
      <c r="A2120" s="1">
        <v>4</v>
      </c>
      <c r="B2120" s="15">
        <v>8</v>
      </c>
      <c r="C2120" s="15">
        <v>13</v>
      </c>
      <c r="E2120" s="15">
        <f t="shared" si="33"/>
        <v>3</v>
      </c>
    </row>
    <row r="2121" spans="1:5">
      <c r="A2121" s="1">
        <v>12</v>
      </c>
      <c r="B2121" s="15">
        <v>3</v>
      </c>
      <c r="C2121" s="15">
        <v>10</v>
      </c>
      <c r="E2121" s="15">
        <f t="shared" si="33"/>
        <v>2</v>
      </c>
    </row>
    <row r="2122" spans="1:5">
      <c r="A2122" s="1">
        <v>11</v>
      </c>
      <c r="B2122" s="15">
        <v>4</v>
      </c>
      <c r="C2122" s="15">
        <v>7</v>
      </c>
      <c r="E2122" s="15">
        <f t="shared" si="33"/>
        <v>3</v>
      </c>
    </row>
    <row r="2123" spans="1:5">
      <c r="A2123" s="1">
        <v>1</v>
      </c>
      <c r="B2123" s="15">
        <v>12</v>
      </c>
      <c r="C2123" s="15">
        <v>8</v>
      </c>
      <c r="E2123" s="15">
        <f t="shared" si="33"/>
        <v>3</v>
      </c>
    </row>
    <row r="2124" spans="1:5">
      <c r="A2124" s="1">
        <v>15</v>
      </c>
      <c r="B2124" s="15">
        <v>7</v>
      </c>
      <c r="C2124" s="15">
        <v>7</v>
      </c>
      <c r="E2124" s="15">
        <f t="shared" si="33"/>
        <v>2</v>
      </c>
    </row>
    <row r="2125" spans="1:5">
      <c r="A2125" s="1">
        <v>11</v>
      </c>
      <c r="B2125" s="15">
        <v>5</v>
      </c>
      <c r="C2125" s="15">
        <v>6</v>
      </c>
      <c r="E2125" s="15">
        <f t="shared" si="33"/>
        <v>4</v>
      </c>
    </row>
    <row r="2126" spans="1:5">
      <c r="A2126" s="1">
        <v>17</v>
      </c>
      <c r="B2126" s="15">
        <v>14</v>
      </c>
      <c r="C2126" s="15">
        <v>10</v>
      </c>
      <c r="E2126" s="15">
        <f t="shared" si="33"/>
        <v>1</v>
      </c>
    </row>
    <row r="2127" spans="1:5">
      <c r="A2127" s="1">
        <v>8</v>
      </c>
      <c r="B2127" s="15">
        <v>2</v>
      </c>
      <c r="C2127" s="15">
        <v>8</v>
      </c>
      <c r="E2127" s="15">
        <f t="shared" si="33"/>
        <v>0</v>
      </c>
    </row>
    <row r="2128" spans="1:5">
      <c r="A2128" s="1">
        <v>13</v>
      </c>
      <c r="B2128" s="15">
        <v>7</v>
      </c>
      <c r="C2128" s="15">
        <v>16</v>
      </c>
      <c r="E2128" s="15">
        <f t="shared" si="33"/>
        <v>0</v>
      </c>
    </row>
    <row r="2129" spans="1:5">
      <c r="A2129" s="1">
        <v>6</v>
      </c>
      <c r="B2129" s="15">
        <v>4</v>
      </c>
      <c r="C2129" s="15">
        <v>9</v>
      </c>
      <c r="E2129" s="15">
        <f t="shared" si="33"/>
        <v>1</v>
      </c>
    </row>
    <row r="2130" spans="1:5">
      <c r="A2130" s="1">
        <v>8</v>
      </c>
      <c r="B2130" s="15">
        <v>1</v>
      </c>
      <c r="C2130" s="15">
        <v>6</v>
      </c>
      <c r="E2130" s="15">
        <f t="shared" si="33"/>
        <v>3</v>
      </c>
    </row>
    <row r="2131" spans="1:5">
      <c r="A2131" s="1">
        <v>9</v>
      </c>
      <c r="B2131" s="15">
        <v>17</v>
      </c>
      <c r="C2131" s="15">
        <v>14</v>
      </c>
      <c r="E2131" s="15">
        <f t="shared" si="33"/>
        <v>3</v>
      </c>
    </row>
    <row r="2132" spans="1:5">
      <c r="A2132" s="1">
        <v>4</v>
      </c>
      <c r="B2132" s="15">
        <v>8</v>
      </c>
      <c r="C2132" s="15">
        <v>11</v>
      </c>
      <c r="E2132" s="15">
        <f t="shared" si="33"/>
        <v>4</v>
      </c>
    </row>
    <row r="2133" spans="1:5">
      <c r="A2133" s="1">
        <v>15</v>
      </c>
      <c r="B2133" s="15">
        <v>9</v>
      </c>
      <c r="C2133" s="15">
        <v>5</v>
      </c>
      <c r="E2133" s="15">
        <f t="shared" si="33"/>
        <v>1</v>
      </c>
    </row>
    <row r="2134" spans="1:5">
      <c r="A2134" s="1">
        <v>13</v>
      </c>
      <c r="B2134" s="15">
        <v>14</v>
      </c>
      <c r="C2134" s="15">
        <v>12</v>
      </c>
      <c r="E2134" s="15">
        <f t="shared" si="33"/>
        <v>4</v>
      </c>
    </row>
    <row r="2135" spans="1:5">
      <c r="A2135" s="1">
        <v>6</v>
      </c>
      <c r="B2135" s="15">
        <v>13</v>
      </c>
      <c r="C2135" s="15">
        <v>5</v>
      </c>
      <c r="E2135" s="15">
        <f t="shared" si="33"/>
        <v>1</v>
      </c>
    </row>
    <row r="2136" spans="1:5">
      <c r="A2136" s="1">
        <v>11</v>
      </c>
      <c r="B2136" s="15">
        <v>16</v>
      </c>
      <c r="C2136" s="15">
        <v>11</v>
      </c>
      <c r="E2136" s="15">
        <f t="shared" si="33"/>
        <v>3</v>
      </c>
    </row>
    <row r="2137" spans="1:5">
      <c r="A2137" s="1">
        <v>13</v>
      </c>
      <c r="B2137" s="15">
        <v>5</v>
      </c>
      <c r="C2137" s="15">
        <v>11</v>
      </c>
      <c r="E2137" s="15">
        <f t="shared" si="33"/>
        <v>5</v>
      </c>
    </row>
    <row r="2138" spans="1:5">
      <c r="A2138" s="1">
        <v>5</v>
      </c>
      <c r="B2138" s="15">
        <v>5</v>
      </c>
      <c r="C2138" s="15">
        <v>9</v>
      </c>
      <c r="E2138" s="15">
        <f t="shared" si="33"/>
        <v>2</v>
      </c>
    </row>
    <row r="2139" spans="1:5">
      <c r="A2139" s="1">
        <v>12</v>
      </c>
      <c r="B2139" s="15">
        <v>15</v>
      </c>
      <c r="C2139" s="15">
        <v>8</v>
      </c>
      <c r="E2139" s="15">
        <f t="shared" si="33"/>
        <v>2</v>
      </c>
    </row>
    <row r="2140" spans="1:5">
      <c r="A2140" s="1">
        <v>15</v>
      </c>
      <c r="B2140" s="15">
        <v>14</v>
      </c>
      <c r="C2140" s="15">
        <v>16</v>
      </c>
      <c r="E2140" s="15">
        <f t="shared" si="33"/>
        <v>4</v>
      </c>
    </row>
    <row r="2141" spans="1:5">
      <c r="A2141" s="1">
        <v>10</v>
      </c>
      <c r="B2141" s="15">
        <v>18</v>
      </c>
      <c r="C2141" s="15">
        <v>5</v>
      </c>
      <c r="E2141" s="15">
        <f t="shared" si="33"/>
        <v>5</v>
      </c>
    </row>
    <row r="2142" spans="1:5">
      <c r="A2142" s="1">
        <v>11</v>
      </c>
      <c r="B2142" s="15">
        <v>6</v>
      </c>
      <c r="C2142" s="15">
        <v>14</v>
      </c>
      <c r="E2142" s="15">
        <f t="shared" si="33"/>
        <v>5</v>
      </c>
    </row>
    <row r="2143" spans="1:5">
      <c r="A2143" s="1">
        <v>4</v>
      </c>
      <c r="B2143" s="15">
        <v>4</v>
      </c>
      <c r="C2143" s="15">
        <v>14</v>
      </c>
      <c r="E2143" s="15">
        <f t="shared" si="33"/>
        <v>3</v>
      </c>
    </row>
    <row r="2144" spans="1:5">
      <c r="A2144" s="1">
        <v>10</v>
      </c>
      <c r="B2144" s="15">
        <v>9</v>
      </c>
      <c r="C2144" s="15">
        <v>5</v>
      </c>
      <c r="E2144" s="15">
        <f t="shared" si="33"/>
        <v>6</v>
      </c>
    </row>
    <row r="2145" spans="1:5">
      <c r="A2145" s="1">
        <v>12</v>
      </c>
      <c r="B2145" s="15">
        <v>14</v>
      </c>
      <c r="C2145" s="15">
        <v>6</v>
      </c>
      <c r="E2145" s="15">
        <f t="shared" si="33"/>
        <v>3</v>
      </c>
    </row>
    <row r="2146" spans="1:5">
      <c r="A2146" s="1">
        <v>7</v>
      </c>
      <c r="B2146" s="15">
        <v>4</v>
      </c>
      <c r="C2146" s="15">
        <v>10</v>
      </c>
      <c r="E2146" s="15">
        <f t="shared" si="33"/>
        <v>3</v>
      </c>
    </row>
    <row r="2147" spans="1:5">
      <c r="A2147" s="1">
        <v>6</v>
      </c>
      <c r="B2147" s="15">
        <v>9</v>
      </c>
      <c r="C2147" s="15">
        <v>17</v>
      </c>
      <c r="E2147" s="15">
        <f t="shared" si="33"/>
        <v>1</v>
      </c>
    </row>
    <row r="2148" spans="1:5">
      <c r="A2148" s="1">
        <v>12</v>
      </c>
      <c r="B2148" s="15">
        <v>5</v>
      </c>
      <c r="C2148" s="15">
        <v>5</v>
      </c>
      <c r="E2148" s="15">
        <f t="shared" si="33"/>
        <v>2</v>
      </c>
    </row>
    <row r="2149" spans="1:5">
      <c r="A2149" s="1">
        <v>14</v>
      </c>
      <c r="B2149" s="15">
        <v>10</v>
      </c>
      <c r="C2149" s="15">
        <v>2</v>
      </c>
      <c r="E2149" s="15">
        <f t="shared" si="33"/>
        <v>1</v>
      </c>
    </row>
    <row r="2150" spans="1:5">
      <c r="A2150" s="1">
        <v>11</v>
      </c>
      <c r="B2150" s="15">
        <v>5</v>
      </c>
      <c r="C2150" s="15">
        <v>15</v>
      </c>
      <c r="E2150" s="15">
        <f t="shared" si="33"/>
        <v>1</v>
      </c>
    </row>
    <row r="2151" spans="1:5">
      <c r="A2151" s="1">
        <v>6</v>
      </c>
      <c r="B2151" s="15">
        <v>1</v>
      </c>
      <c r="C2151" s="15">
        <v>9</v>
      </c>
      <c r="E2151" s="15">
        <f t="shared" si="33"/>
        <v>3</v>
      </c>
    </row>
    <row r="2152" spans="1:5">
      <c r="A2152" s="1">
        <v>5</v>
      </c>
      <c r="B2152" s="15">
        <v>14</v>
      </c>
      <c r="C2152" s="15">
        <v>3</v>
      </c>
      <c r="E2152" s="15">
        <f t="shared" si="33"/>
        <v>3</v>
      </c>
    </row>
    <row r="2153" spans="1:5">
      <c r="A2153" s="1">
        <v>1</v>
      </c>
      <c r="B2153" s="15">
        <v>10</v>
      </c>
      <c r="C2153" s="15">
        <v>9</v>
      </c>
      <c r="E2153" s="15">
        <f t="shared" si="33"/>
        <v>1</v>
      </c>
    </row>
    <row r="2154" spans="1:5">
      <c r="A2154" s="1">
        <v>15</v>
      </c>
      <c r="B2154" s="15">
        <v>8</v>
      </c>
      <c r="C2154" s="15">
        <v>14</v>
      </c>
      <c r="E2154" s="15">
        <f t="shared" si="33"/>
        <v>2</v>
      </c>
    </row>
    <row r="2155" spans="1:5">
      <c r="A2155" s="1">
        <v>14</v>
      </c>
      <c r="B2155" s="15">
        <v>7</v>
      </c>
      <c r="C2155" s="15">
        <v>13</v>
      </c>
      <c r="E2155" s="15">
        <f t="shared" si="33"/>
        <v>3</v>
      </c>
    </row>
    <row r="2156" spans="1:5">
      <c r="A2156" s="1">
        <v>7</v>
      </c>
      <c r="B2156" s="15">
        <v>16</v>
      </c>
      <c r="C2156" s="15">
        <v>3</v>
      </c>
      <c r="E2156" s="15">
        <f t="shared" si="33"/>
        <v>3</v>
      </c>
    </row>
    <row r="2157" spans="1:5">
      <c r="A2157" s="1">
        <v>15</v>
      </c>
      <c r="B2157" s="15">
        <v>7</v>
      </c>
      <c r="C2157" s="15">
        <v>15</v>
      </c>
      <c r="E2157" s="15">
        <f t="shared" si="33"/>
        <v>1</v>
      </c>
    </row>
    <row r="2158" spans="1:5">
      <c r="A2158" s="1">
        <v>11</v>
      </c>
      <c r="B2158" s="15">
        <v>15</v>
      </c>
      <c r="C2158" s="15">
        <v>10</v>
      </c>
      <c r="E2158" s="15">
        <f t="shared" si="33"/>
        <v>5</v>
      </c>
    </row>
    <row r="2159" spans="1:5">
      <c r="A2159" s="1">
        <v>15</v>
      </c>
      <c r="B2159" s="15">
        <v>12</v>
      </c>
      <c r="C2159" s="15">
        <v>10</v>
      </c>
      <c r="E2159" s="15">
        <f t="shared" si="33"/>
        <v>3</v>
      </c>
    </row>
    <row r="2160" spans="1:5">
      <c r="A2160" s="1">
        <v>13</v>
      </c>
      <c r="B2160" s="15">
        <v>7</v>
      </c>
      <c r="C2160" s="15">
        <v>3</v>
      </c>
      <c r="E2160" s="15">
        <f t="shared" si="33"/>
        <v>1</v>
      </c>
    </row>
    <row r="2161" spans="1:5">
      <c r="A2161" s="1">
        <v>12</v>
      </c>
      <c r="B2161" s="15">
        <v>2</v>
      </c>
      <c r="C2161" s="15">
        <v>5</v>
      </c>
      <c r="E2161" s="15">
        <f t="shared" si="33"/>
        <v>2</v>
      </c>
    </row>
    <row r="2162" spans="1:5">
      <c r="A2162" s="1">
        <v>16</v>
      </c>
      <c r="B2162" s="15">
        <v>16</v>
      </c>
      <c r="C2162" s="15">
        <v>11</v>
      </c>
      <c r="E2162" s="15">
        <f t="shared" si="33"/>
        <v>4</v>
      </c>
    </row>
    <row r="2163" spans="1:5">
      <c r="A2163" s="1">
        <v>6</v>
      </c>
      <c r="B2163" s="15">
        <v>3</v>
      </c>
      <c r="C2163" s="15">
        <v>13</v>
      </c>
      <c r="E2163" s="15">
        <f t="shared" si="33"/>
        <v>1</v>
      </c>
    </row>
    <row r="2164" spans="1:5">
      <c r="A2164" s="1">
        <v>13</v>
      </c>
      <c r="B2164" s="15">
        <v>11</v>
      </c>
      <c r="C2164" s="15">
        <v>6</v>
      </c>
      <c r="E2164" s="15">
        <f t="shared" si="33"/>
        <v>6</v>
      </c>
    </row>
  </sheetData>
  <mergeCells count="1">
    <mergeCell ref="A6:D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F04AE-09E0-416F-B2E0-59FC02BA2EED}">
  <dimension ref="A1:K2403"/>
  <sheetViews>
    <sheetView showGridLines="0" zoomScale="90" zoomScaleNormal="90" workbookViewId="0"/>
  </sheetViews>
  <sheetFormatPr defaultRowHeight="13.2"/>
  <cols>
    <col min="1" max="1" width="9.6640625" style="69" customWidth="1"/>
    <col min="2" max="3" width="8.5546875" style="69" customWidth="1"/>
    <col min="4" max="4" width="2.6640625" style="69" customWidth="1"/>
    <col min="5" max="5" width="11.77734375" style="69" customWidth="1"/>
    <col min="6" max="6" width="2.21875" style="69" customWidth="1"/>
    <col min="7" max="16384" width="8.88671875" style="15"/>
  </cols>
  <sheetData>
    <row r="1" spans="1:11">
      <c r="A1" s="2" t="s">
        <v>2571</v>
      </c>
      <c r="B1" s="4"/>
      <c r="C1" s="4"/>
      <c r="D1" s="17"/>
      <c r="E1" s="74"/>
      <c r="F1" s="75"/>
    </row>
    <row r="2" spans="1:11" s="69" customFormat="1" ht="14.4" customHeight="1">
      <c r="A2" s="19"/>
      <c r="B2" s="70" t="s">
        <v>43</v>
      </c>
      <c r="C2" s="70"/>
      <c r="D2" s="70" t="s">
        <v>44</v>
      </c>
      <c r="E2" s="70"/>
      <c r="F2" s="76"/>
      <c r="G2" s="15"/>
      <c r="H2" s="15"/>
      <c r="I2" s="15"/>
      <c r="J2" s="15"/>
      <c r="K2" s="15"/>
    </row>
    <row r="3" spans="1:11" ht="14.4" customHeight="1">
      <c r="A3" s="19"/>
      <c r="B3" s="72">
        <f>VLOOKUP("root",A$7:B$2403,2,FALSE)</f>
        <v>104272990112064</v>
      </c>
      <c r="C3" s="72"/>
      <c r="D3" s="71" t="s">
        <v>49</v>
      </c>
      <c r="E3" s="71"/>
      <c r="F3" s="76"/>
    </row>
    <row r="4" spans="1:11">
      <c r="A4" s="10"/>
      <c r="B4" s="12"/>
      <c r="C4" s="12"/>
      <c r="D4" s="22"/>
      <c r="E4" s="77"/>
      <c r="F4" s="78"/>
    </row>
    <row r="5" spans="1:11">
      <c r="A5" s="56"/>
      <c r="B5" s="57"/>
      <c r="C5" s="57"/>
      <c r="D5" s="20"/>
    </row>
    <row r="6" spans="1:11">
      <c r="A6" s="73" t="s">
        <v>45</v>
      </c>
      <c r="B6" s="73"/>
      <c r="C6" s="73"/>
      <c r="D6" s="73"/>
      <c r="E6" s="73"/>
    </row>
    <row r="7" spans="1:11" s="69" customFormat="1">
      <c r="A7" s="68" t="s">
        <v>170</v>
      </c>
      <c r="B7" s="69" cm="1">
        <f t="array" ref="B7">IF(ISNUMBER(C7),C7,_xlfn.IFS(D7="+",VLOOKUP(C7,A$7:B$2403,2,FALSE)+VLOOKUP(E7,A$7:B$2403,2,FALSE),D7="-",VLOOKUP(C7,A$7:B$2403,2,FALSE)-VLOOKUP(E7,A$7:B$2403,2,FALSE),D7="*",VLOOKUP(C7,A$7:B$2403,2,FALSE)*VLOOKUP(E7,A$7:B$2403,2,FALSE),D7="/",VLOOKUP(C7,A$7:B$2403,2,FALSE)/VLOOKUP(E7,A$7:B$2403,2,FALSE)))</f>
        <v>2</v>
      </c>
      <c r="C7" s="69">
        <v>2</v>
      </c>
      <c r="G7" s="15"/>
      <c r="H7" s="15"/>
      <c r="I7" s="15"/>
      <c r="J7" s="15"/>
      <c r="K7" s="15"/>
    </row>
    <row r="8" spans="1:11" s="69" customFormat="1">
      <c r="A8" s="68" t="s">
        <v>171</v>
      </c>
      <c r="B8" s="69" cm="1">
        <f t="array" ref="B8">IF(ISNUMBER(C8),C8,_xlfn.IFS(D8="+",VLOOKUP(C8,A$7:B$2403,2,FALSE)+VLOOKUP(E8,A$7:B$2403,2,FALSE),D8="-",VLOOKUP(C8,A$7:B$2403,2,FALSE)-VLOOKUP(E8,A$7:B$2403,2,FALSE),D8="*",VLOOKUP(C8,A$7:B$2403,2,FALSE)*VLOOKUP(E8,A$7:B$2403,2,FALSE),D8="/",VLOOKUP(C8,A$7:B$2403,2,FALSE)/VLOOKUP(E8,A$7:B$2403,2,FALSE)))</f>
        <v>3</v>
      </c>
      <c r="C8" s="69">
        <v>3</v>
      </c>
      <c r="G8" s="15"/>
      <c r="H8" s="15"/>
      <c r="I8" s="15"/>
      <c r="J8" s="15"/>
      <c r="K8" s="15"/>
    </row>
    <row r="9" spans="1:11" s="69" customFormat="1">
      <c r="A9" s="68" t="s">
        <v>172</v>
      </c>
      <c r="B9" s="69" cm="1">
        <f t="array" ref="B9">IF(ISNUMBER(C9),C9,_xlfn.IFS(D9="+",VLOOKUP(C9,A$7:B$2403,2,FALSE)+VLOOKUP(E9,A$7:B$2403,2,FALSE),D9="-",VLOOKUP(C9,A$7:B$2403,2,FALSE)-VLOOKUP(E9,A$7:B$2403,2,FALSE),D9="*",VLOOKUP(C9,A$7:B$2403,2,FALSE)*VLOOKUP(E9,A$7:B$2403,2,FALSE),D9="/",VLOOKUP(C9,A$7:B$2403,2,FALSE)/VLOOKUP(E9,A$7:B$2403,2,FALSE)))</f>
        <v>3</v>
      </c>
      <c r="C9" s="69">
        <v>3</v>
      </c>
      <c r="G9" s="15"/>
      <c r="H9" s="15"/>
      <c r="I9" s="15"/>
      <c r="J9" s="15"/>
      <c r="K9" s="15"/>
    </row>
    <row r="10" spans="1:11" s="69" customFormat="1">
      <c r="A10" s="68" t="s">
        <v>173</v>
      </c>
      <c r="B10" s="69" cm="1">
        <f t="array" ref="B10">IF(ISNUMBER(C10),C10,_xlfn.IFS(D10="+",VLOOKUP(C10,A$7:B$2403,2,FALSE)+VLOOKUP(E10,A$7:B$2403,2,FALSE),D10="-",VLOOKUP(C10,A$7:B$2403,2,FALSE)-VLOOKUP(E10,A$7:B$2403,2,FALSE),D10="*",VLOOKUP(C10,A$7:B$2403,2,FALSE)*VLOOKUP(E10,A$7:B$2403,2,FALSE),D10="/",VLOOKUP(C10,A$7:B$2403,2,FALSE)/VLOOKUP(E10,A$7:B$2403,2,FALSE)))</f>
        <v>313</v>
      </c>
      <c r="C10" s="69" t="s">
        <v>174</v>
      </c>
      <c r="D10" s="69" t="s">
        <v>175</v>
      </c>
      <c r="E10" s="69" t="s">
        <v>176</v>
      </c>
      <c r="G10" s="15"/>
      <c r="H10" s="15"/>
      <c r="I10" s="15"/>
      <c r="J10" s="15"/>
      <c r="K10" s="15"/>
    </row>
    <row r="11" spans="1:11" s="69" customFormat="1">
      <c r="A11" s="68" t="s">
        <v>177</v>
      </c>
      <c r="B11" s="69" cm="1">
        <f t="array" ref="B11">IF(ISNUMBER(C11),C11,_xlfn.IFS(D11="+",VLOOKUP(C11,A$7:B$2403,2,FALSE)+VLOOKUP(E11,A$7:B$2403,2,FALSE),D11="-",VLOOKUP(C11,A$7:B$2403,2,FALSE)-VLOOKUP(E11,A$7:B$2403,2,FALSE),D11="*",VLOOKUP(C11,A$7:B$2403,2,FALSE)*VLOOKUP(E11,A$7:B$2403,2,FALSE),D11="/",VLOOKUP(C11,A$7:B$2403,2,FALSE)/VLOOKUP(E11,A$7:B$2403,2,FALSE)))</f>
        <v>3</v>
      </c>
      <c r="C11" s="69">
        <v>3</v>
      </c>
      <c r="G11" s="15"/>
      <c r="H11" s="15"/>
      <c r="I11" s="15"/>
      <c r="J11" s="15"/>
      <c r="K11" s="15"/>
    </row>
    <row r="12" spans="1:11" s="69" customFormat="1">
      <c r="A12" s="68" t="s">
        <v>178</v>
      </c>
      <c r="B12" s="69" cm="1">
        <f t="array" ref="B12">IF(ISNUMBER(C12),C12,_xlfn.IFS(D12="+",VLOOKUP(C12,A$7:B$2403,2,FALSE)+VLOOKUP(E12,A$7:B$2403,2,FALSE),D12="-",VLOOKUP(C12,A$7:B$2403,2,FALSE)-VLOOKUP(E12,A$7:B$2403,2,FALSE),D12="*",VLOOKUP(C12,A$7:B$2403,2,FALSE)*VLOOKUP(E12,A$7:B$2403,2,FALSE),D12="/",VLOOKUP(C12,A$7:B$2403,2,FALSE)/VLOOKUP(E12,A$7:B$2403,2,FALSE)))</f>
        <v>2</v>
      </c>
      <c r="C12" s="69">
        <v>2</v>
      </c>
      <c r="G12" s="15"/>
      <c r="H12" s="15"/>
      <c r="I12" s="15"/>
      <c r="J12" s="15"/>
      <c r="K12" s="15"/>
    </row>
    <row r="13" spans="1:11" s="69" customFormat="1">
      <c r="A13" s="68" t="s">
        <v>179</v>
      </c>
      <c r="B13" s="69" cm="1">
        <f t="array" ref="B13">IF(ISNUMBER(C13),C13,_xlfn.IFS(D13="+",VLOOKUP(C13,A$7:B$2403,2,FALSE)+VLOOKUP(E13,A$7:B$2403,2,FALSE),D13="-",VLOOKUP(C13,A$7:B$2403,2,FALSE)-VLOOKUP(E13,A$7:B$2403,2,FALSE),D13="*",VLOOKUP(C13,A$7:B$2403,2,FALSE)*VLOOKUP(E13,A$7:B$2403,2,FALSE),D13="/",VLOOKUP(C13,A$7:B$2403,2,FALSE)/VLOOKUP(E13,A$7:B$2403,2,FALSE)))</f>
        <v>12</v>
      </c>
      <c r="C13" s="69" t="s">
        <v>180</v>
      </c>
      <c r="D13" s="69" t="s">
        <v>175</v>
      </c>
      <c r="E13" s="69" t="s">
        <v>181</v>
      </c>
      <c r="G13" s="15"/>
      <c r="H13" s="15"/>
      <c r="I13" s="15"/>
      <c r="J13" s="15"/>
      <c r="K13" s="15"/>
    </row>
    <row r="14" spans="1:11" s="69" customFormat="1">
      <c r="A14" s="68" t="s">
        <v>182</v>
      </c>
      <c r="B14" s="69" cm="1">
        <f t="array" ref="B14">IF(ISNUMBER(C14),C14,_xlfn.IFS(D14="+",VLOOKUP(C14,A$7:B$2403,2,FALSE)+VLOOKUP(E14,A$7:B$2403,2,FALSE),D14="-",VLOOKUP(C14,A$7:B$2403,2,FALSE)-VLOOKUP(E14,A$7:B$2403,2,FALSE),D14="*",VLOOKUP(C14,A$7:B$2403,2,FALSE)*VLOOKUP(E14,A$7:B$2403,2,FALSE),D14="/",VLOOKUP(C14,A$7:B$2403,2,FALSE)/VLOOKUP(E14,A$7:B$2403,2,FALSE)))</f>
        <v>3</v>
      </c>
      <c r="C14" s="69">
        <v>3</v>
      </c>
      <c r="G14" s="15"/>
      <c r="H14" s="15"/>
      <c r="I14" s="15"/>
      <c r="J14" s="15"/>
      <c r="K14" s="15"/>
    </row>
    <row r="15" spans="1:11" s="69" customFormat="1">
      <c r="A15" s="68" t="s">
        <v>183</v>
      </c>
      <c r="B15" s="69" cm="1">
        <f t="array" ref="B15">IF(ISNUMBER(C15),C15,_xlfn.IFS(D15="+",VLOOKUP(C15,A$7:B$2403,2,FALSE)+VLOOKUP(E15,A$7:B$2403,2,FALSE),D15="-",VLOOKUP(C15,A$7:B$2403,2,FALSE)-VLOOKUP(E15,A$7:B$2403,2,FALSE),D15="*",VLOOKUP(C15,A$7:B$2403,2,FALSE)*VLOOKUP(E15,A$7:B$2403,2,FALSE),D15="/",VLOOKUP(C15,A$7:B$2403,2,FALSE)/VLOOKUP(E15,A$7:B$2403,2,FALSE)))</f>
        <v>18</v>
      </c>
      <c r="C15" s="69" t="s">
        <v>184</v>
      </c>
      <c r="D15" s="69" t="s">
        <v>185</v>
      </c>
      <c r="E15" s="69" t="s">
        <v>186</v>
      </c>
      <c r="G15" s="15"/>
      <c r="H15" s="15"/>
      <c r="I15" s="15"/>
      <c r="J15" s="15"/>
      <c r="K15" s="15"/>
    </row>
    <row r="16" spans="1:11" s="69" customFormat="1">
      <c r="A16" s="68" t="s">
        <v>187</v>
      </c>
      <c r="B16" s="69" cm="1">
        <f t="array" ref="B16">IF(ISNUMBER(C16),C16,_xlfn.IFS(D16="+",VLOOKUP(C16,A$7:B$2403,2,FALSE)+VLOOKUP(E16,A$7:B$2403,2,FALSE),D16="-",VLOOKUP(C16,A$7:B$2403,2,FALSE)-VLOOKUP(E16,A$7:B$2403,2,FALSE),D16="*",VLOOKUP(C16,A$7:B$2403,2,FALSE)*VLOOKUP(E16,A$7:B$2403,2,FALSE),D16="/",VLOOKUP(C16,A$7:B$2403,2,FALSE)/VLOOKUP(E16,A$7:B$2403,2,FALSE)))</f>
        <v>223</v>
      </c>
      <c r="C16" s="69" t="s">
        <v>188</v>
      </c>
      <c r="D16" s="69" t="s">
        <v>175</v>
      </c>
      <c r="E16" s="69" t="s">
        <v>189</v>
      </c>
      <c r="G16" s="15"/>
      <c r="H16" s="15"/>
      <c r="I16" s="15"/>
      <c r="J16" s="15"/>
      <c r="K16" s="15"/>
    </row>
    <row r="17" spans="1:11" s="69" customFormat="1">
      <c r="A17" s="68" t="s">
        <v>190</v>
      </c>
      <c r="B17" s="69" cm="1">
        <f t="array" ref="B17">IF(ISNUMBER(C17),C17,_xlfn.IFS(D17="+",VLOOKUP(C17,A$7:B$2403,2,FALSE)+VLOOKUP(E17,A$7:B$2403,2,FALSE),D17="-",VLOOKUP(C17,A$7:B$2403,2,FALSE)-VLOOKUP(E17,A$7:B$2403,2,FALSE),D17="*",VLOOKUP(C17,A$7:B$2403,2,FALSE)*VLOOKUP(E17,A$7:B$2403,2,FALSE),D17="/",VLOOKUP(C17,A$7:B$2403,2,FALSE)/VLOOKUP(E17,A$7:B$2403,2,FALSE)))</f>
        <v>10</v>
      </c>
      <c r="C17" s="69">
        <v>10</v>
      </c>
      <c r="G17" s="15"/>
      <c r="H17" s="15"/>
      <c r="I17" s="15"/>
      <c r="J17" s="15"/>
      <c r="K17" s="15"/>
    </row>
    <row r="18" spans="1:11" s="69" customFormat="1">
      <c r="A18" s="68" t="s">
        <v>191</v>
      </c>
      <c r="B18" s="69" cm="1">
        <f t="array" ref="B18">IF(ISNUMBER(C18),C18,_xlfn.IFS(D18="+",VLOOKUP(C18,A$7:B$2403,2,FALSE)+VLOOKUP(E18,A$7:B$2403,2,FALSE),D18="-",VLOOKUP(C18,A$7:B$2403,2,FALSE)-VLOOKUP(E18,A$7:B$2403,2,FALSE),D18="*",VLOOKUP(C18,A$7:B$2403,2,FALSE)*VLOOKUP(E18,A$7:B$2403,2,FALSE),D18="/",VLOOKUP(C18,A$7:B$2403,2,FALSE)/VLOOKUP(E18,A$7:B$2403,2,FALSE)))</f>
        <v>697</v>
      </c>
      <c r="C18" s="69" t="s">
        <v>192</v>
      </c>
      <c r="D18" s="69" t="s">
        <v>185</v>
      </c>
      <c r="E18" s="69" t="s">
        <v>193</v>
      </c>
      <c r="G18" s="15"/>
      <c r="H18" s="15"/>
      <c r="I18" s="15"/>
      <c r="J18" s="15"/>
      <c r="K18" s="15"/>
    </row>
    <row r="19" spans="1:11" s="69" customFormat="1">
      <c r="A19" s="68" t="s">
        <v>194</v>
      </c>
      <c r="B19" s="69" cm="1">
        <f t="array" ref="B19">IF(ISNUMBER(C19),C19,_xlfn.IFS(D19="+",VLOOKUP(C19,A$7:B$2403,2,FALSE)+VLOOKUP(E19,A$7:B$2403,2,FALSE),D19="-",VLOOKUP(C19,A$7:B$2403,2,FALSE)-VLOOKUP(E19,A$7:B$2403,2,FALSE),D19="*",VLOOKUP(C19,A$7:B$2403,2,FALSE)*VLOOKUP(E19,A$7:B$2403,2,FALSE),D19="/",VLOOKUP(C19,A$7:B$2403,2,FALSE)/VLOOKUP(E19,A$7:B$2403,2,FALSE)))</f>
        <v>2</v>
      </c>
      <c r="C19" s="69">
        <v>2</v>
      </c>
      <c r="G19" s="15"/>
      <c r="H19" s="15"/>
      <c r="I19" s="15"/>
      <c r="J19" s="15"/>
      <c r="K19" s="15"/>
    </row>
    <row r="20" spans="1:11" s="69" customFormat="1">
      <c r="A20" s="68" t="s">
        <v>195</v>
      </c>
      <c r="B20" s="69" cm="1">
        <f t="array" ref="B20">IF(ISNUMBER(C20),C20,_xlfn.IFS(D20="+",VLOOKUP(C20,A$7:B$2403,2,FALSE)+VLOOKUP(E20,A$7:B$2403,2,FALSE),D20="-",VLOOKUP(C20,A$7:B$2403,2,FALSE)-VLOOKUP(E20,A$7:B$2403,2,FALSE),D20="*",VLOOKUP(C20,A$7:B$2403,2,FALSE)*VLOOKUP(E20,A$7:B$2403,2,FALSE),D20="/",VLOOKUP(C20,A$7:B$2403,2,FALSE)/VLOOKUP(E20,A$7:B$2403,2,FALSE)))</f>
        <v>5</v>
      </c>
      <c r="C20" s="69">
        <v>5</v>
      </c>
      <c r="G20" s="15"/>
      <c r="H20" s="15"/>
      <c r="I20" s="15"/>
      <c r="J20" s="15"/>
      <c r="K20" s="15"/>
    </row>
    <row r="21" spans="1:11" s="69" customFormat="1">
      <c r="A21" s="68" t="s">
        <v>196</v>
      </c>
      <c r="B21" s="69" cm="1">
        <f t="array" ref="B21">IF(ISNUMBER(C21),C21,_xlfn.IFS(D21="+",VLOOKUP(C21,A$7:B$2403,2,FALSE)+VLOOKUP(E21,A$7:B$2403,2,FALSE),D21="-",VLOOKUP(C21,A$7:B$2403,2,FALSE)-VLOOKUP(E21,A$7:B$2403,2,FALSE),D21="*",VLOOKUP(C21,A$7:B$2403,2,FALSE)*VLOOKUP(E21,A$7:B$2403,2,FALSE),D21="/",VLOOKUP(C21,A$7:B$2403,2,FALSE)/VLOOKUP(E21,A$7:B$2403,2,FALSE)))</f>
        <v>11878</v>
      </c>
      <c r="C21" s="69" t="s">
        <v>197</v>
      </c>
      <c r="D21" s="69" t="s">
        <v>185</v>
      </c>
      <c r="E21" s="69" t="s">
        <v>198</v>
      </c>
      <c r="G21" s="15"/>
      <c r="H21" s="15"/>
      <c r="I21" s="15"/>
      <c r="J21" s="15"/>
      <c r="K21" s="15"/>
    </row>
    <row r="22" spans="1:11" s="69" customFormat="1">
      <c r="A22" s="68" t="s">
        <v>199</v>
      </c>
      <c r="B22" s="69" cm="1">
        <f t="array" ref="B22">IF(ISNUMBER(C22),C22,_xlfn.IFS(D22="+",VLOOKUP(C22,A$7:B$2403,2,FALSE)+VLOOKUP(E22,A$7:B$2403,2,FALSE),D22="-",VLOOKUP(C22,A$7:B$2403,2,FALSE)-VLOOKUP(E22,A$7:B$2403,2,FALSE),D22="*",VLOOKUP(C22,A$7:B$2403,2,FALSE)*VLOOKUP(E22,A$7:B$2403,2,FALSE),D22="/",VLOOKUP(C22,A$7:B$2403,2,FALSE)/VLOOKUP(E22,A$7:B$2403,2,FALSE)))</f>
        <v>3</v>
      </c>
      <c r="C22" s="69">
        <v>3</v>
      </c>
      <c r="G22" s="15"/>
      <c r="H22" s="15"/>
      <c r="I22" s="15"/>
      <c r="J22" s="15"/>
      <c r="K22" s="15"/>
    </row>
    <row r="23" spans="1:11" s="69" customFormat="1">
      <c r="A23" s="68" t="s">
        <v>200</v>
      </c>
      <c r="B23" s="69" cm="1">
        <f t="array" ref="B23">IF(ISNUMBER(C23),C23,_xlfn.IFS(D23="+",VLOOKUP(C23,A$7:B$2403,2,FALSE)+VLOOKUP(E23,A$7:B$2403,2,FALSE),D23="-",VLOOKUP(C23,A$7:B$2403,2,FALSE)-VLOOKUP(E23,A$7:B$2403,2,FALSE),D23="*",VLOOKUP(C23,A$7:B$2403,2,FALSE)*VLOOKUP(E23,A$7:B$2403,2,FALSE),D23="/",VLOOKUP(C23,A$7:B$2403,2,FALSE)/VLOOKUP(E23,A$7:B$2403,2,FALSE)))</f>
        <v>2</v>
      </c>
      <c r="C23" s="69">
        <v>2</v>
      </c>
      <c r="G23" s="15"/>
      <c r="H23" s="15"/>
      <c r="I23" s="15"/>
      <c r="J23" s="15"/>
      <c r="K23" s="15"/>
    </row>
    <row r="24" spans="1:11" s="69" customFormat="1">
      <c r="A24" s="68" t="s">
        <v>201</v>
      </c>
      <c r="B24" s="69" cm="1">
        <f t="array" ref="B24">IF(ISNUMBER(C24),C24,_xlfn.IFS(D24="+",VLOOKUP(C24,A$7:B$2403,2,FALSE)+VLOOKUP(E24,A$7:B$2403,2,FALSE),D24="-",VLOOKUP(C24,A$7:B$2403,2,FALSE)-VLOOKUP(E24,A$7:B$2403,2,FALSE),D24="*",VLOOKUP(C24,A$7:B$2403,2,FALSE)*VLOOKUP(E24,A$7:B$2403,2,FALSE),D24="/",VLOOKUP(C24,A$7:B$2403,2,FALSE)/VLOOKUP(E24,A$7:B$2403,2,FALSE)))</f>
        <v>34</v>
      </c>
      <c r="C24" s="69" t="s">
        <v>202</v>
      </c>
      <c r="D24" s="69" t="s">
        <v>185</v>
      </c>
      <c r="E24" s="69" t="s">
        <v>203</v>
      </c>
      <c r="G24" s="15"/>
      <c r="H24" s="15"/>
      <c r="I24" s="15"/>
      <c r="J24" s="15"/>
      <c r="K24" s="15"/>
    </row>
    <row r="25" spans="1:11" s="69" customFormat="1">
      <c r="A25" s="68" t="s">
        <v>204</v>
      </c>
      <c r="B25" s="69" cm="1">
        <f t="array" ref="B25">IF(ISNUMBER(C25),C25,_xlfn.IFS(D25="+",VLOOKUP(C25,A$7:B$2403,2,FALSE)+VLOOKUP(E25,A$7:B$2403,2,FALSE),D25="-",VLOOKUP(C25,A$7:B$2403,2,FALSE)-VLOOKUP(E25,A$7:B$2403,2,FALSE),D25="*",VLOOKUP(C25,A$7:B$2403,2,FALSE)*VLOOKUP(E25,A$7:B$2403,2,FALSE),D25="/",VLOOKUP(C25,A$7:B$2403,2,FALSE)/VLOOKUP(E25,A$7:B$2403,2,FALSE)))</f>
        <v>43</v>
      </c>
      <c r="C25" s="69" t="s">
        <v>205</v>
      </c>
      <c r="D25" s="69" t="s">
        <v>206</v>
      </c>
      <c r="E25" s="69" t="s">
        <v>207</v>
      </c>
      <c r="G25" s="15"/>
      <c r="H25" s="15"/>
      <c r="I25" s="15"/>
      <c r="J25" s="15"/>
      <c r="K25" s="15"/>
    </row>
    <row r="26" spans="1:11" s="69" customFormat="1">
      <c r="A26" s="68" t="s">
        <v>208</v>
      </c>
      <c r="B26" s="69" cm="1">
        <f t="array" ref="B26">IF(ISNUMBER(C26),C26,_xlfn.IFS(D26="+",VLOOKUP(C26,A$7:B$2403,2,FALSE)+VLOOKUP(E26,A$7:B$2403,2,FALSE),D26="-",VLOOKUP(C26,A$7:B$2403,2,FALSE)-VLOOKUP(E26,A$7:B$2403,2,FALSE),D26="*",VLOOKUP(C26,A$7:B$2403,2,FALSE)*VLOOKUP(E26,A$7:B$2403,2,FALSE),D26="/",VLOOKUP(C26,A$7:B$2403,2,FALSE)/VLOOKUP(E26,A$7:B$2403,2,FALSE)))</f>
        <v>1</v>
      </c>
      <c r="C26" s="69">
        <v>1</v>
      </c>
      <c r="G26" s="15"/>
      <c r="H26" s="15"/>
      <c r="I26" s="15"/>
      <c r="J26" s="15"/>
      <c r="K26" s="15"/>
    </row>
    <row r="27" spans="1:11" s="69" customFormat="1">
      <c r="A27" s="68" t="s">
        <v>209</v>
      </c>
      <c r="B27" s="69" cm="1">
        <f t="array" ref="B27">IF(ISNUMBER(C27),C27,_xlfn.IFS(D27="+",VLOOKUP(C27,A$7:B$2403,2,FALSE)+VLOOKUP(E27,A$7:B$2403,2,FALSE),D27="-",VLOOKUP(C27,A$7:B$2403,2,FALSE)-VLOOKUP(E27,A$7:B$2403,2,FALSE),D27="*",VLOOKUP(C27,A$7:B$2403,2,FALSE)*VLOOKUP(E27,A$7:B$2403,2,FALSE),D27="/",VLOOKUP(C27,A$7:B$2403,2,FALSE)/VLOOKUP(E27,A$7:B$2403,2,FALSE)))</f>
        <v>13</v>
      </c>
      <c r="C27" s="69">
        <v>13</v>
      </c>
      <c r="G27" s="15"/>
      <c r="H27" s="15"/>
      <c r="I27" s="15"/>
      <c r="J27" s="15"/>
      <c r="K27" s="15"/>
    </row>
    <row r="28" spans="1:11" s="69" customFormat="1">
      <c r="A28" s="68" t="s">
        <v>210</v>
      </c>
      <c r="B28" s="69" cm="1">
        <f t="array" ref="B28">IF(ISNUMBER(C28),C28,_xlfn.IFS(D28="+",VLOOKUP(C28,A$7:B$2403,2,FALSE)+VLOOKUP(E28,A$7:B$2403,2,FALSE),D28="-",VLOOKUP(C28,A$7:B$2403,2,FALSE)-VLOOKUP(E28,A$7:B$2403,2,FALSE),D28="*",VLOOKUP(C28,A$7:B$2403,2,FALSE)*VLOOKUP(E28,A$7:B$2403,2,FALSE),D28="/",VLOOKUP(C28,A$7:B$2403,2,FALSE)/VLOOKUP(E28,A$7:B$2403,2,FALSE)))</f>
        <v>8</v>
      </c>
      <c r="C28" s="69" t="s">
        <v>211</v>
      </c>
      <c r="D28" s="69" t="s">
        <v>185</v>
      </c>
      <c r="E28" s="69" t="s">
        <v>212</v>
      </c>
      <c r="G28" s="15"/>
      <c r="H28" s="15"/>
      <c r="I28" s="15"/>
      <c r="J28" s="15"/>
      <c r="K28" s="15"/>
    </row>
    <row r="29" spans="1:11" s="69" customFormat="1">
      <c r="A29" s="68" t="s">
        <v>213</v>
      </c>
      <c r="B29" s="69" cm="1">
        <f t="array" ref="B29">IF(ISNUMBER(C29),C29,_xlfn.IFS(D29="+",VLOOKUP(C29,A$7:B$2403,2,FALSE)+VLOOKUP(E29,A$7:B$2403,2,FALSE),D29="-",VLOOKUP(C29,A$7:B$2403,2,FALSE)-VLOOKUP(E29,A$7:B$2403,2,FALSE),D29="*",VLOOKUP(C29,A$7:B$2403,2,FALSE)*VLOOKUP(E29,A$7:B$2403,2,FALSE),D29="/",VLOOKUP(C29,A$7:B$2403,2,FALSE)/VLOOKUP(E29,A$7:B$2403,2,FALSE)))</f>
        <v>5</v>
      </c>
      <c r="C29" s="69">
        <v>5</v>
      </c>
      <c r="G29" s="15"/>
      <c r="H29" s="15"/>
      <c r="I29" s="15"/>
      <c r="J29" s="15"/>
      <c r="K29" s="15"/>
    </row>
    <row r="30" spans="1:11" s="69" customFormat="1">
      <c r="A30" s="68" t="s">
        <v>214</v>
      </c>
      <c r="B30" s="69" cm="1">
        <f t="array" ref="B30">IF(ISNUMBER(C30),C30,_xlfn.IFS(D30="+",VLOOKUP(C30,A$7:B$2403,2,FALSE)+VLOOKUP(E30,A$7:B$2403,2,FALSE),D30="-",VLOOKUP(C30,A$7:B$2403,2,FALSE)-VLOOKUP(E30,A$7:B$2403,2,FALSE),D30="*",VLOOKUP(C30,A$7:B$2403,2,FALSE)*VLOOKUP(E30,A$7:B$2403,2,FALSE),D30="/",VLOOKUP(C30,A$7:B$2403,2,FALSE)/VLOOKUP(E30,A$7:B$2403,2,FALSE)))</f>
        <v>3</v>
      </c>
      <c r="C30" s="69">
        <v>3</v>
      </c>
      <c r="G30" s="15"/>
      <c r="H30" s="15"/>
      <c r="I30" s="15"/>
      <c r="J30" s="15"/>
      <c r="K30" s="15"/>
    </row>
    <row r="31" spans="1:11" s="69" customFormat="1">
      <c r="A31" s="68" t="s">
        <v>215</v>
      </c>
      <c r="B31" s="69" cm="1">
        <f t="array" ref="B31">IF(ISNUMBER(C31),C31,_xlfn.IFS(D31="+",VLOOKUP(C31,A$7:B$2403,2,FALSE)+VLOOKUP(E31,A$7:B$2403,2,FALSE),D31="-",VLOOKUP(C31,A$7:B$2403,2,FALSE)-VLOOKUP(E31,A$7:B$2403,2,FALSE),D31="*",VLOOKUP(C31,A$7:B$2403,2,FALSE)*VLOOKUP(E31,A$7:B$2403,2,FALSE),D31="/",VLOOKUP(C31,A$7:B$2403,2,FALSE)/VLOOKUP(E31,A$7:B$2403,2,FALSE)))</f>
        <v>158</v>
      </c>
      <c r="C31" s="69" t="s">
        <v>216</v>
      </c>
      <c r="D31" s="69" t="s">
        <v>185</v>
      </c>
      <c r="E31" s="69" t="s">
        <v>217</v>
      </c>
      <c r="G31" s="15"/>
      <c r="H31" s="15"/>
      <c r="I31" s="15"/>
      <c r="J31" s="15"/>
      <c r="K31" s="15"/>
    </row>
    <row r="32" spans="1:11" s="69" customFormat="1">
      <c r="A32" s="68" t="s">
        <v>218</v>
      </c>
      <c r="B32" s="69" cm="1">
        <f t="array" ref="B32">IF(ISNUMBER(C32),C32,_xlfn.IFS(D32="+",VLOOKUP(C32,A$7:B$2403,2,FALSE)+VLOOKUP(E32,A$7:B$2403,2,FALSE),D32="-",VLOOKUP(C32,A$7:B$2403,2,FALSE)-VLOOKUP(E32,A$7:B$2403,2,FALSE),D32="*",VLOOKUP(C32,A$7:B$2403,2,FALSE)*VLOOKUP(E32,A$7:B$2403,2,FALSE),D32="/",VLOOKUP(C32,A$7:B$2403,2,FALSE)/VLOOKUP(E32,A$7:B$2403,2,FALSE)))</f>
        <v>34</v>
      </c>
      <c r="C32" s="69" t="s">
        <v>219</v>
      </c>
      <c r="D32" s="69" t="s">
        <v>185</v>
      </c>
      <c r="E32" s="69" t="s">
        <v>220</v>
      </c>
      <c r="G32" s="15"/>
      <c r="H32" s="15"/>
      <c r="I32" s="15"/>
      <c r="J32" s="15"/>
      <c r="K32" s="15"/>
    </row>
    <row r="33" spans="1:11" s="69" customFormat="1">
      <c r="A33" s="68" t="s">
        <v>221</v>
      </c>
      <c r="B33" s="69" cm="1">
        <f t="array" ref="B33">IF(ISNUMBER(C33),C33,_xlfn.IFS(D33="+",VLOOKUP(C33,A$7:B$2403,2,FALSE)+VLOOKUP(E33,A$7:B$2403,2,FALSE),D33="-",VLOOKUP(C33,A$7:B$2403,2,FALSE)-VLOOKUP(E33,A$7:B$2403,2,FALSE),D33="*",VLOOKUP(C33,A$7:B$2403,2,FALSE)*VLOOKUP(E33,A$7:B$2403,2,FALSE),D33="/",VLOOKUP(C33,A$7:B$2403,2,FALSE)/VLOOKUP(E33,A$7:B$2403,2,FALSE)))</f>
        <v>2</v>
      </c>
      <c r="C33" s="69">
        <v>2</v>
      </c>
      <c r="G33" s="15"/>
      <c r="H33" s="15"/>
      <c r="I33" s="15"/>
      <c r="J33" s="15"/>
      <c r="K33" s="15"/>
    </row>
    <row r="34" spans="1:11" s="69" customFormat="1">
      <c r="A34" s="68" t="s">
        <v>222</v>
      </c>
      <c r="B34" s="69" cm="1">
        <f t="array" ref="B34">IF(ISNUMBER(C34),C34,_xlfn.IFS(D34="+",VLOOKUP(C34,A$7:B$2403,2,FALSE)+VLOOKUP(E34,A$7:B$2403,2,FALSE),D34="-",VLOOKUP(C34,A$7:B$2403,2,FALSE)-VLOOKUP(E34,A$7:B$2403,2,FALSE),D34="*",VLOOKUP(C34,A$7:B$2403,2,FALSE)*VLOOKUP(E34,A$7:B$2403,2,FALSE),D34="/",VLOOKUP(C34,A$7:B$2403,2,FALSE)/VLOOKUP(E34,A$7:B$2403,2,FALSE)))</f>
        <v>43</v>
      </c>
      <c r="C34" s="69" t="s">
        <v>223</v>
      </c>
      <c r="D34" s="69" t="s">
        <v>175</v>
      </c>
      <c r="E34" s="69" t="s">
        <v>224</v>
      </c>
      <c r="G34" s="15"/>
      <c r="H34" s="15"/>
      <c r="I34" s="15"/>
      <c r="J34" s="15"/>
      <c r="K34" s="15"/>
    </row>
    <row r="35" spans="1:11" s="69" customFormat="1">
      <c r="A35" s="68" t="s">
        <v>225</v>
      </c>
      <c r="B35" s="69" cm="1">
        <f t="array" ref="B35">IF(ISNUMBER(C35),C35,_xlfn.IFS(D35="+",VLOOKUP(C35,A$7:B$2403,2,FALSE)+VLOOKUP(E35,A$7:B$2403,2,FALSE),D35="-",VLOOKUP(C35,A$7:B$2403,2,FALSE)-VLOOKUP(E35,A$7:B$2403,2,FALSE),D35="*",VLOOKUP(C35,A$7:B$2403,2,FALSE)*VLOOKUP(E35,A$7:B$2403,2,FALSE),D35="/",VLOOKUP(C35,A$7:B$2403,2,FALSE)/VLOOKUP(E35,A$7:B$2403,2,FALSE)))</f>
        <v>562</v>
      </c>
      <c r="C35" s="69" t="s">
        <v>226</v>
      </c>
      <c r="D35" s="69" t="s">
        <v>185</v>
      </c>
      <c r="E35" s="69" t="s">
        <v>227</v>
      </c>
      <c r="G35" s="15"/>
      <c r="H35" s="15"/>
      <c r="I35" s="15"/>
      <c r="J35" s="15"/>
      <c r="K35" s="15"/>
    </row>
    <row r="36" spans="1:11" s="69" customFormat="1">
      <c r="A36" s="68" t="s">
        <v>228</v>
      </c>
      <c r="B36" s="69" cm="1">
        <f t="array" ref="B36">IF(ISNUMBER(C36),C36,_xlfn.IFS(D36="+",VLOOKUP(C36,A$7:B$2403,2,FALSE)+VLOOKUP(E36,A$7:B$2403,2,FALSE),D36="-",VLOOKUP(C36,A$7:B$2403,2,FALSE)-VLOOKUP(E36,A$7:B$2403,2,FALSE),D36="*",VLOOKUP(C36,A$7:B$2403,2,FALSE)*VLOOKUP(E36,A$7:B$2403,2,FALSE),D36="/",VLOOKUP(C36,A$7:B$2403,2,FALSE)/VLOOKUP(E36,A$7:B$2403,2,FALSE)))</f>
        <v>1</v>
      </c>
      <c r="C36" s="69">
        <v>1</v>
      </c>
      <c r="G36" s="15"/>
      <c r="H36" s="15"/>
      <c r="I36" s="15"/>
      <c r="J36" s="15"/>
      <c r="K36" s="15"/>
    </row>
    <row r="37" spans="1:11" s="69" customFormat="1">
      <c r="A37" s="68" t="s">
        <v>229</v>
      </c>
      <c r="B37" s="69" cm="1">
        <f t="array" ref="B37">IF(ISNUMBER(C37),C37,_xlfn.IFS(D37="+",VLOOKUP(C37,A$7:B$2403,2,FALSE)+VLOOKUP(E37,A$7:B$2403,2,FALSE),D37="-",VLOOKUP(C37,A$7:B$2403,2,FALSE)-VLOOKUP(E37,A$7:B$2403,2,FALSE),D37="*",VLOOKUP(C37,A$7:B$2403,2,FALSE)*VLOOKUP(E37,A$7:B$2403,2,FALSE),D37="/",VLOOKUP(C37,A$7:B$2403,2,FALSE)/VLOOKUP(E37,A$7:B$2403,2,FALSE)))</f>
        <v>60</v>
      </c>
      <c r="C37" s="69" t="s">
        <v>230</v>
      </c>
      <c r="D37" s="69" t="s">
        <v>185</v>
      </c>
      <c r="E37" s="69" t="s">
        <v>231</v>
      </c>
      <c r="G37" s="15"/>
      <c r="H37" s="15"/>
      <c r="I37" s="15"/>
      <c r="J37" s="15"/>
      <c r="K37" s="15"/>
    </row>
    <row r="38" spans="1:11" s="69" customFormat="1">
      <c r="A38" s="68" t="s">
        <v>232</v>
      </c>
      <c r="B38" s="69" cm="1">
        <f t="array" ref="B38">IF(ISNUMBER(C38),C38,_xlfn.IFS(D38="+",VLOOKUP(C38,A$7:B$2403,2,FALSE)+VLOOKUP(E38,A$7:B$2403,2,FALSE),D38="-",VLOOKUP(C38,A$7:B$2403,2,FALSE)-VLOOKUP(E38,A$7:B$2403,2,FALSE),D38="*",VLOOKUP(C38,A$7:B$2403,2,FALSE)*VLOOKUP(E38,A$7:B$2403,2,FALSE),D38="/",VLOOKUP(C38,A$7:B$2403,2,FALSE)/VLOOKUP(E38,A$7:B$2403,2,FALSE)))</f>
        <v>204</v>
      </c>
      <c r="C38" s="69" t="s">
        <v>233</v>
      </c>
      <c r="D38" s="69" t="s">
        <v>185</v>
      </c>
      <c r="E38" s="69" t="s">
        <v>234</v>
      </c>
      <c r="G38" s="15"/>
      <c r="H38" s="15"/>
      <c r="I38" s="15"/>
      <c r="J38" s="15"/>
      <c r="K38" s="15"/>
    </row>
    <row r="39" spans="1:11" s="69" customFormat="1">
      <c r="A39" s="68" t="s">
        <v>235</v>
      </c>
      <c r="B39" s="69" cm="1">
        <f t="array" ref="B39">IF(ISNUMBER(C39),C39,_xlfn.IFS(D39="+",VLOOKUP(C39,A$7:B$2403,2,FALSE)+VLOOKUP(E39,A$7:B$2403,2,FALSE),D39="-",VLOOKUP(C39,A$7:B$2403,2,FALSE)-VLOOKUP(E39,A$7:B$2403,2,FALSE),D39="*",VLOOKUP(C39,A$7:B$2403,2,FALSE)*VLOOKUP(E39,A$7:B$2403,2,FALSE),D39="/",VLOOKUP(C39,A$7:B$2403,2,FALSE)/VLOOKUP(E39,A$7:B$2403,2,FALSE)))</f>
        <v>327</v>
      </c>
      <c r="C39" s="69" t="s">
        <v>236</v>
      </c>
      <c r="D39" s="69" t="s">
        <v>206</v>
      </c>
      <c r="E39" s="69" t="s">
        <v>237</v>
      </c>
      <c r="G39" s="15"/>
      <c r="H39" s="15"/>
      <c r="I39" s="15"/>
      <c r="J39" s="15"/>
      <c r="K39" s="15"/>
    </row>
    <row r="40" spans="1:11" s="69" customFormat="1">
      <c r="A40" s="68" t="s">
        <v>238</v>
      </c>
      <c r="B40" s="69" cm="1">
        <f t="array" ref="B40">IF(ISNUMBER(C40),C40,_xlfn.IFS(D40="+",VLOOKUP(C40,A$7:B$2403,2,FALSE)+VLOOKUP(E40,A$7:B$2403,2,FALSE),D40="-",VLOOKUP(C40,A$7:B$2403,2,FALSE)-VLOOKUP(E40,A$7:B$2403,2,FALSE),D40="*",VLOOKUP(C40,A$7:B$2403,2,FALSE)*VLOOKUP(E40,A$7:B$2403,2,FALSE),D40="/",VLOOKUP(C40,A$7:B$2403,2,FALSE)/VLOOKUP(E40,A$7:B$2403,2,FALSE)))</f>
        <v>17</v>
      </c>
      <c r="C40" s="69">
        <v>17</v>
      </c>
      <c r="G40" s="15"/>
      <c r="H40" s="15"/>
      <c r="I40" s="15"/>
      <c r="J40" s="15"/>
      <c r="K40" s="15"/>
    </row>
    <row r="41" spans="1:11" s="69" customFormat="1">
      <c r="A41" s="68" t="s">
        <v>239</v>
      </c>
      <c r="B41" s="69" cm="1">
        <f t="array" ref="B41">IF(ISNUMBER(C41),C41,_xlfn.IFS(D41="+",VLOOKUP(C41,A$7:B$2403,2,FALSE)+VLOOKUP(E41,A$7:B$2403,2,FALSE),D41="-",VLOOKUP(C41,A$7:B$2403,2,FALSE)-VLOOKUP(E41,A$7:B$2403,2,FALSE),D41="*",VLOOKUP(C41,A$7:B$2403,2,FALSE)*VLOOKUP(E41,A$7:B$2403,2,FALSE),D41="/",VLOOKUP(C41,A$7:B$2403,2,FALSE)/VLOOKUP(E41,A$7:B$2403,2,FALSE)))</f>
        <v>5</v>
      </c>
      <c r="C41" s="69">
        <v>5</v>
      </c>
      <c r="G41" s="15"/>
      <c r="H41" s="15"/>
      <c r="I41" s="15"/>
      <c r="J41" s="15"/>
      <c r="K41" s="15"/>
    </row>
    <row r="42" spans="1:11" s="69" customFormat="1">
      <c r="A42" s="68" t="s">
        <v>240</v>
      </c>
      <c r="B42" s="69" cm="1">
        <f t="array" ref="B42">IF(ISNUMBER(C42),C42,_xlfn.IFS(D42="+",VLOOKUP(C42,A$7:B$2403,2,FALSE)+VLOOKUP(E42,A$7:B$2403,2,FALSE),D42="-",VLOOKUP(C42,A$7:B$2403,2,FALSE)-VLOOKUP(E42,A$7:B$2403,2,FALSE),D42="*",VLOOKUP(C42,A$7:B$2403,2,FALSE)*VLOOKUP(E42,A$7:B$2403,2,FALSE),D42="/",VLOOKUP(C42,A$7:B$2403,2,FALSE)/VLOOKUP(E42,A$7:B$2403,2,FALSE)))</f>
        <v>4</v>
      </c>
      <c r="C42" s="69">
        <v>4</v>
      </c>
      <c r="G42" s="15"/>
      <c r="H42" s="15"/>
      <c r="I42" s="15"/>
      <c r="J42" s="15"/>
      <c r="K42" s="15"/>
    </row>
    <row r="43" spans="1:11" s="69" customFormat="1">
      <c r="A43" s="68" t="s">
        <v>241</v>
      </c>
      <c r="B43" s="69" cm="1">
        <f t="array" ref="B43">IF(ISNUMBER(C43),C43,_xlfn.IFS(D43="+",VLOOKUP(C43,A$7:B$2403,2,FALSE)+VLOOKUP(E43,A$7:B$2403,2,FALSE),D43="-",VLOOKUP(C43,A$7:B$2403,2,FALSE)-VLOOKUP(E43,A$7:B$2403,2,FALSE),D43="*",VLOOKUP(C43,A$7:B$2403,2,FALSE)*VLOOKUP(E43,A$7:B$2403,2,FALSE),D43="/",VLOOKUP(C43,A$7:B$2403,2,FALSE)/VLOOKUP(E43,A$7:B$2403,2,FALSE)))</f>
        <v>74</v>
      </c>
      <c r="C43" s="69" t="s">
        <v>242</v>
      </c>
      <c r="D43" s="69" t="s">
        <v>185</v>
      </c>
      <c r="E43" s="69" t="s">
        <v>243</v>
      </c>
      <c r="G43" s="15"/>
      <c r="H43" s="15"/>
      <c r="I43" s="15"/>
      <c r="J43" s="15"/>
      <c r="K43" s="15"/>
    </row>
    <row r="44" spans="1:11" s="69" customFormat="1">
      <c r="A44" s="68" t="s">
        <v>244</v>
      </c>
      <c r="B44" s="69" cm="1">
        <f t="array" ref="B44">IF(ISNUMBER(C44),C44,_xlfn.IFS(D44="+",VLOOKUP(C44,A$7:B$2403,2,FALSE)+VLOOKUP(E44,A$7:B$2403,2,FALSE),D44="-",VLOOKUP(C44,A$7:B$2403,2,FALSE)-VLOOKUP(E44,A$7:B$2403,2,FALSE),D44="*",VLOOKUP(C44,A$7:B$2403,2,FALSE)*VLOOKUP(E44,A$7:B$2403,2,FALSE),D44="/",VLOOKUP(C44,A$7:B$2403,2,FALSE)/VLOOKUP(E44,A$7:B$2403,2,FALSE)))</f>
        <v>10</v>
      </c>
      <c r="C44" s="69" t="s">
        <v>245</v>
      </c>
      <c r="D44" s="69" t="s">
        <v>185</v>
      </c>
      <c r="E44" s="69" t="s">
        <v>246</v>
      </c>
      <c r="G44" s="15"/>
      <c r="H44" s="15"/>
      <c r="I44" s="15"/>
      <c r="J44" s="15"/>
      <c r="K44" s="15"/>
    </row>
    <row r="45" spans="1:11" s="69" customFormat="1">
      <c r="A45" s="68" t="s">
        <v>247</v>
      </c>
      <c r="B45" s="69" cm="1">
        <f t="array" ref="B45">IF(ISNUMBER(C45),C45,_xlfn.IFS(D45="+",VLOOKUP(C45,A$7:B$2403,2,FALSE)+VLOOKUP(E45,A$7:B$2403,2,FALSE),D45="-",VLOOKUP(C45,A$7:B$2403,2,FALSE)-VLOOKUP(E45,A$7:B$2403,2,FALSE),D45="*",VLOOKUP(C45,A$7:B$2403,2,FALSE)*VLOOKUP(E45,A$7:B$2403,2,FALSE),D45="/",VLOOKUP(C45,A$7:B$2403,2,FALSE)/VLOOKUP(E45,A$7:B$2403,2,FALSE)))</f>
        <v>34</v>
      </c>
      <c r="C45" s="69" t="s">
        <v>248</v>
      </c>
      <c r="D45" s="69" t="s">
        <v>185</v>
      </c>
      <c r="E45" s="69" t="s">
        <v>249</v>
      </c>
      <c r="G45" s="15"/>
      <c r="H45" s="15"/>
      <c r="I45" s="15"/>
      <c r="J45" s="15"/>
      <c r="K45" s="15"/>
    </row>
    <row r="46" spans="1:11" s="69" customFormat="1">
      <c r="A46" s="68" t="s">
        <v>250</v>
      </c>
      <c r="B46" s="69" cm="1">
        <f t="array" ref="B46">IF(ISNUMBER(C46),C46,_xlfn.IFS(D46="+",VLOOKUP(C46,A$7:B$2403,2,FALSE)+VLOOKUP(E46,A$7:B$2403,2,FALSE),D46="-",VLOOKUP(C46,A$7:B$2403,2,FALSE)-VLOOKUP(E46,A$7:B$2403,2,FALSE),D46="*",VLOOKUP(C46,A$7:B$2403,2,FALSE)*VLOOKUP(E46,A$7:B$2403,2,FALSE),D46="/",VLOOKUP(C46,A$7:B$2403,2,FALSE)/VLOOKUP(E46,A$7:B$2403,2,FALSE)))</f>
        <v>2</v>
      </c>
      <c r="C46" s="69">
        <v>2</v>
      </c>
      <c r="G46" s="15"/>
      <c r="H46" s="15"/>
      <c r="I46" s="15"/>
      <c r="J46" s="15"/>
      <c r="K46" s="15"/>
    </row>
    <row r="47" spans="1:11" s="69" customFormat="1">
      <c r="A47" s="68" t="s">
        <v>251</v>
      </c>
      <c r="B47" s="69" cm="1">
        <f t="array" ref="B47">IF(ISNUMBER(C47),C47,_xlfn.IFS(D47="+",VLOOKUP(C47,A$7:B$2403,2,FALSE)+VLOOKUP(E47,A$7:B$2403,2,FALSE),D47="-",VLOOKUP(C47,A$7:B$2403,2,FALSE)-VLOOKUP(E47,A$7:B$2403,2,FALSE),D47="*",VLOOKUP(C47,A$7:B$2403,2,FALSE)*VLOOKUP(E47,A$7:B$2403,2,FALSE),D47="/",VLOOKUP(C47,A$7:B$2403,2,FALSE)/VLOOKUP(E47,A$7:B$2403,2,FALSE)))</f>
        <v>1351</v>
      </c>
      <c r="C47" s="69" t="s">
        <v>252</v>
      </c>
      <c r="D47" s="69" t="s">
        <v>175</v>
      </c>
      <c r="E47" s="69" t="s">
        <v>253</v>
      </c>
      <c r="G47" s="15"/>
      <c r="H47" s="15"/>
      <c r="I47" s="15"/>
      <c r="J47" s="15"/>
      <c r="K47" s="15"/>
    </row>
    <row r="48" spans="1:11" s="69" customFormat="1">
      <c r="A48" s="68" t="s">
        <v>254</v>
      </c>
      <c r="B48" s="69" cm="1">
        <f t="array" ref="B48">IF(ISNUMBER(C48),C48,_xlfn.IFS(D48="+",VLOOKUP(C48,A$7:B$2403,2,FALSE)+VLOOKUP(E48,A$7:B$2403,2,FALSE),D48="-",VLOOKUP(C48,A$7:B$2403,2,FALSE)-VLOOKUP(E48,A$7:B$2403,2,FALSE),D48="*",VLOOKUP(C48,A$7:B$2403,2,FALSE)*VLOOKUP(E48,A$7:B$2403,2,FALSE),D48="/",VLOOKUP(C48,A$7:B$2403,2,FALSE)/VLOOKUP(E48,A$7:B$2403,2,FALSE)))</f>
        <v>2</v>
      </c>
      <c r="C48" s="69">
        <v>2</v>
      </c>
      <c r="G48" s="15"/>
      <c r="H48" s="15"/>
      <c r="I48" s="15"/>
      <c r="J48" s="15"/>
      <c r="K48" s="15"/>
    </row>
    <row r="49" spans="1:11" s="69" customFormat="1">
      <c r="A49" s="68" t="s">
        <v>255</v>
      </c>
      <c r="B49" s="69" cm="1">
        <f t="array" ref="B49">IF(ISNUMBER(C49),C49,_xlfn.IFS(D49="+",VLOOKUP(C49,A$7:B$2403,2,FALSE)+VLOOKUP(E49,A$7:B$2403,2,FALSE),D49="-",VLOOKUP(C49,A$7:B$2403,2,FALSE)-VLOOKUP(E49,A$7:B$2403,2,FALSE),D49="*",VLOOKUP(C49,A$7:B$2403,2,FALSE)*VLOOKUP(E49,A$7:B$2403,2,FALSE),D49="/",VLOOKUP(C49,A$7:B$2403,2,FALSE)/VLOOKUP(E49,A$7:B$2403,2,FALSE)))</f>
        <v>5</v>
      </c>
      <c r="C49" s="69">
        <v>5</v>
      </c>
      <c r="G49" s="15"/>
      <c r="H49" s="15"/>
      <c r="I49" s="15"/>
      <c r="J49" s="15"/>
      <c r="K49" s="15"/>
    </row>
    <row r="50" spans="1:11" s="69" customFormat="1">
      <c r="A50" s="68" t="s">
        <v>256</v>
      </c>
      <c r="B50" s="69" cm="1">
        <f t="array" ref="B50">IF(ISNUMBER(C50),C50,_xlfn.IFS(D50="+",VLOOKUP(C50,A$7:B$2403,2,FALSE)+VLOOKUP(E50,A$7:B$2403,2,FALSE),D50="-",VLOOKUP(C50,A$7:B$2403,2,FALSE)-VLOOKUP(E50,A$7:B$2403,2,FALSE),D50="*",VLOOKUP(C50,A$7:B$2403,2,FALSE)*VLOOKUP(E50,A$7:B$2403,2,FALSE),D50="/",VLOOKUP(C50,A$7:B$2403,2,FALSE)/VLOOKUP(E50,A$7:B$2403,2,FALSE)))</f>
        <v>21</v>
      </c>
      <c r="C50" s="69" t="s">
        <v>257</v>
      </c>
      <c r="D50" s="69" t="s">
        <v>175</v>
      </c>
      <c r="E50" s="69" t="s">
        <v>258</v>
      </c>
      <c r="G50" s="15"/>
      <c r="H50" s="15"/>
      <c r="I50" s="15"/>
      <c r="J50" s="15"/>
      <c r="K50" s="15"/>
    </row>
    <row r="51" spans="1:11" s="69" customFormat="1">
      <c r="A51" s="68" t="s">
        <v>259</v>
      </c>
      <c r="B51" s="69" cm="1">
        <f t="array" ref="B51">IF(ISNUMBER(C51),C51,_xlfn.IFS(D51="+",VLOOKUP(C51,A$7:B$2403,2,FALSE)+VLOOKUP(E51,A$7:B$2403,2,FALSE),D51="-",VLOOKUP(C51,A$7:B$2403,2,FALSE)-VLOOKUP(E51,A$7:B$2403,2,FALSE),D51="*",VLOOKUP(C51,A$7:B$2403,2,FALSE)*VLOOKUP(E51,A$7:B$2403,2,FALSE),D51="/",VLOOKUP(C51,A$7:B$2403,2,FALSE)/VLOOKUP(E51,A$7:B$2403,2,FALSE)))</f>
        <v>5</v>
      </c>
      <c r="C51" s="69">
        <v>5</v>
      </c>
      <c r="G51" s="15"/>
      <c r="H51" s="15"/>
      <c r="I51" s="15"/>
      <c r="J51" s="15"/>
      <c r="K51" s="15"/>
    </row>
    <row r="52" spans="1:11" s="69" customFormat="1">
      <c r="A52" s="68" t="s">
        <v>260</v>
      </c>
      <c r="B52" s="69" cm="1">
        <f t="array" ref="B52">IF(ISNUMBER(C52),C52,_xlfn.IFS(D52="+",VLOOKUP(C52,A$7:B$2403,2,FALSE)+VLOOKUP(E52,A$7:B$2403,2,FALSE),D52="-",VLOOKUP(C52,A$7:B$2403,2,FALSE)-VLOOKUP(E52,A$7:B$2403,2,FALSE),D52="*",VLOOKUP(C52,A$7:B$2403,2,FALSE)*VLOOKUP(E52,A$7:B$2403,2,FALSE),D52="/",VLOOKUP(C52,A$7:B$2403,2,FALSE)/VLOOKUP(E52,A$7:B$2403,2,FALSE)))</f>
        <v>2</v>
      </c>
      <c r="C52" s="69">
        <v>2</v>
      </c>
      <c r="G52" s="15"/>
      <c r="H52" s="15"/>
      <c r="I52" s="15"/>
      <c r="J52" s="15"/>
      <c r="K52" s="15"/>
    </row>
    <row r="53" spans="1:11" s="69" customFormat="1">
      <c r="A53" s="68" t="s">
        <v>261</v>
      </c>
      <c r="B53" s="69" cm="1">
        <f t="array" ref="B53">IF(ISNUMBER(C53),C53,_xlfn.IFS(D53="+",VLOOKUP(C53,A$7:B$2403,2,FALSE)+VLOOKUP(E53,A$7:B$2403,2,FALSE),D53="-",VLOOKUP(C53,A$7:B$2403,2,FALSE)-VLOOKUP(E53,A$7:B$2403,2,FALSE),D53="*",VLOOKUP(C53,A$7:B$2403,2,FALSE)*VLOOKUP(E53,A$7:B$2403,2,FALSE),D53="/",VLOOKUP(C53,A$7:B$2403,2,FALSE)/VLOOKUP(E53,A$7:B$2403,2,FALSE)))</f>
        <v>11</v>
      </c>
      <c r="C53" s="69">
        <v>11</v>
      </c>
      <c r="G53" s="15"/>
      <c r="H53" s="15"/>
      <c r="I53" s="15"/>
      <c r="J53" s="15"/>
      <c r="K53" s="15"/>
    </row>
    <row r="54" spans="1:11" s="69" customFormat="1">
      <c r="A54" s="68" t="s">
        <v>262</v>
      </c>
      <c r="B54" s="69" cm="1">
        <f t="array" ref="B54">IF(ISNUMBER(C54),C54,_xlfn.IFS(D54="+",VLOOKUP(C54,A$7:B$2403,2,FALSE)+VLOOKUP(E54,A$7:B$2403,2,FALSE),D54="-",VLOOKUP(C54,A$7:B$2403,2,FALSE)-VLOOKUP(E54,A$7:B$2403,2,FALSE),D54="*",VLOOKUP(C54,A$7:B$2403,2,FALSE)*VLOOKUP(E54,A$7:B$2403,2,FALSE),D54="/",VLOOKUP(C54,A$7:B$2403,2,FALSE)/VLOOKUP(E54,A$7:B$2403,2,FALSE)))</f>
        <v>19</v>
      </c>
      <c r="C54" s="69">
        <v>19</v>
      </c>
      <c r="G54" s="15"/>
      <c r="H54" s="15"/>
      <c r="I54" s="15"/>
      <c r="J54" s="15"/>
      <c r="K54" s="15"/>
    </row>
    <row r="55" spans="1:11" s="69" customFormat="1">
      <c r="A55" s="68" t="s">
        <v>263</v>
      </c>
      <c r="B55" s="69" cm="1">
        <f t="array" ref="B55">IF(ISNUMBER(C55),C55,_xlfn.IFS(D55="+",VLOOKUP(C55,A$7:B$2403,2,FALSE)+VLOOKUP(E55,A$7:B$2403,2,FALSE),D55="-",VLOOKUP(C55,A$7:B$2403,2,FALSE)-VLOOKUP(E55,A$7:B$2403,2,FALSE),D55="*",VLOOKUP(C55,A$7:B$2403,2,FALSE)*VLOOKUP(E55,A$7:B$2403,2,FALSE),D55="/",VLOOKUP(C55,A$7:B$2403,2,FALSE)/VLOOKUP(E55,A$7:B$2403,2,FALSE)))</f>
        <v>8</v>
      </c>
      <c r="C55" s="69">
        <v>8</v>
      </c>
      <c r="G55" s="15"/>
      <c r="H55" s="15"/>
      <c r="I55" s="15"/>
      <c r="J55" s="15"/>
      <c r="K55" s="15"/>
    </row>
    <row r="56" spans="1:11" s="69" customFormat="1">
      <c r="A56" s="68" t="s">
        <v>264</v>
      </c>
      <c r="B56" s="69" cm="1">
        <f t="array" ref="B56">IF(ISNUMBER(C56),C56,_xlfn.IFS(D56="+",VLOOKUP(C56,A$7:B$2403,2,FALSE)+VLOOKUP(E56,A$7:B$2403,2,FALSE),D56="-",VLOOKUP(C56,A$7:B$2403,2,FALSE)-VLOOKUP(E56,A$7:B$2403,2,FALSE),D56="*",VLOOKUP(C56,A$7:B$2403,2,FALSE)*VLOOKUP(E56,A$7:B$2403,2,FALSE),D56="/",VLOOKUP(C56,A$7:B$2403,2,FALSE)/VLOOKUP(E56,A$7:B$2403,2,FALSE)))</f>
        <v>24</v>
      </c>
      <c r="C56" s="69" t="s">
        <v>265</v>
      </c>
      <c r="D56" s="69" t="s">
        <v>175</v>
      </c>
      <c r="E56" s="69" t="s">
        <v>266</v>
      </c>
      <c r="G56" s="15"/>
      <c r="H56" s="15"/>
      <c r="I56" s="15"/>
      <c r="J56" s="15"/>
      <c r="K56" s="15"/>
    </row>
    <row r="57" spans="1:11" s="69" customFormat="1">
      <c r="A57" s="68" t="s">
        <v>267</v>
      </c>
      <c r="B57" s="69" cm="1">
        <f t="array" ref="B57">IF(ISNUMBER(C57),C57,_xlfn.IFS(D57="+",VLOOKUP(C57,A$7:B$2403,2,FALSE)+VLOOKUP(E57,A$7:B$2403,2,FALSE),D57="-",VLOOKUP(C57,A$7:B$2403,2,FALSE)-VLOOKUP(E57,A$7:B$2403,2,FALSE),D57="*",VLOOKUP(C57,A$7:B$2403,2,FALSE)*VLOOKUP(E57,A$7:B$2403,2,FALSE),D57="/",VLOOKUP(C57,A$7:B$2403,2,FALSE)/VLOOKUP(E57,A$7:B$2403,2,FALSE)))</f>
        <v>9</v>
      </c>
      <c r="C57" s="69" t="s">
        <v>268</v>
      </c>
      <c r="D57" s="69" t="s">
        <v>175</v>
      </c>
      <c r="E57" s="69" t="s">
        <v>269</v>
      </c>
      <c r="G57" s="15"/>
      <c r="H57" s="15"/>
      <c r="I57" s="15"/>
      <c r="J57" s="15"/>
      <c r="K57" s="15"/>
    </row>
    <row r="58" spans="1:11" s="69" customFormat="1">
      <c r="A58" s="68" t="s">
        <v>270</v>
      </c>
      <c r="B58" s="69" cm="1">
        <f t="array" ref="B58">IF(ISNUMBER(C58),C58,_xlfn.IFS(D58="+",VLOOKUP(C58,A$7:B$2403,2,FALSE)+VLOOKUP(E58,A$7:B$2403,2,FALSE),D58="-",VLOOKUP(C58,A$7:B$2403,2,FALSE)-VLOOKUP(E58,A$7:B$2403,2,FALSE),D58="*",VLOOKUP(C58,A$7:B$2403,2,FALSE)*VLOOKUP(E58,A$7:B$2403,2,FALSE),D58="/",VLOOKUP(C58,A$7:B$2403,2,FALSE)/VLOOKUP(E58,A$7:B$2403,2,FALSE)))</f>
        <v>8009</v>
      </c>
      <c r="C58" s="69" t="s">
        <v>271</v>
      </c>
      <c r="D58" s="69" t="s">
        <v>175</v>
      </c>
      <c r="E58" s="69" t="s">
        <v>272</v>
      </c>
      <c r="G58" s="15"/>
      <c r="H58" s="15"/>
      <c r="I58" s="15"/>
      <c r="J58" s="15"/>
      <c r="K58" s="15"/>
    </row>
    <row r="59" spans="1:11" s="69" customFormat="1">
      <c r="A59" s="68" t="s">
        <v>273</v>
      </c>
      <c r="B59" s="69" cm="1">
        <f t="array" ref="B59">IF(ISNUMBER(C59),C59,_xlfn.IFS(D59="+",VLOOKUP(C59,A$7:B$2403,2,FALSE)+VLOOKUP(E59,A$7:B$2403,2,FALSE),D59="-",VLOOKUP(C59,A$7:B$2403,2,FALSE)-VLOOKUP(E59,A$7:B$2403,2,FALSE),D59="*",VLOOKUP(C59,A$7:B$2403,2,FALSE)*VLOOKUP(E59,A$7:B$2403,2,FALSE),D59="/",VLOOKUP(C59,A$7:B$2403,2,FALSE)/VLOOKUP(E59,A$7:B$2403,2,FALSE)))</f>
        <v>2</v>
      </c>
      <c r="C59" s="69">
        <v>2</v>
      </c>
      <c r="G59" s="15"/>
      <c r="H59" s="15"/>
      <c r="I59" s="15"/>
      <c r="J59" s="15"/>
      <c r="K59" s="15"/>
    </row>
    <row r="60" spans="1:11" s="69" customFormat="1">
      <c r="A60" s="68" t="s">
        <v>274</v>
      </c>
      <c r="B60" s="69" cm="1">
        <f t="array" ref="B60">IF(ISNUMBER(C60),C60,_xlfn.IFS(D60="+",VLOOKUP(C60,A$7:B$2403,2,FALSE)+VLOOKUP(E60,A$7:B$2403,2,FALSE),D60="-",VLOOKUP(C60,A$7:B$2403,2,FALSE)-VLOOKUP(E60,A$7:B$2403,2,FALSE),D60="*",VLOOKUP(C60,A$7:B$2403,2,FALSE)*VLOOKUP(E60,A$7:B$2403,2,FALSE),D60="/",VLOOKUP(C60,A$7:B$2403,2,FALSE)/VLOOKUP(E60,A$7:B$2403,2,FALSE)))</f>
        <v>143</v>
      </c>
      <c r="C60" s="69" t="s">
        <v>275</v>
      </c>
      <c r="D60" s="69" t="s">
        <v>276</v>
      </c>
      <c r="E60" s="69" t="s">
        <v>277</v>
      </c>
      <c r="G60" s="15"/>
      <c r="H60" s="15"/>
      <c r="I60" s="15"/>
      <c r="J60" s="15"/>
      <c r="K60" s="15"/>
    </row>
    <row r="61" spans="1:11" s="69" customFormat="1">
      <c r="A61" s="68" t="s">
        <v>278</v>
      </c>
      <c r="B61" s="69" cm="1">
        <f t="array" ref="B61">IF(ISNUMBER(C61),C61,_xlfn.IFS(D61="+",VLOOKUP(C61,A$7:B$2403,2,FALSE)+VLOOKUP(E61,A$7:B$2403,2,FALSE),D61="-",VLOOKUP(C61,A$7:B$2403,2,FALSE)-VLOOKUP(E61,A$7:B$2403,2,FALSE),D61="*",VLOOKUP(C61,A$7:B$2403,2,FALSE)*VLOOKUP(E61,A$7:B$2403,2,FALSE),D61="/",VLOOKUP(C61,A$7:B$2403,2,FALSE)/VLOOKUP(E61,A$7:B$2403,2,FALSE)))</f>
        <v>105</v>
      </c>
      <c r="C61" s="69" t="s">
        <v>279</v>
      </c>
      <c r="D61" s="69" t="s">
        <v>185</v>
      </c>
      <c r="E61" s="69" t="s">
        <v>280</v>
      </c>
      <c r="G61" s="15"/>
      <c r="H61" s="15"/>
      <c r="I61" s="15"/>
      <c r="J61" s="15"/>
      <c r="K61" s="15"/>
    </row>
    <row r="62" spans="1:11" s="69" customFormat="1">
      <c r="A62" s="68" t="s">
        <v>281</v>
      </c>
      <c r="B62" s="69" cm="1">
        <f t="array" ref="B62">IF(ISNUMBER(C62),C62,_xlfn.IFS(D62="+",VLOOKUP(C62,A$7:B$2403,2,FALSE)+VLOOKUP(E62,A$7:B$2403,2,FALSE),D62="-",VLOOKUP(C62,A$7:B$2403,2,FALSE)-VLOOKUP(E62,A$7:B$2403,2,FALSE),D62="*",VLOOKUP(C62,A$7:B$2403,2,FALSE)*VLOOKUP(E62,A$7:B$2403,2,FALSE),D62="/",VLOOKUP(C62,A$7:B$2403,2,FALSE)/VLOOKUP(E62,A$7:B$2403,2,FALSE)))</f>
        <v>6</v>
      </c>
      <c r="C62" s="69">
        <v>6</v>
      </c>
      <c r="G62" s="15"/>
      <c r="H62" s="15"/>
      <c r="I62" s="15"/>
      <c r="J62" s="15"/>
      <c r="K62" s="15"/>
    </row>
    <row r="63" spans="1:11" s="69" customFormat="1">
      <c r="A63" s="68" t="s">
        <v>282</v>
      </c>
      <c r="B63" s="69" cm="1">
        <f t="array" ref="B63">IF(ISNUMBER(C63),C63,_xlfn.IFS(D63="+",VLOOKUP(C63,A$7:B$2403,2,FALSE)+VLOOKUP(E63,A$7:B$2403,2,FALSE),D63="-",VLOOKUP(C63,A$7:B$2403,2,FALSE)-VLOOKUP(E63,A$7:B$2403,2,FALSE),D63="*",VLOOKUP(C63,A$7:B$2403,2,FALSE)*VLOOKUP(E63,A$7:B$2403,2,FALSE),D63="/",VLOOKUP(C63,A$7:B$2403,2,FALSE)/VLOOKUP(E63,A$7:B$2403,2,FALSE)))</f>
        <v>25</v>
      </c>
      <c r="C63" s="69" t="s">
        <v>283</v>
      </c>
      <c r="D63" s="69" t="s">
        <v>185</v>
      </c>
      <c r="E63" s="69" t="s">
        <v>284</v>
      </c>
      <c r="G63" s="15"/>
      <c r="H63" s="15"/>
      <c r="I63" s="15"/>
      <c r="J63" s="15"/>
      <c r="K63" s="15"/>
    </row>
    <row r="64" spans="1:11" s="69" customFormat="1">
      <c r="A64" s="68" t="s">
        <v>285</v>
      </c>
      <c r="B64" s="69" cm="1">
        <f t="array" ref="B64">IF(ISNUMBER(C64),C64,_xlfn.IFS(D64="+",VLOOKUP(C64,A$7:B$2403,2,FALSE)+VLOOKUP(E64,A$7:B$2403,2,FALSE),D64="-",VLOOKUP(C64,A$7:B$2403,2,FALSE)-VLOOKUP(E64,A$7:B$2403,2,FALSE),D64="*",VLOOKUP(C64,A$7:B$2403,2,FALSE)*VLOOKUP(E64,A$7:B$2403,2,FALSE),D64="/",VLOOKUP(C64,A$7:B$2403,2,FALSE)/VLOOKUP(E64,A$7:B$2403,2,FALSE)))</f>
        <v>138</v>
      </c>
      <c r="C64" s="69" t="s">
        <v>286</v>
      </c>
      <c r="D64" s="69" t="s">
        <v>175</v>
      </c>
      <c r="E64" s="69" t="s">
        <v>287</v>
      </c>
      <c r="G64" s="15"/>
      <c r="H64" s="15"/>
      <c r="I64" s="15"/>
      <c r="J64" s="15"/>
      <c r="K64" s="15"/>
    </row>
    <row r="65" spans="1:11" s="69" customFormat="1">
      <c r="A65" s="68" t="s">
        <v>288</v>
      </c>
      <c r="B65" s="69" cm="1">
        <f t="array" ref="B65">IF(ISNUMBER(C65),C65,_xlfn.IFS(D65="+",VLOOKUP(C65,A$7:B$2403,2,FALSE)+VLOOKUP(E65,A$7:B$2403,2,FALSE),D65="-",VLOOKUP(C65,A$7:B$2403,2,FALSE)-VLOOKUP(E65,A$7:B$2403,2,FALSE),D65="*",VLOOKUP(C65,A$7:B$2403,2,FALSE)*VLOOKUP(E65,A$7:B$2403,2,FALSE),D65="/",VLOOKUP(C65,A$7:B$2403,2,FALSE)/VLOOKUP(E65,A$7:B$2403,2,FALSE)))</f>
        <v>2</v>
      </c>
      <c r="C65" s="69">
        <v>2</v>
      </c>
      <c r="G65" s="15"/>
      <c r="H65" s="15"/>
      <c r="I65" s="15"/>
      <c r="J65" s="15"/>
      <c r="K65" s="15"/>
    </row>
    <row r="66" spans="1:11" s="69" customFormat="1">
      <c r="A66" s="68" t="s">
        <v>289</v>
      </c>
      <c r="B66" s="69" cm="1">
        <f t="array" ref="B66">IF(ISNUMBER(C66),C66,_xlfn.IFS(D66="+",VLOOKUP(C66,A$7:B$2403,2,FALSE)+VLOOKUP(E66,A$7:B$2403,2,FALSE),D66="-",VLOOKUP(C66,A$7:B$2403,2,FALSE)-VLOOKUP(E66,A$7:B$2403,2,FALSE),D66="*",VLOOKUP(C66,A$7:B$2403,2,FALSE)*VLOOKUP(E66,A$7:B$2403,2,FALSE),D66="/",VLOOKUP(C66,A$7:B$2403,2,FALSE)/VLOOKUP(E66,A$7:B$2403,2,FALSE)))</f>
        <v>6</v>
      </c>
      <c r="C66" s="69" t="s">
        <v>290</v>
      </c>
      <c r="D66" s="69" t="s">
        <v>185</v>
      </c>
      <c r="E66" s="69" t="s">
        <v>291</v>
      </c>
      <c r="G66" s="15"/>
      <c r="H66" s="15"/>
      <c r="I66" s="15"/>
      <c r="J66" s="15"/>
      <c r="K66" s="15"/>
    </row>
    <row r="67" spans="1:11" s="69" customFormat="1">
      <c r="A67" s="68" t="s">
        <v>292</v>
      </c>
      <c r="B67" s="69" cm="1">
        <f t="array" ref="B67">IF(ISNUMBER(C67),C67,_xlfn.IFS(D67="+",VLOOKUP(C67,A$7:B$2403,2,FALSE)+VLOOKUP(E67,A$7:B$2403,2,FALSE),D67="-",VLOOKUP(C67,A$7:B$2403,2,FALSE)-VLOOKUP(E67,A$7:B$2403,2,FALSE),D67="*",VLOOKUP(C67,A$7:B$2403,2,FALSE)*VLOOKUP(E67,A$7:B$2403,2,FALSE),D67="/",VLOOKUP(C67,A$7:B$2403,2,FALSE)/VLOOKUP(E67,A$7:B$2403,2,FALSE)))</f>
        <v>2</v>
      </c>
      <c r="C67" s="69">
        <v>2</v>
      </c>
      <c r="G67" s="15"/>
      <c r="H67" s="15"/>
      <c r="I67" s="15"/>
      <c r="J67" s="15"/>
      <c r="K67" s="15"/>
    </row>
    <row r="68" spans="1:11" s="69" customFormat="1">
      <c r="A68" s="68" t="s">
        <v>293</v>
      </c>
      <c r="B68" s="69" cm="1">
        <f t="array" ref="B68">IF(ISNUMBER(C68),C68,_xlfn.IFS(D68="+",VLOOKUP(C68,A$7:B$2403,2,FALSE)+VLOOKUP(E68,A$7:B$2403,2,FALSE),D68="-",VLOOKUP(C68,A$7:B$2403,2,FALSE)-VLOOKUP(E68,A$7:B$2403,2,FALSE),D68="*",VLOOKUP(C68,A$7:B$2403,2,FALSE)*VLOOKUP(E68,A$7:B$2403,2,FALSE),D68="/",VLOOKUP(C68,A$7:B$2403,2,FALSE)/VLOOKUP(E68,A$7:B$2403,2,FALSE)))</f>
        <v>71</v>
      </c>
      <c r="C68" s="69" t="s">
        <v>294</v>
      </c>
      <c r="D68" s="69" t="s">
        <v>175</v>
      </c>
      <c r="E68" s="69" t="s">
        <v>295</v>
      </c>
      <c r="G68" s="15"/>
      <c r="H68" s="15"/>
      <c r="I68" s="15"/>
      <c r="J68" s="15"/>
      <c r="K68" s="15"/>
    </row>
    <row r="69" spans="1:11" s="69" customFormat="1">
      <c r="A69" s="68" t="s">
        <v>296</v>
      </c>
      <c r="B69" s="69" cm="1">
        <f t="array" ref="B69">IF(ISNUMBER(C69),C69,_xlfn.IFS(D69="+",VLOOKUP(C69,A$7:B$2403,2,FALSE)+VLOOKUP(E69,A$7:B$2403,2,FALSE),D69="-",VLOOKUP(C69,A$7:B$2403,2,FALSE)-VLOOKUP(E69,A$7:B$2403,2,FALSE),D69="*",VLOOKUP(C69,A$7:B$2403,2,FALSE)*VLOOKUP(E69,A$7:B$2403,2,FALSE),D69="/",VLOOKUP(C69,A$7:B$2403,2,FALSE)/VLOOKUP(E69,A$7:B$2403,2,FALSE)))</f>
        <v>7</v>
      </c>
      <c r="C69" s="69" t="s">
        <v>297</v>
      </c>
      <c r="D69" s="69" t="s">
        <v>175</v>
      </c>
      <c r="E69" s="69" t="s">
        <v>298</v>
      </c>
      <c r="G69" s="15"/>
      <c r="H69" s="15"/>
      <c r="I69" s="15"/>
      <c r="J69" s="15"/>
      <c r="K69" s="15"/>
    </row>
    <row r="70" spans="1:11" s="69" customFormat="1">
      <c r="A70" s="68" t="s">
        <v>299</v>
      </c>
      <c r="B70" s="69" cm="1">
        <f t="array" ref="B70">IF(ISNUMBER(C70),C70,_xlfn.IFS(D70="+",VLOOKUP(C70,A$7:B$2403,2,FALSE)+VLOOKUP(E70,A$7:B$2403,2,FALSE),D70="-",VLOOKUP(C70,A$7:B$2403,2,FALSE)-VLOOKUP(E70,A$7:B$2403,2,FALSE),D70="*",VLOOKUP(C70,A$7:B$2403,2,FALSE)*VLOOKUP(E70,A$7:B$2403,2,FALSE),D70="/",VLOOKUP(C70,A$7:B$2403,2,FALSE)/VLOOKUP(E70,A$7:B$2403,2,FALSE)))</f>
        <v>191</v>
      </c>
      <c r="C70" s="69" t="s">
        <v>300</v>
      </c>
      <c r="D70" s="69" t="s">
        <v>276</v>
      </c>
      <c r="E70" s="69" t="s">
        <v>228</v>
      </c>
      <c r="G70" s="15"/>
      <c r="H70" s="15"/>
      <c r="I70" s="15"/>
      <c r="J70" s="15"/>
      <c r="K70" s="15"/>
    </row>
    <row r="71" spans="1:11" s="69" customFormat="1">
      <c r="A71" s="68" t="s">
        <v>301</v>
      </c>
      <c r="B71" s="69" cm="1">
        <f t="array" ref="B71">IF(ISNUMBER(C71),C71,_xlfn.IFS(D71="+",VLOOKUP(C71,A$7:B$2403,2,FALSE)+VLOOKUP(E71,A$7:B$2403,2,FALSE),D71="-",VLOOKUP(C71,A$7:B$2403,2,FALSE)-VLOOKUP(E71,A$7:B$2403,2,FALSE),D71="*",VLOOKUP(C71,A$7:B$2403,2,FALSE)*VLOOKUP(E71,A$7:B$2403,2,FALSE),D71="/",VLOOKUP(C71,A$7:B$2403,2,FALSE)/VLOOKUP(E71,A$7:B$2403,2,FALSE)))</f>
        <v>7</v>
      </c>
      <c r="C71" s="69">
        <v>7</v>
      </c>
      <c r="G71" s="15"/>
      <c r="H71" s="15"/>
      <c r="I71" s="15"/>
      <c r="J71" s="15"/>
      <c r="K71" s="15"/>
    </row>
    <row r="72" spans="1:11" s="69" customFormat="1">
      <c r="A72" s="68" t="s">
        <v>302</v>
      </c>
      <c r="B72" s="69" cm="1">
        <f t="array" ref="B72">IF(ISNUMBER(C72),C72,_xlfn.IFS(D72="+",VLOOKUP(C72,A$7:B$2403,2,FALSE)+VLOOKUP(E72,A$7:B$2403,2,FALSE),D72="-",VLOOKUP(C72,A$7:B$2403,2,FALSE)-VLOOKUP(E72,A$7:B$2403,2,FALSE),D72="*",VLOOKUP(C72,A$7:B$2403,2,FALSE)*VLOOKUP(E72,A$7:B$2403,2,FALSE),D72="/",VLOOKUP(C72,A$7:B$2403,2,FALSE)/VLOOKUP(E72,A$7:B$2403,2,FALSE)))</f>
        <v>2</v>
      </c>
      <c r="C72" s="69">
        <v>2</v>
      </c>
      <c r="G72" s="15"/>
      <c r="H72" s="15"/>
      <c r="I72" s="15"/>
      <c r="J72" s="15"/>
      <c r="K72" s="15"/>
    </row>
    <row r="73" spans="1:11" s="69" customFormat="1">
      <c r="A73" s="68" t="s">
        <v>303</v>
      </c>
      <c r="B73" s="69" cm="1">
        <f t="array" ref="B73">IF(ISNUMBER(C73),C73,_xlfn.IFS(D73="+",VLOOKUP(C73,A$7:B$2403,2,FALSE)+VLOOKUP(E73,A$7:B$2403,2,FALSE),D73="-",VLOOKUP(C73,A$7:B$2403,2,FALSE)-VLOOKUP(E73,A$7:B$2403,2,FALSE),D73="*",VLOOKUP(C73,A$7:B$2403,2,FALSE)*VLOOKUP(E73,A$7:B$2403,2,FALSE),D73="/",VLOOKUP(C73,A$7:B$2403,2,FALSE)/VLOOKUP(E73,A$7:B$2403,2,FALSE)))</f>
        <v>41</v>
      </c>
      <c r="C73" s="69" t="s">
        <v>304</v>
      </c>
      <c r="D73" s="69" t="s">
        <v>175</v>
      </c>
      <c r="E73" s="69" t="s">
        <v>305</v>
      </c>
      <c r="G73" s="15"/>
      <c r="H73" s="15"/>
      <c r="I73" s="15"/>
      <c r="J73" s="15"/>
      <c r="K73" s="15"/>
    </row>
    <row r="74" spans="1:11" s="69" customFormat="1">
      <c r="A74" s="68" t="s">
        <v>306</v>
      </c>
      <c r="B74" s="69" cm="1">
        <f t="array" ref="B74">IF(ISNUMBER(C74),C74,_xlfn.IFS(D74="+",VLOOKUP(C74,A$7:B$2403,2,FALSE)+VLOOKUP(E74,A$7:B$2403,2,FALSE),D74="-",VLOOKUP(C74,A$7:B$2403,2,FALSE)-VLOOKUP(E74,A$7:B$2403,2,FALSE),D74="*",VLOOKUP(C74,A$7:B$2403,2,FALSE)*VLOOKUP(E74,A$7:B$2403,2,FALSE),D74="/",VLOOKUP(C74,A$7:B$2403,2,FALSE)/VLOOKUP(E74,A$7:B$2403,2,FALSE)))</f>
        <v>47</v>
      </c>
      <c r="C74" s="69" t="s">
        <v>307</v>
      </c>
      <c r="D74" s="69" t="s">
        <v>175</v>
      </c>
      <c r="E74" s="69" t="s">
        <v>308</v>
      </c>
      <c r="G74" s="15"/>
      <c r="H74" s="15"/>
      <c r="I74" s="15"/>
      <c r="J74" s="15"/>
      <c r="K74" s="15"/>
    </row>
    <row r="75" spans="1:11" s="69" customFormat="1">
      <c r="A75" s="68" t="s">
        <v>309</v>
      </c>
      <c r="B75" s="69" cm="1">
        <f t="array" ref="B75">IF(ISNUMBER(C75),C75,_xlfn.IFS(D75="+",VLOOKUP(C75,A$7:B$2403,2,FALSE)+VLOOKUP(E75,A$7:B$2403,2,FALSE),D75="-",VLOOKUP(C75,A$7:B$2403,2,FALSE)-VLOOKUP(E75,A$7:B$2403,2,FALSE),D75="*",VLOOKUP(C75,A$7:B$2403,2,FALSE)*VLOOKUP(E75,A$7:B$2403,2,FALSE),D75="/",VLOOKUP(C75,A$7:B$2403,2,FALSE)/VLOOKUP(E75,A$7:B$2403,2,FALSE)))</f>
        <v>38</v>
      </c>
      <c r="C75" s="69" t="s">
        <v>310</v>
      </c>
      <c r="D75" s="69" t="s">
        <v>206</v>
      </c>
      <c r="E75" s="69" t="s">
        <v>311</v>
      </c>
      <c r="G75" s="15"/>
      <c r="H75" s="15"/>
      <c r="I75" s="15"/>
      <c r="J75" s="15"/>
      <c r="K75" s="15"/>
    </row>
    <row r="76" spans="1:11" s="69" customFormat="1">
      <c r="A76" s="68" t="s">
        <v>312</v>
      </c>
      <c r="B76" s="69" cm="1">
        <f t="array" ref="B76">IF(ISNUMBER(C76),C76,_xlfn.IFS(D76="+",VLOOKUP(C76,A$7:B$2403,2,FALSE)+VLOOKUP(E76,A$7:B$2403,2,FALSE),D76="-",VLOOKUP(C76,A$7:B$2403,2,FALSE)-VLOOKUP(E76,A$7:B$2403,2,FALSE),D76="*",VLOOKUP(C76,A$7:B$2403,2,FALSE)*VLOOKUP(E76,A$7:B$2403,2,FALSE),D76="/",VLOOKUP(C76,A$7:B$2403,2,FALSE)/VLOOKUP(E76,A$7:B$2403,2,FALSE)))</f>
        <v>39</v>
      </c>
      <c r="C76" s="69" t="s">
        <v>313</v>
      </c>
      <c r="D76" s="69" t="s">
        <v>175</v>
      </c>
      <c r="E76" s="69" t="s">
        <v>314</v>
      </c>
      <c r="G76" s="15"/>
      <c r="H76" s="15"/>
      <c r="I76" s="15"/>
      <c r="J76" s="15"/>
      <c r="K76" s="15"/>
    </row>
    <row r="77" spans="1:11" s="69" customFormat="1">
      <c r="A77" s="68" t="s">
        <v>315</v>
      </c>
      <c r="B77" s="69" cm="1">
        <f t="array" ref="B77">IF(ISNUMBER(C77),C77,_xlfn.IFS(D77="+",VLOOKUP(C77,A$7:B$2403,2,FALSE)+VLOOKUP(E77,A$7:B$2403,2,FALSE),D77="-",VLOOKUP(C77,A$7:B$2403,2,FALSE)-VLOOKUP(E77,A$7:B$2403,2,FALSE),D77="*",VLOOKUP(C77,A$7:B$2403,2,FALSE)*VLOOKUP(E77,A$7:B$2403,2,FALSE),D77="/",VLOOKUP(C77,A$7:B$2403,2,FALSE)/VLOOKUP(E77,A$7:B$2403,2,FALSE)))</f>
        <v>3</v>
      </c>
      <c r="C77" s="69">
        <v>3</v>
      </c>
      <c r="G77" s="15"/>
      <c r="H77" s="15"/>
      <c r="I77" s="15"/>
      <c r="J77" s="15"/>
      <c r="K77" s="15"/>
    </row>
    <row r="78" spans="1:11" s="69" customFormat="1">
      <c r="A78" s="68" t="s">
        <v>316</v>
      </c>
      <c r="B78" s="69" cm="1">
        <f t="array" ref="B78">IF(ISNUMBER(C78),C78,_xlfn.IFS(D78="+",VLOOKUP(C78,A$7:B$2403,2,FALSE)+VLOOKUP(E78,A$7:B$2403,2,FALSE),D78="-",VLOOKUP(C78,A$7:B$2403,2,FALSE)-VLOOKUP(E78,A$7:B$2403,2,FALSE),D78="*",VLOOKUP(C78,A$7:B$2403,2,FALSE)*VLOOKUP(E78,A$7:B$2403,2,FALSE),D78="/",VLOOKUP(C78,A$7:B$2403,2,FALSE)/VLOOKUP(E78,A$7:B$2403,2,FALSE)))</f>
        <v>2</v>
      </c>
      <c r="C78" s="69">
        <v>2</v>
      </c>
      <c r="G78" s="15"/>
      <c r="H78" s="15"/>
      <c r="I78" s="15"/>
      <c r="J78" s="15"/>
      <c r="K78" s="15"/>
    </row>
    <row r="79" spans="1:11" s="69" customFormat="1">
      <c r="A79" s="68" t="s">
        <v>317</v>
      </c>
      <c r="B79" s="69" cm="1">
        <f t="array" ref="B79">IF(ISNUMBER(C79),C79,_xlfn.IFS(D79="+",VLOOKUP(C79,A$7:B$2403,2,FALSE)+VLOOKUP(E79,A$7:B$2403,2,FALSE),D79="-",VLOOKUP(C79,A$7:B$2403,2,FALSE)-VLOOKUP(E79,A$7:B$2403,2,FALSE),D79="*",VLOOKUP(C79,A$7:B$2403,2,FALSE)*VLOOKUP(E79,A$7:B$2403,2,FALSE),D79="/",VLOOKUP(C79,A$7:B$2403,2,FALSE)/VLOOKUP(E79,A$7:B$2403,2,FALSE)))</f>
        <v>7631</v>
      </c>
      <c r="C79" s="69" t="s">
        <v>318</v>
      </c>
      <c r="D79" s="69" t="s">
        <v>206</v>
      </c>
      <c r="E79" s="69" t="s">
        <v>319</v>
      </c>
      <c r="G79" s="15"/>
      <c r="H79" s="15"/>
      <c r="I79" s="15"/>
      <c r="J79" s="15"/>
      <c r="K79" s="15"/>
    </row>
    <row r="80" spans="1:11" s="69" customFormat="1">
      <c r="A80" s="68" t="s">
        <v>320</v>
      </c>
      <c r="B80" s="69" cm="1">
        <f t="array" ref="B80">IF(ISNUMBER(C80),C80,_xlfn.IFS(D80="+",VLOOKUP(C80,A$7:B$2403,2,FALSE)+VLOOKUP(E80,A$7:B$2403,2,FALSE),D80="-",VLOOKUP(C80,A$7:B$2403,2,FALSE)-VLOOKUP(E80,A$7:B$2403,2,FALSE),D80="*",VLOOKUP(C80,A$7:B$2403,2,FALSE)*VLOOKUP(E80,A$7:B$2403,2,FALSE),D80="/",VLOOKUP(C80,A$7:B$2403,2,FALSE)/VLOOKUP(E80,A$7:B$2403,2,FALSE)))</f>
        <v>33</v>
      </c>
      <c r="C80" s="69" t="s">
        <v>321</v>
      </c>
      <c r="D80" s="69" t="s">
        <v>185</v>
      </c>
      <c r="E80" s="69" t="s">
        <v>322</v>
      </c>
      <c r="G80" s="15"/>
      <c r="H80" s="15"/>
      <c r="I80" s="15"/>
      <c r="J80" s="15"/>
      <c r="K80" s="15"/>
    </row>
    <row r="81" spans="1:11" s="69" customFormat="1">
      <c r="A81" s="68" t="s">
        <v>323</v>
      </c>
      <c r="B81" s="69" cm="1">
        <f t="array" ref="B81">IF(ISNUMBER(C81),C81,_xlfn.IFS(D81="+",VLOOKUP(C81,A$7:B$2403,2,FALSE)+VLOOKUP(E81,A$7:B$2403,2,FALSE),D81="-",VLOOKUP(C81,A$7:B$2403,2,FALSE)-VLOOKUP(E81,A$7:B$2403,2,FALSE),D81="*",VLOOKUP(C81,A$7:B$2403,2,FALSE)*VLOOKUP(E81,A$7:B$2403,2,FALSE),D81="/",VLOOKUP(C81,A$7:B$2403,2,FALSE)/VLOOKUP(E81,A$7:B$2403,2,FALSE)))</f>
        <v>33</v>
      </c>
      <c r="C81" s="69" t="s">
        <v>324</v>
      </c>
      <c r="D81" s="69" t="s">
        <v>185</v>
      </c>
      <c r="E81" s="69" t="s">
        <v>325</v>
      </c>
      <c r="G81" s="15"/>
      <c r="H81" s="15"/>
      <c r="I81" s="15"/>
      <c r="J81" s="15"/>
      <c r="K81" s="15"/>
    </row>
    <row r="82" spans="1:11" s="69" customFormat="1">
      <c r="A82" s="68" t="s">
        <v>326</v>
      </c>
      <c r="B82" s="69" cm="1">
        <f t="array" ref="B82">IF(ISNUMBER(C82),C82,_xlfn.IFS(D82="+",VLOOKUP(C82,A$7:B$2403,2,FALSE)+VLOOKUP(E82,A$7:B$2403,2,FALSE),D82="-",VLOOKUP(C82,A$7:B$2403,2,FALSE)-VLOOKUP(E82,A$7:B$2403,2,FALSE),D82="*",VLOOKUP(C82,A$7:B$2403,2,FALSE)*VLOOKUP(E82,A$7:B$2403,2,FALSE),D82="/",VLOOKUP(C82,A$7:B$2403,2,FALSE)/VLOOKUP(E82,A$7:B$2403,2,FALSE)))</f>
        <v>6</v>
      </c>
      <c r="C82" s="69">
        <v>6</v>
      </c>
      <c r="G82" s="15"/>
      <c r="H82" s="15"/>
      <c r="I82" s="15"/>
      <c r="J82" s="15"/>
      <c r="K82" s="15"/>
    </row>
    <row r="83" spans="1:11" s="69" customFormat="1">
      <c r="A83" s="68" t="s">
        <v>327</v>
      </c>
      <c r="B83" s="69" cm="1">
        <f t="array" ref="B83">IF(ISNUMBER(C83),C83,_xlfn.IFS(D83="+",VLOOKUP(C83,A$7:B$2403,2,FALSE)+VLOOKUP(E83,A$7:B$2403,2,FALSE),D83="-",VLOOKUP(C83,A$7:B$2403,2,FALSE)-VLOOKUP(E83,A$7:B$2403,2,FALSE),D83="*",VLOOKUP(C83,A$7:B$2403,2,FALSE)*VLOOKUP(E83,A$7:B$2403,2,FALSE),D83="/",VLOOKUP(C83,A$7:B$2403,2,FALSE)/VLOOKUP(E83,A$7:B$2403,2,FALSE)))</f>
        <v>23</v>
      </c>
      <c r="C83" s="69" t="s">
        <v>328</v>
      </c>
      <c r="D83" s="69" t="s">
        <v>175</v>
      </c>
      <c r="E83" s="69" t="s">
        <v>329</v>
      </c>
      <c r="G83" s="15"/>
      <c r="H83" s="15"/>
      <c r="I83" s="15"/>
      <c r="J83" s="15"/>
      <c r="K83" s="15"/>
    </row>
    <row r="84" spans="1:11" s="69" customFormat="1">
      <c r="A84" s="68" t="s">
        <v>330</v>
      </c>
      <c r="B84" s="69" cm="1">
        <f t="array" ref="B84">IF(ISNUMBER(C84),C84,_xlfn.IFS(D84="+",VLOOKUP(C84,A$7:B$2403,2,FALSE)+VLOOKUP(E84,A$7:B$2403,2,FALSE),D84="-",VLOOKUP(C84,A$7:B$2403,2,FALSE)-VLOOKUP(E84,A$7:B$2403,2,FALSE),D84="*",VLOOKUP(C84,A$7:B$2403,2,FALSE)*VLOOKUP(E84,A$7:B$2403,2,FALSE),D84="/",VLOOKUP(C84,A$7:B$2403,2,FALSE)/VLOOKUP(E84,A$7:B$2403,2,FALSE)))</f>
        <v>5</v>
      </c>
      <c r="C84" s="69">
        <v>5</v>
      </c>
      <c r="G84" s="15"/>
      <c r="H84" s="15"/>
      <c r="I84" s="15"/>
      <c r="J84" s="15"/>
      <c r="K84" s="15"/>
    </row>
    <row r="85" spans="1:11" s="69" customFormat="1">
      <c r="A85" s="68" t="s">
        <v>331</v>
      </c>
      <c r="B85" s="69" cm="1">
        <f t="array" ref="B85">IF(ISNUMBER(C85),C85,_xlfn.IFS(D85="+",VLOOKUP(C85,A$7:B$2403,2,FALSE)+VLOOKUP(E85,A$7:B$2403,2,FALSE),D85="-",VLOOKUP(C85,A$7:B$2403,2,FALSE)-VLOOKUP(E85,A$7:B$2403,2,FALSE),D85="*",VLOOKUP(C85,A$7:B$2403,2,FALSE)*VLOOKUP(E85,A$7:B$2403,2,FALSE),D85="/",VLOOKUP(C85,A$7:B$2403,2,FALSE)/VLOOKUP(E85,A$7:B$2403,2,FALSE)))</f>
        <v>5</v>
      </c>
      <c r="C85" s="69">
        <v>5</v>
      </c>
      <c r="G85" s="15"/>
      <c r="H85" s="15"/>
      <c r="I85" s="15"/>
      <c r="J85" s="15"/>
      <c r="K85" s="15"/>
    </row>
    <row r="86" spans="1:11" s="69" customFormat="1">
      <c r="A86" s="68" t="s">
        <v>332</v>
      </c>
      <c r="B86" s="69" cm="1">
        <f t="array" ref="B86">IF(ISNUMBER(C86),C86,_xlfn.IFS(D86="+",VLOOKUP(C86,A$7:B$2403,2,FALSE)+VLOOKUP(E86,A$7:B$2403,2,FALSE),D86="-",VLOOKUP(C86,A$7:B$2403,2,FALSE)-VLOOKUP(E86,A$7:B$2403,2,FALSE),D86="*",VLOOKUP(C86,A$7:B$2403,2,FALSE)*VLOOKUP(E86,A$7:B$2403,2,FALSE),D86="/",VLOOKUP(C86,A$7:B$2403,2,FALSE)/VLOOKUP(E86,A$7:B$2403,2,FALSE)))</f>
        <v>13</v>
      </c>
      <c r="C86" s="69">
        <v>13</v>
      </c>
      <c r="G86" s="15"/>
      <c r="H86" s="15"/>
      <c r="I86" s="15"/>
      <c r="J86" s="15"/>
      <c r="K86" s="15"/>
    </row>
    <row r="87" spans="1:11" s="69" customFormat="1">
      <c r="A87" s="68" t="s">
        <v>333</v>
      </c>
      <c r="B87" s="69" cm="1">
        <f t="array" ref="B87">IF(ISNUMBER(C87),C87,_xlfn.IFS(D87="+",VLOOKUP(C87,A$7:B$2403,2,FALSE)+VLOOKUP(E87,A$7:B$2403,2,FALSE),D87="-",VLOOKUP(C87,A$7:B$2403,2,FALSE)-VLOOKUP(E87,A$7:B$2403,2,FALSE),D87="*",VLOOKUP(C87,A$7:B$2403,2,FALSE)*VLOOKUP(E87,A$7:B$2403,2,FALSE),D87="/",VLOOKUP(C87,A$7:B$2403,2,FALSE)/VLOOKUP(E87,A$7:B$2403,2,FALSE)))</f>
        <v>7</v>
      </c>
      <c r="C87" s="69" t="s">
        <v>334</v>
      </c>
      <c r="D87" s="69" t="s">
        <v>175</v>
      </c>
      <c r="E87" s="69" t="s">
        <v>335</v>
      </c>
      <c r="G87" s="15"/>
      <c r="H87" s="15"/>
      <c r="I87" s="15"/>
      <c r="J87" s="15"/>
      <c r="K87" s="15"/>
    </row>
    <row r="88" spans="1:11" s="69" customFormat="1">
      <c r="A88" s="68" t="s">
        <v>336</v>
      </c>
      <c r="B88" s="69" cm="1">
        <f t="array" ref="B88">IF(ISNUMBER(C88),C88,_xlfn.IFS(D88="+",VLOOKUP(C88,A$7:B$2403,2,FALSE)+VLOOKUP(E88,A$7:B$2403,2,FALSE),D88="-",VLOOKUP(C88,A$7:B$2403,2,FALSE)-VLOOKUP(E88,A$7:B$2403,2,FALSE),D88="*",VLOOKUP(C88,A$7:B$2403,2,FALSE)*VLOOKUP(E88,A$7:B$2403,2,FALSE),D88="/",VLOOKUP(C88,A$7:B$2403,2,FALSE)/VLOOKUP(E88,A$7:B$2403,2,FALSE)))</f>
        <v>3</v>
      </c>
      <c r="C88" s="69">
        <v>3</v>
      </c>
      <c r="G88" s="15"/>
      <c r="H88" s="15"/>
      <c r="I88" s="15"/>
      <c r="J88" s="15"/>
      <c r="K88" s="15"/>
    </row>
    <row r="89" spans="1:11" s="69" customFormat="1">
      <c r="A89" s="68" t="s">
        <v>337</v>
      </c>
      <c r="B89" s="69" cm="1">
        <f t="array" ref="B89">IF(ISNUMBER(C89),C89,_xlfn.IFS(D89="+",VLOOKUP(C89,A$7:B$2403,2,FALSE)+VLOOKUP(E89,A$7:B$2403,2,FALSE),D89="-",VLOOKUP(C89,A$7:B$2403,2,FALSE)-VLOOKUP(E89,A$7:B$2403,2,FALSE),D89="*",VLOOKUP(C89,A$7:B$2403,2,FALSE)*VLOOKUP(E89,A$7:B$2403,2,FALSE),D89="/",VLOOKUP(C89,A$7:B$2403,2,FALSE)/VLOOKUP(E89,A$7:B$2403,2,FALSE)))</f>
        <v>7</v>
      </c>
      <c r="C89" s="69" t="s">
        <v>338</v>
      </c>
      <c r="D89" s="69" t="s">
        <v>175</v>
      </c>
      <c r="E89" s="69" t="s">
        <v>339</v>
      </c>
      <c r="G89" s="15"/>
      <c r="H89" s="15"/>
      <c r="I89" s="15"/>
      <c r="J89" s="15"/>
      <c r="K89" s="15"/>
    </row>
    <row r="90" spans="1:11" s="69" customFormat="1">
      <c r="A90" s="68" t="s">
        <v>340</v>
      </c>
      <c r="B90" s="69" cm="1">
        <f t="array" ref="B90">IF(ISNUMBER(C90),C90,_xlfn.IFS(D90="+",VLOOKUP(C90,A$7:B$2403,2,FALSE)+VLOOKUP(E90,A$7:B$2403,2,FALSE),D90="-",VLOOKUP(C90,A$7:B$2403,2,FALSE)-VLOOKUP(E90,A$7:B$2403,2,FALSE),D90="*",VLOOKUP(C90,A$7:B$2403,2,FALSE)*VLOOKUP(E90,A$7:B$2403,2,FALSE),D90="/",VLOOKUP(C90,A$7:B$2403,2,FALSE)/VLOOKUP(E90,A$7:B$2403,2,FALSE)))</f>
        <v>421</v>
      </c>
      <c r="C90" s="69" t="s">
        <v>341</v>
      </c>
      <c r="D90" s="69" t="s">
        <v>175</v>
      </c>
      <c r="E90" s="69" t="s">
        <v>342</v>
      </c>
      <c r="G90" s="15"/>
      <c r="H90" s="15"/>
      <c r="I90" s="15"/>
      <c r="J90" s="15"/>
      <c r="K90" s="15"/>
    </row>
    <row r="91" spans="1:11" s="69" customFormat="1">
      <c r="A91" s="68" t="s">
        <v>343</v>
      </c>
      <c r="B91" s="69" cm="1">
        <f t="array" ref="B91">IF(ISNUMBER(C91),C91,_xlfn.IFS(D91="+",VLOOKUP(C91,A$7:B$2403,2,FALSE)+VLOOKUP(E91,A$7:B$2403,2,FALSE),D91="-",VLOOKUP(C91,A$7:B$2403,2,FALSE)-VLOOKUP(E91,A$7:B$2403,2,FALSE),D91="*",VLOOKUP(C91,A$7:B$2403,2,FALSE)*VLOOKUP(E91,A$7:B$2403,2,FALSE),D91="/",VLOOKUP(C91,A$7:B$2403,2,FALSE)/VLOOKUP(E91,A$7:B$2403,2,FALSE)))</f>
        <v>10</v>
      </c>
      <c r="C91" s="69">
        <v>10</v>
      </c>
      <c r="G91" s="15"/>
      <c r="H91" s="15"/>
      <c r="I91" s="15"/>
      <c r="J91" s="15"/>
      <c r="K91" s="15"/>
    </row>
    <row r="92" spans="1:11" s="69" customFormat="1">
      <c r="A92" s="68" t="s">
        <v>344</v>
      </c>
      <c r="B92" s="69" cm="1">
        <f t="array" ref="B92">IF(ISNUMBER(C92),C92,_xlfn.IFS(D92="+",VLOOKUP(C92,A$7:B$2403,2,FALSE)+VLOOKUP(E92,A$7:B$2403,2,FALSE),D92="-",VLOOKUP(C92,A$7:B$2403,2,FALSE)-VLOOKUP(E92,A$7:B$2403,2,FALSE),D92="*",VLOOKUP(C92,A$7:B$2403,2,FALSE)*VLOOKUP(E92,A$7:B$2403,2,FALSE),D92="/",VLOOKUP(C92,A$7:B$2403,2,FALSE)/VLOOKUP(E92,A$7:B$2403,2,FALSE)))</f>
        <v>2</v>
      </c>
      <c r="C92" s="69">
        <v>2</v>
      </c>
      <c r="G92" s="15"/>
      <c r="H92" s="15"/>
      <c r="I92" s="15"/>
      <c r="J92" s="15"/>
      <c r="K92" s="15"/>
    </row>
    <row r="93" spans="1:11" s="69" customFormat="1">
      <c r="A93" s="68" t="s">
        <v>345</v>
      </c>
      <c r="B93" s="69" cm="1">
        <f t="array" ref="B93">IF(ISNUMBER(C93),C93,_xlfn.IFS(D93="+",VLOOKUP(C93,A$7:B$2403,2,FALSE)+VLOOKUP(E93,A$7:B$2403,2,FALSE),D93="-",VLOOKUP(C93,A$7:B$2403,2,FALSE)-VLOOKUP(E93,A$7:B$2403,2,FALSE),D93="*",VLOOKUP(C93,A$7:B$2403,2,FALSE)*VLOOKUP(E93,A$7:B$2403,2,FALSE),D93="/",VLOOKUP(C93,A$7:B$2403,2,FALSE)/VLOOKUP(E93,A$7:B$2403,2,FALSE)))</f>
        <v>11902</v>
      </c>
      <c r="C93" s="69" t="s">
        <v>346</v>
      </c>
      <c r="D93" s="69" t="s">
        <v>206</v>
      </c>
      <c r="E93" s="69" t="s">
        <v>347</v>
      </c>
      <c r="G93" s="15"/>
      <c r="H93" s="15"/>
      <c r="I93" s="15"/>
      <c r="J93" s="15"/>
      <c r="K93" s="15"/>
    </row>
    <row r="94" spans="1:11" s="69" customFormat="1">
      <c r="A94" s="68" t="s">
        <v>348</v>
      </c>
      <c r="B94" s="69" cm="1">
        <f t="array" ref="B94">IF(ISNUMBER(C94),C94,_xlfn.IFS(D94="+",VLOOKUP(C94,A$7:B$2403,2,FALSE)+VLOOKUP(E94,A$7:B$2403,2,FALSE),D94="-",VLOOKUP(C94,A$7:B$2403,2,FALSE)-VLOOKUP(E94,A$7:B$2403,2,FALSE),D94="*",VLOOKUP(C94,A$7:B$2403,2,FALSE)*VLOOKUP(E94,A$7:B$2403,2,FALSE),D94="/",VLOOKUP(C94,A$7:B$2403,2,FALSE)/VLOOKUP(E94,A$7:B$2403,2,FALSE)))</f>
        <v>2</v>
      </c>
      <c r="C94" s="69">
        <v>2</v>
      </c>
      <c r="G94" s="15"/>
      <c r="H94" s="15"/>
      <c r="I94" s="15"/>
      <c r="J94" s="15"/>
      <c r="K94" s="15"/>
    </row>
    <row r="95" spans="1:11" s="69" customFormat="1">
      <c r="A95" s="68" t="s">
        <v>349</v>
      </c>
      <c r="B95" s="69" cm="1">
        <f t="array" ref="B95">IF(ISNUMBER(C95),C95,_xlfn.IFS(D95="+",VLOOKUP(C95,A$7:B$2403,2,FALSE)+VLOOKUP(E95,A$7:B$2403,2,FALSE),D95="-",VLOOKUP(C95,A$7:B$2403,2,FALSE)-VLOOKUP(E95,A$7:B$2403,2,FALSE),D95="*",VLOOKUP(C95,A$7:B$2403,2,FALSE)*VLOOKUP(E95,A$7:B$2403,2,FALSE),D95="/",VLOOKUP(C95,A$7:B$2403,2,FALSE)/VLOOKUP(E95,A$7:B$2403,2,FALSE)))</f>
        <v>16</v>
      </c>
      <c r="C95" s="69" t="s">
        <v>350</v>
      </c>
      <c r="D95" s="69" t="s">
        <v>185</v>
      </c>
      <c r="E95" s="69" t="s">
        <v>351</v>
      </c>
      <c r="G95" s="15"/>
      <c r="H95" s="15"/>
      <c r="I95" s="15"/>
      <c r="J95" s="15"/>
      <c r="K95" s="15"/>
    </row>
    <row r="96" spans="1:11" s="69" customFormat="1">
      <c r="A96" s="68" t="s">
        <v>352</v>
      </c>
      <c r="B96" s="69" cm="1">
        <f t="array" ref="B96">IF(ISNUMBER(C96),C96,_xlfn.IFS(D96="+",VLOOKUP(C96,A$7:B$2403,2,FALSE)+VLOOKUP(E96,A$7:B$2403,2,FALSE),D96="-",VLOOKUP(C96,A$7:B$2403,2,FALSE)-VLOOKUP(E96,A$7:B$2403,2,FALSE),D96="*",VLOOKUP(C96,A$7:B$2403,2,FALSE)*VLOOKUP(E96,A$7:B$2403,2,FALSE),D96="/",VLOOKUP(C96,A$7:B$2403,2,FALSE)/VLOOKUP(E96,A$7:B$2403,2,FALSE)))</f>
        <v>10</v>
      </c>
      <c r="C96" s="69" t="s">
        <v>353</v>
      </c>
      <c r="D96" s="69" t="s">
        <v>175</v>
      </c>
      <c r="E96" s="69" t="s">
        <v>354</v>
      </c>
      <c r="G96" s="15"/>
      <c r="H96" s="15"/>
      <c r="I96" s="15"/>
      <c r="J96" s="15"/>
      <c r="K96" s="15"/>
    </row>
    <row r="97" spans="1:11" s="69" customFormat="1">
      <c r="A97" s="68" t="s">
        <v>355</v>
      </c>
      <c r="B97" s="69" cm="1">
        <f t="array" ref="B97">IF(ISNUMBER(C97),C97,_xlfn.IFS(D97="+",VLOOKUP(C97,A$7:B$2403,2,FALSE)+VLOOKUP(E97,A$7:B$2403,2,FALSE),D97="-",VLOOKUP(C97,A$7:B$2403,2,FALSE)-VLOOKUP(E97,A$7:B$2403,2,FALSE),D97="*",VLOOKUP(C97,A$7:B$2403,2,FALSE)*VLOOKUP(E97,A$7:B$2403,2,FALSE),D97="/",VLOOKUP(C97,A$7:B$2403,2,FALSE)/VLOOKUP(E97,A$7:B$2403,2,FALSE)))</f>
        <v>189</v>
      </c>
      <c r="C97" s="69" t="s">
        <v>356</v>
      </c>
      <c r="D97" s="69" t="s">
        <v>185</v>
      </c>
      <c r="E97" s="69" t="s">
        <v>357</v>
      </c>
      <c r="G97" s="15"/>
      <c r="H97" s="15"/>
      <c r="I97" s="15"/>
      <c r="J97" s="15"/>
      <c r="K97" s="15"/>
    </row>
    <row r="98" spans="1:11" s="69" customFormat="1">
      <c r="A98" s="68" t="s">
        <v>358</v>
      </c>
      <c r="B98" s="69" cm="1">
        <f t="array" ref="B98">IF(ISNUMBER(C98),C98,_xlfn.IFS(D98="+",VLOOKUP(C98,A$7:B$2403,2,FALSE)+VLOOKUP(E98,A$7:B$2403,2,FALSE),D98="-",VLOOKUP(C98,A$7:B$2403,2,FALSE)-VLOOKUP(E98,A$7:B$2403,2,FALSE),D98="*",VLOOKUP(C98,A$7:B$2403,2,FALSE)*VLOOKUP(E98,A$7:B$2403,2,FALSE),D98="/",VLOOKUP(C98,A$7:B$2403,2,FALSE)/VLOOKUP(E98,A$7:B$2403,2,FALSE)))</f>
        <v>8</v>
      </c>
      <c r="C98" s="69" t="s">
        <v>359</v>
      </c>
      <c r="D98" s="69" t="s">
        <v>175</v>
      </c>
      <c r="E98" s="69" t="s">
        <v>360</v>
      </c>
      <c r="G98" s="15"/>
      <c r="H98" s="15"/>
      <c r="I98" s="15"/>
      <c r="J98" s="15"/>
      <c r="K98" s="15"/>
    </row>
    <row r="99" spans="1:11" s="69" customFormat="1">
      <c r="A99" s="68" t="s">
        <v>361</v>
      </c>
      <c r="B99" s="69" cm="1">
        <f t="array" ref="B99">IF(ISNUMBER(C99),C99,_xlfn.IFS(D99="+",VLOOKUP(C99,A$7:B$2403,2,FALSE)+VLOOKUP(E99,A$7:B$2403,2,FALSE),D99="-",VLOOKUP(C99,A$7:B$2403,2,FALSE)-VLOOKUP(E99,A$7:B$2403,2,FALSE),D99="*",VLOOKUP(C99,A$7:B$2403,2,FALSE)*VLOOKUP(E99,A$7:B$2403,2,FALSE),D99="/",VLOOKUP(C99,A$7:B$2403,2,FALSE)/VLOOKUP(E99,A$7:B$2403,2,FALSE)))</f>
        <v>3</v>
      </c>
      <c r="C99" s="69">
        <v>3</v>
      </c>
      <c r="G99" s="15"/>
      <c r="H99" s="15"/>
      <c r="I99" s="15"/>
      <c r="J99" s="15"/>
      <c r="K99" s="15"/>
    </row>
    <row r="100" spans="1:11" s="69" customFormat="1">
      <c r="A100" s="68" t="s">
        <v>362</v>
      </c>
      <c r="B100" s="69" cm="1">
        <f t="array" ref="B100">IF(ISNUMBER(C100),C100,_xlfn.IFS(D100="+",VLOOKUP(C100,A$7:B$2403,2,FALSE)+VLOOKUP(E100,A$7:B$2403,2,FALSE),D100="-",VLOOKUP(C100,A$7:B$2403,2,FALSE)-VLOOKUP(E100,A$7:B$2403,2,FALSE),D100="*",VLOOKUP(C100,A$7:B$2403,2,FALSE)*VLOOKUP(E100,A$7:B$2403,2,FALSE),D100="/",VLOOKUP(C100,A$7:B$2403,2,FALSE)/VLOOKUP(E100,A$7:B$2403,2,FALSE)))</f>
        <v>10</v>
      </c>
      <c r="C100" s="69" t="s">
        <v>363</v>
      </c>
      <c r="D100" s="69" t="s">
        <v>185</v>
      </c>
      <c r="E100" s="69" t="s">
        <v>364</v>
      </c>
      <c r="G100" s="15"/>
      <c r="H100" s="15"/>
      <c r="I100" s="15"/>
      <c r="J100" s="15"/>
      <c r="K100" s="15"/>
    </row>
    <row r="101" spans="1:11" s="69" customFormat="1">
      <c r="A101" s="68" t="s">
        <v>365</v>
      </c>
      <c r="B101" s="69" cm="1">
        <f t="array" ref="B101">IF(ISNUMBER(C101),C101,_xlfn.IFS(D101="+",VLOOKUP(C101,A$7:B$2403,2,FALSE)+VLOOKUP(E101,A$7:B$2403,2,FALSE),D101="-",VLOOKUP(C101,A$7:B$2403,2,FALSE)-VLOOKUP(E101,A$7:B$2403,2,FALSE),D101="*",VLOOKUP(C101,A$7:B$2403,2,FALSE)*VLOOKUP(E101,A$7:B$2403,2,FALSE),D101="/",VLOOKUP(C101,A$7:B$2403,2,FALSE)/VLOOKUP(E101,A$7:B$2403,2,FALSE)))</f>
        <v>2</v>
      </c>
      <c r="C101" s="69">
        <v>2</v>
      </c>
      <c r="G101" s="15"/>
      <c r="H101" s="15"/>
      <c r="I101" s="15"/>
      <c r="J101" s="15"/>
      <c r="K101" s="15"/>
    </row>
    <row r="102" spans="1:11" s="69" customFormat="1">
      <c r="A102" s="68" t="s">
        <v>366</v>
      </c>
      <c r="B102" s="69" cm="1">
        <f t="array" ref="B102">IF(ISNUMBER(C102),C102,_xlfn.IFS(D102="+",VLOOKUP(C102,A$7:B$2403,2,FALSE)+VLOOKUP(E102,A$7:B$2403,2,FALSE),D102="-",VLOOKUP(C102,A$7:B$2403,2,FALSE)-VLOOKUP(E102,A$7:B$2403,2,FALSE),D102="*",VLOOKUP(C102,A$7:B$2403,2,FALSE)*VLOOKUP(E102,A$7:B$2403,2,FALSE),D102="/",VLOOKUP(C102,A$7:B$2403,2,FALSE)/VLOOKUP(E102,A$7:B$2403,2,FALSE)))</f>
        <v>6</v>
      </c>
      <c r="C102" s="69" t="s">
        <v>367</v>
      </c>
      <c r="D102" s="69" t="s">
        <v>206</v>
      </c>
      <c r="E102" s="69" t="s">
        <v>368</v>
      </c>
      <c r="G102" s="15"/>
      <c r="H102" s="15"/>
      <c r="I102" s="15"/>
      <c r="J102" s="15"/>
      <c r="K102" s="15"/>
    </row>
    <row r="103" spans="1:11" s="69" customFormat="1">
      <c r="A103" s="68" t="s">
        <v>205</v>
      </c>
      <c r="B103" s="69" cm="1">
        <f t="array" ref="B103">IF(ISNUMBER(C103),C103,_xlfn.IFS(D103="+",VLOOKUP(C103,A$7:B$2403,2,FALSE)+VLOOKUP(E103,A$7:B$2403,2,FALSE),D103="-",VLOOKUP(C103,A$7:B$2403,2,FALSE)-VLOOKUP(E103,A$7:B$2403,2,FALSE),D103="*",VLOOKUP(C103,A$7:B$2403,2,FALSE)*VLOOKUP(E103,A$7:B$2403,2,FALSE),D103="/",VLOOKUP(C103,A$7:B$2403,2,FALSE)/VLOOKUP(E103,A$7:B$2403,2,FALSE)))</f>
        <v>86</v>
      </c>
      <c r="C103" s="69" t="s">
        <v>369</v>
      </c>
      <c r="D103" s="69" t="s">
        <v>185</v>
      </c>
      <c r="E103" s="69" t="s">
        <v>370</v>
      </c>
      <c r="G103" s="15"/>
      <c r="H103" s="15"/>
      <c r="I103" s="15"/>
      <c r="J103" s="15"/>
      <c r="K103" s="15"/>
    </row>
    <row r="104" spans="1:11" s="69" customFormat="1">
      <c r="A104" s="68" t="s">
        <v>371</v>
      </c>
      <c r="B104" s="69" cm="1">
        <f t="array" ref="B104">IF(ISNUMBER(C104),C104,_xlfn.IFS(D104="+",VLOOKUP(C104,A$7:B$2403,2,FALSE)+VLOOKUP(E104,A$7:B$2403,2,FALSE),D104="-",VLOOKUP(C104,A$7:B$2403,2,FALSE)-VLOOKUP(E104,A$7:B$2403,2,FALSE),D104="*",VLOOKUP(C104,A$7:B$2403,2,FALSE)*VLOOKUP(E104,A$7:B$2403,2,FALSE),D104="/",VLOOKUP(C104,A$7:B$2403,2,FALSE)/VLOOKUP(E104,A$7:B$2403,2,FALSE)))</f>
        <v>6</v>
      </c>
      <c r="C104" s="69">
        <v>6</v>
      </c>
      <c r="G104" s="15"/>
      <c r="H104" s="15"/>
      <c r="I104" s="15"/>
      <c r="J104" s="15"/>
      <c r="K104" s="15"/>
    </row>
    <row r="105" spans="1:11" s="69" customFormat="1">
      <c r="A105" s="68" t="s">
        <v>372</v>
      </c>
      <c r="B105" s="69" cm="1">
        <f t="array" ref="B105">IF(ISNUMBER(C105),C105,_xlfn.IFS(D105="+",VLOOKUP(C105,A$7:B$2403,2,FALSE)+VLOOKUP(E105,A$7:B$2403,2,FALSE),D105="-",VLOOKUP(C105,A$7:B$2403,2,FALSE)-VLOOKUP(E105,A$7:B$2403,2,FALSE),D105="*",VLOOKUP(C105,A$7:B$2403,2,FALSE)*VLOOKUP(E105,A$7:B$2403,2,FALSE),D105="/",VLOOKUP(C105,A$7:B$2403,2,FALSE)/VLOOKUP(E105,A$7:B$2403,2,FALSE)))</f>
        <v>37</v>
      </c>
      <c r="C105" s="69" t="s">
        <v>373</v>
      </c>
      <c r="D105" s="69" t="s">
        <v>175</v>
      </c>
      <c r="E105" s="69" t="s">
        <v>374</v>
      </c>
      <c r="G105" s="15"/>
      <c r="H105" s="15"/>
      <c r="I105" s="15"/>
      <c r="J105" s="15"/>
      <c r="K105" s="15"/>
    </row>
    <row r="106" spans="1:11" s="69" customFormat="1">
      <c r="A106" s="68" t="s">
        <v>375</v>
      </c>
      <c r="B106" s="69" cm="1">
        <f t="array" ref="B106">IF(ISNUMBER(C106),C106,_xlfn.IFS(D106="+",VLOOKUP(C106,A$7:B$2403,2,FALSE)+VLOOKUP(E106,A$7:B$2403,2,FALSE),D106="-",VLOOKUP(C106,A$7:B$2403,2,FALSE)-VLOOKUP(E106,A$7:B$2403,2,FALSE),D106="*",VLOOKUP(C106,A$7:B$2403,2,FALSE)*VLOOKUP(E106,A$7:B$2403,2,FALSE),D106="/",VLOOKUP(C106,A$7:B$2403,2,FALSE)/VLOOKUP(E106,A$7:B$2403,2,FALSE)))</f>
        <v>10</v>
      </c>
      <c r="C106" s="69" t="s">
        <v>376</v>
      </c>
      <c r="D106" s="69" t="s">
        <v>185</v>
      </c>
      <c r="E106" s="69" t="s">
        <v>377</v>
      </c>
      <c r="G106" s="15"/>
      <c r="H106" s="15"/>
      <c r="I106" s="15"/>
      <c r="J106" s="15"/>
      <c r="K106" s="15"/>
    </row>
    <row r="107" spans="1:11" s="69" customFormat="1">
      <c r="A107" s="68" t="s">
        <v>378</v>
      </c>
      <c r="B107" s="69" cm="1">
        <f t="array" ref="B107">IF(ISNUMBER(C107),C107,_xlfn.IFS(D107="+",VLOOKUP(C107,A$7:B$2403,2,FALSE)+VLOOKUP(E107,A$7:B$2403,2,FALSE),D107="-",VLOOKUP(C107,A$7:B$2403,2,FALSE)-VLOOKUP(E107,A$7:B$2403,2,FALSE),D107="*",VLOOKUP(C107,A$7:B$2403,2,FALSE)*VLOOKUP(E107,A$7:B$2403,2,FALSE),D107="/",VLOOKUP(C107,A$7:B$2403,2,FALSE)/VLOOKUP(E107,A$7:B$2403,2,FALSE)))</f>
        <v>643</v>
      </c>
      <c r="C107" s="69" t="s">
        <v>379</v>
      </c>
      <c r="D107" s="69" t="s">
        <v>175</v>
      </c>
      <c r="E107" s="69" t="s">
        <v>380</v>
      </c>
      <c r="G107" s="15"/>
      <c r="H107" s="15"/>
      <c r="I107" s="15"/>
      <c r="J107" s="15"/>
      <c r="K107" s="15"/>
    </row>
    <row r="108" spans="1:11" s="69" customFormat="1">
      <c r="A108" s="68" t="s">
        <v>381</v>
      </c>
      <c r="B108" s="69" cm="1">
        <f t="array" ref="B108">IF(ISNUMBER(C108),C108,_xlfn.IFS(D108="+",VLOOKUP(C108,A$7:B$2403,2,FALSE)+VLOOKUP(E108,A$7:B$2403,2,FALSE),D108="-",VLOOKUP(C108,A$7:B$2403,2,FALSE)-VLOOKUP(E108,A$7:B$2403,2,FALSE),D108="*",VLOOKUP(C108,A$7:B$2403,2,FALSE)*VLOOKUP(E108,A$7:B$2403,2,FALSE),D108="/",VLOOKUP(C108,A$7:B$2403,2,FALSE)/VLOOKUP(E108,A$7:B$2403,2,FALSE)))</f>
        <v>2</v>
      </c>
      <c r="C108" s="69">
        <v>2</v>
      </c>
      <c r="G108" s="15"/>
      <c r="H108" s="15"/>
      <c r="I108" s="15"/>
      <c r="J108" s="15"/>
      <c r="K108" s="15"/>
    </row>
    <row r="109" spans="1:11" s="69" customFormat="1">
      <c r="A109" s="68" t="s">
        <v>382</v>
      </c>
      <c r="B109" s="69" cm="1">
        <f t="array" ref="B109">IF(ISNUMBER(C109),C109,_xlfn.IFS(D109="+",VLOOKUP(C109,A$7:B$2403,2,FALSE)+VLOOKUP(E109,A$7:B$2403,2,FALSE),D109="-",VLOOKUP(C109,A$7:B$2403,2,FALSE)-VLOOKUP(E109,A$7:B$2403,2,FALSE),D109="*",VLOOKUP(C109,A$7:B$2403,2,FALSE)*VLOOKUP(E109,A$7:B$2403,2,FALSE),D109="/",VLOOKUP(C109,A$7:B$2403,2,FALSE)/VLOOKUP(E109,A$7:B$2403,2,FALSE)))</f>
        <v>2</v>
      </c>
      <c r="C109" s="69">
        <v>2</v>
      </c>
      <c r="G109" s="15"/>
      <c r="H109" s="15"/>
      <c r="I109" s="15"/>
      <c r="J109" s="15"/>
      <c r="K109" s="15"/>
    </row>
    <row r="110" spans="1:11" s="69" customFormat="1">
      <c r="A110" s="68" t="s">
        <v>383</v>
      </c>
      <c r="B110" s="69" cm="1">
        <f t="array" ref="B110">IF(ISNUMBER(C110),C110,_xlfn.IFS(D110="+",VLOOKUP(C110,A$7:B$2403,2,FALSE)+VLOOKUP(E110,A$7:B$2403,2,FALSE),D110="-",VLOOKUP(C110,A$7:B$2403,2,FALSE)-VLOOKUP(E110,A$7:B$2403,2,FALSE),D110="*",VLOOKUP(C110,A$7:B$2403,2,FALSE)*VLOOKUP(E110,A$7:B$2403,2,FALSE),D110="/",VLOOKUP(C110,A$7:B$2403,2,FALSE)/VLOOKUP(E110,A$7:B$2403,2,FALSE)))</f>
        <v>97</v>
      </c>
      <c r="C110" s="69" t="s">
        <v>309</v>
      </c>
      <c r="D110" s="69" t="s">
        <v>175</v>
      </c>
      <c r="E110" s="69" t="s">
        <v>384</v>
      </c>
      <c r="G110" s="15"/>
      <c r="H110" s="15"/>
      <c r="I110" s="15"/>
      <c r="J110" s="15"/>
      <c r="K110" s="15"/>
    </row>
    <row r="111" spans="1:11" s="69" customFormat="1">
      <c r="A111" s="68" t="s">
        <v>385</v>
      </c>
      <c r="B111" s="69" cm="1">
        <f t="array" ref="B111">IF(ISNUMBER(C111),C111,_xlfn.IFS(D111="+",VLOOKUP(C111,A$7:B$2403,2,FALSE)+VLOOKUP(E111,A$7:B$2403,2,FALSE),D111="-",VLOOKUP(C111,A$7:B$2403,2,FALSE)-VLOOKUP(E111,A$7:B$2403,2,FALSE),D111="*",VLOOKUP(C111,A$7:B$2403,2,FALSE)*VLOOKUP(E111,A$7:B$2403,2,FALSE),D111="/",VLOOKUP(C111,A$7:B$2403,2,FALSE)/VLOOKUP(E111,A$7:B$2403,2,FALSE)))</f>
        <v>504</v>
      </c>
      <c r="C111" s="69" t="s">
        <v>386</v>
      </c>
      <c r="D111" s="69" t="s">
        <v>175</v>
      </c>
      <c r="E111" s="69" t="s">
        <v>387</v>
      </c>
      <c r="G111" s="15"/>
      <c r="H111" s="15"/>
      <c r="I111" s="15"/>
      <c r="J111" s="15"/>
      <c r="K111" s="15"/>
    </row>
    <row r="112" spans="1:11" s="69" customFormat="1">
      <c r="A112" s="68" t="s">
        <v>298</v>
      </c>
      <c r="B112" s="69" cm="1">
        <f t="array" ref="B112">IF(ISNUMBER(C112),C112,_xlfn.IFS(D112="+",VLOOKUP(C112,A$7:B$2403,2,FALSE)+VLOOKUP(E112,A$7:B$2403,2,FALSE),D112="-",VLOOKUP(C112,A$7:B$2403,2,FALSE)-VLOOKUP(E112,A$7:B$2403,2,FALSE),D112="*",VLOOKUP(C112,A$7:B$2403,2,FALSE)*VLOOKUP(E112,A$7:B$2403,2,FALSE),D112="/",VLOOKUP(C112,A$7:B$2403,2,FALSE)/VLOOKUP(E112,A$7:B$2403,2,FALSE)))</f>
        <v>4</v>
      </c>
      <c r="C112" s="69">
        <v>4</v>
      </c>
      <c r="G112" s="15"/>
      <c r="H112" s="15"/>
      <c r="I112" s="15"/>
      <c r="J112" s="15"/>
      <c r="K112" s="15"/>
    </row>
    <row r="113" spans="1:11" s="69" customFormat="1">
      <c r="A113" s="68" t="s">
        <v>388</v>
      </c>
      <c r="B113" s="69" cm="1">
        <f t="array" ref="B113">IF(ISNUMBER(C113),C113,_xlfn.IFS(D113="+",VLOOKUP(C113,A$7:B$2403,2,FALSE)+VLOOKUP(E113,A$7:B$2403,2,FALSE),D113="-",VLOOKUP(C113,A$7:B$2403,2,FALSE)-VLOOKUP(E113,A$7:B$2403,2,FALSE),D113="*",VLOOKUP(C113,A$7:B$2403,2,FALSE)*VLOOKUP(E113,A$7:B$2403,2,FALSE),D113="/",VLOOKUP(C113,A$7:B$2403,2,FALSE)/VLOOKUP(E113,A$7:B$2403,2,FALSE)))</f>
        <v>26</v>
      </c>
      <c r="C113" s="69" t="s">
        <v>389</v>
      </c>
      <c r="D113" s="69" t="s">
        <v>175</v>
      </c>
      <c r="E113" s="69" t="s">
        <v>390</v>
      </c>
      <c r="G113" s="15"/>
      <c r="H113" s="15"/>
      <c r="I113" s="15"/>
      <c r="J113" s="15"/>
      <c r="K113" s="15"/>
    </row>
    <row r="114" spans="1:11" s="69" customFormat="1">
      <c r="A114" s="68" t="s">
        <v>391</v>
      </c>
      <c r="B114" s="69" cm="1">
        <f t="array" ref="B114">IF(ISNUMBER(C114),C114,_xlfn.IFS(D114="+",VLOOKUP(C114,A$7:B$2403,2,FALSE)+VLOOKUP(E114,A$7:B$2403,2,FALSE),D114="-",VLOOKUP(C114,A$7:B$2403,2,FALSE)-VLOOKUP(E114,A$7:B$2403,2,FALSE),D114="*",VLOOKUP(C114,A$7:B$2403,2,FALSE)*VLOOKUP(E114,A$7:B$2403,2,FALSE),D114="/",VLOOKUP(C114,A$7:B$2403,2,FALSE)/VLOOKUP(E114,A$7:B$2403,2,FALSE)))</f>
        <v>3</v>
      </c>
      <c r="C114" s="69">
        <v>3</v>
      </c>
      <c r="G114" s="15"/>
      <c r="H114" s="15"/>
      <c r="I114" s="15"/>
      <c r="J114" s="15"/>
      <c r="K114" s="15"/>
    </row>
    <row r="115" spans="1:11" s="69" customFormat="1">
      <c r="A115" s="68" t="s">
        <v>392</v>
      </c>
      <c r="B115" s="69" cm="1">
        <f t="array" ref="B115">IF(ISNUMBER(C115),C115,_xlfn.IFS(D115="+",VLOOKUP(C115,A$7:B$2403,2,FALSE)+VLOOKUP(E115,A$7:B$2403,2,FALSE),D115="-",VLOOKUP(C115,A$7:B$2403,2,FALSE)-VLOOKUP(E115,A$7:B$2403,2,FALSE),D115="*",VLOOKUP(C115,A$7:B$2403,2,FALSE)*VLOOKUP(E115,A$7:B$2403,2,FALSE),D115="/",VLOOKUP(C115,A$7:B$2403,2,FALSE)/VLOOKUP(E115,A$7:B$2403,2,FALSE)))</f>
        <v>11</v>
      </c>
      <c r="C115" s="69" t="s">
        <v>393</v>
      </c>
      <c r="D115" s="69" t="s">
        <v>206</v>
      </c>
      <c r="E115" s="69" t="s">
        <v>394</v>
      </c>
      <c r="G115" s="15"/>
      <c r="H115" s="15"/>
      <c r="I115" s="15"/>
      <c r="J115" s="15"/>
      <c r="K115" s="15"/>
    </row>
    <row r="116" spans="1:11" s="69" customFormat="1">
      <c r="A116" s="68" t="s">
        <v>395</v>
      </c>
      <c r="B116" s="69" cm="1">
        <f t="array" ref="B116">IF(ISNUMBER(C116),C116,_xlfn.IFS(D116="+",VLOOKUP(C116,A$7:B$2403,2,FALSE)+VLOOKUP(E116,A$7:B$2403,2,FALSE),D116="-",VLOOKUP(C116,A$7:B$2403,2,FALSE)-VLOOKUP(E116,A$7:B$2403,2,FALSE),D116="*",VLOOKUP(C116,A$7:B$2403,2,FALSE)*VLOOKUP(E116,A$7:B$2403,2,FALSE),D116="/",VLOOKUP(C116,A$7:B$2403,2,FALSE)/VLOOKUP(E116,A$7:B$2403,2,FALSE)))</f>
        <v>3</v>
      </c>
      <c r="C116" s="69">
        <v>3</v>
      </c>
      <c r="G116" s="15"/>
      <c r="H116" s="15"/>
      <c r="I116" s="15"/>
      <c r="J116" s="15"/>
      <c r="K116" s="15"/>
    </row>
    <row r="117" spans="1:11" s="69" customFormat="1">
      <c r="A117" s="68" t="s">
        <v>396</v>
      </c>
      <c r="B117" s="69" cm="1">
        <f t="array" ref="B117">IF(ISNUMBER(C117),C117,_xlfn.IFS(D117="+",VLOOKUP(C117,A$7:B$2403,2,FALSE)+VLOOKUP(E117,A$7:B$2403,2,FALSE),D117="-",VLOOKUP(C117,A$7:B$2403,2,FALSE)-VLOOKUP(E117,A$7:B$2403,2,FALSE),D117="*",VLOOKUP(C117,A$7:B$2403,2,FALSE)*VLOOKUP(E117,A$7:B$2403,2,FALSE),D117="/",VLOOKUP(C117,A$7:B$2403,2,FALSE)/VLOOKUP(E117,A$7:B$2403,2,FALSE)))</f>
        <v>46</v>
      </c>
      <c r="C117" s="69" t="s">
        <v>397</v>
      </c>
      <c r="D117" s="69" t="s">
        <v>175</v>
      </c>
      <c r="E117" s="69" t="s">
        <v>398</v>
      </c>
      <c r="G117" s="15"/>
      <c r="H117" s="15"/>
      <c r="I117" s="15"/>
      <c r="J117" s="15"/>
      <c r="K117" s="15"/>
    </row>
    <row r="118" spans="1:11" s="69" customFormat="1">
      <c r="A118" s="68" t="s">
        <v>399</v>
      </c>
      <c r="B118" s="69" cm="1">
        <f t="array" ref="B118">IF(ISNUMBER(C118),C118,_xlfn.IFS(D118="+",VLOOKUP(C118,A$7:B$2403,2,FALSE)+VLOOKUP(E118,A$7:B$2403,2,FALSE),D118="-",VLOOKUP(C118,A$7:B$2403,2,FALSE)-VLOOKUP(E118,A$7:B$2403,2,FALSE),D118="*",VLOOKUP(C118,A$7:B$2403,2,FALSE)*VLOOKUP(E118,A$7:B$2403,2,FALSE),D118="/",VLOOKUP(C118,A$7:B$2403,2,FALSE)/VLOOKUP(E118,A$7:B$2403,2,FALSE)))</f>
        <v>2</v>
      </c>
      <c r="C118" s="69">
        <v>2</v>
      </c>
      <c r="G118" s="15"/>
      <c r="H118" s="15"/>
      <c r="I118" s="15"/>
      <c r="J118" s="15"/>
      <c r="K118" s="15"/>
    </row>
    <row r="119" spans="1:11" s="69" customFormat="1">
      <c r="A119" s="68" t="s">
        <v>400</v>
      </c>
      <c r="B119" s="69" cm="1">
        <f t="array" ref="B119">IF(ISNUMBER(C119),C119,_xlfn.IFS(D119="+",VLOOKUP(C119,A$7:B$2403,2,FALSE)+VLOOKUP(E119,A$7:B$2403,2,FALSE),D119="-",VLOOKUP(C119,A$7:B$2403,2,FALSE)-VLOOKUP(E119,A$7:B$2403,2,FALSE),D119="*",VLOOKUP(C119,A$7:B$2403,2,FALSE)*VLOOKUP(E119,A$7:B$2403,2,FALSE),D119="/",VLOOKUP(C119,A$7:B$2403,2,FALSE)/VLOOKUP(E119,A$7:B$2403,2,FALSE)))</f>
        <v>2</v>
      </c>
      <c r="C119" s="69">
        <v>2</v>
      </c>
      <c r="G119" s="15"/>
      <c r="H119" s="15"/>
      <c r="I119" s="15"/>
      <c r="J119" s="15"/>
      <c r="K119" s="15"/>
    </row>
    <row r="120" spans="1:11" s="69" customFormat="1">
      <c r="A120" s="68" t="s">
        <v>401</v>
      </c>
      <c r="B120" s="69" cm="1">
        <f t="array" ref="B120">IF(ISNUMBER(C120),C120,_xlfn.IFS(D120="+",VLOOKUP(C120,A$7:B$2403,2,FALSE)+VLOOKUP(E120,A$7:B$2403,2,FALSE),D120="-",VLOOKUP(C120,A$7:B$2403,2,FALSE)-VLOOKUP(E120,A$7:B$2403,2,FALSE),D120="*",VLOOKUP(C120,A$7:B$2403,2,FALSE)*VLOOKUP(E120,A$7:B$2403,2,FALSE),D120="/",VLOOKUP(C120,A$7:B$2403,2,FALSE)/VLOOKUP(E120,A$7:B$2403,2,FALSE)))</f>
        <v>5</v>
      </c>
      <c r="C120" s="69">
        <v>5</v>
      </c>
      <c r="G120" s="15"/>
      <c r="H120" s="15"/>
      <c r="I120" s="15"/>
      <c r="J120" s="15"/>
      <c r="K120" s="15"/>
    </row>
    <row r="121" spans="1:11" s="69" customFormat="1">
      <c r="A121" s="68" t="s">
        <v>402</v>
      </c>
      <c r="B121" s="69" cm="1">
        <f t="array" ref="B121">IF(ISNUMBER(C121),C121,_xlfn.IFS(D121="+",VLOOKUP(C121,A$7:B$2403,2,FALSE)+VLOOKUP(E121,A$7:B$2403,2,FALSE),D121="-",VLOOKUP(C121,A$7:B$2403,2,FALSE)-VLOOKUP(E121,A$7:B$2403,2,FALSE),D121="*",VLOOKUP(C121,A$7:B$2403,2,FALSE)*VLOOKUP(E121,A$7:B$2403,2,FALSE),D121="/",VLOOKUP(C121,A$7:B$2403,2,FALSE)/VLOOKUP(E121,A$7:B$2403,2,FALSE)))</f>
        <v>2</v>
      </c>
      <c r="C121" s="69">
        <v>2</v>
      </c>
      <c r="G121" s="15"/>
      <c r="H121" s="15"/>
      <c r="I121" s="15"/>
      <c r="J121" s="15"/>
      <c r="K121" s="15"/>
    </row>
    <row r="122" spans="1:11" s="69" customFormat="1">
      <c r="A122" s="68" t="s">
        <v>403</v>
      </c>
      <c r="B122" s="69" cm="1">
        <f t="array" ref="B122">IF(ISNUMBER(C122),C122,_xlfn.IFS(D122="+",VLOOKUP(C122,A$7:B$2403,2,FALSE)+VLOOKUP(E122,A$7:B$2403,2,FALSE),D122="-",VLOOKUP(C122,A$7:B$2403,2,FALSE)-VLOOKUP(E122,A$7:B$2403,2,FALSE),D122="*",VLOOKUP(C122,A$7:B$2403,2,FALSE)*VLOOKUP(E122,A$7:B$2403,2,FALSE),D122="/",VLOOKUP(C122,A$7:B$2403,2,FALSE)/VLOOKUP(E122,A$7:B$2403,2,FALSE)))</f>
        <v>53</v>
      </c>
      <c r="C122" s="69" t="s">
        <v>404</v>
      </c>
      <c r="D122" s="69" t="s">
        <v>175</v>
      </c>
      <c r="E122" s="69" t="s">
        <v>405</v>
      </c>
      <c r="G122" s="15"/>
      <c r="H122" s="15"/>
      <c r="I122" s="15"/>
      <c r="J122" s="15"/>
      <c r="K122" s="15"/>
    </row>
    <row r="123" spans="1:11" s="69" customFormat="1">
      <c r="A123" s="68" t="s">
        <v>406</v>
      </c>
      <c r="B123" s="69" cm="1">
        <f t="array" ref="B123">IF(ISNUMBER(C123),C123,_xlfn.IFS(D123="+",VLOOKUP(C123,A$7:B$2403,2,FALSE)+VLOOKUP(E123,A$7:B$2403,2,FALSE),D123="-",VLOOKUP(C123,A$7:B$2403,2,FALSE)-VLOOKUP(E123,A$7:B$2403,2,FALSE),D123="*",VLOOKUP(C123,A$7:B$2403,2,FALSE)*VLOOKUP(E123,A$7:B$2403,2,FALSE),D123="/",VLOOKUP(C123,A$7:B$2403,2,FALSE)/VLOOKUP(E123,A$7:B$2403,2,FALSE)))</f>
        <v>41</v>
      </c>
      <c r="C123" s="69" t="s">
        <v>204</v>
      </c>
      <c r="D123" s="69" t="s">
        <v>276</v>
      </c>
      <c r="E123" s="69" t="s">
        <v>407</v>
      </c>
      <c r="G123" s="15"/>
      <c r="H123" s="15"/>
      <c r="I123" s="15"/>
      <c r="J123" s="15"/>
      <c r="K123" s="15"/>
    </row>
    <row r="124" spans="1:11" s="69" customFormat="1">
      <c r="A124" s="68" t="s">
        <v>408</v>
      </c>
      <c r="B124" s="69" cm="1">
        <f t="array" ref="B124">IF(ISNUMBER(C124),C124,_xlfn.IFS(D124="+",VLOOKUP(C124,A$7:B$2403,2,FALSE)+VLOOKUP(E124,A$7:B$2403,2,FALSE),D124="-",VLOOKUP(C124,A$7:B$2403,2,FALSE)-VLOOKUP(E124,A$7:B$2403,2,FALSE),D124="*",VLOOKUP(C124,A$7:B$2403,2,FALSE)*VLOOKUP(E124,A$7:B$2403,2,FALSE),D124="/",VLOOKUP(C124,A$7:B$2403,2,FALSE)/VLOOKUP(E124,A$7:B$2403,2,FALSE)))</f>
        <v>3</v>
      </c>
      <c r="C124" s="69">
        <v>3</v>
      </c>
      <c r="G124" s="15"/>
      <c r="H124" s="15"/>
      <c r="I124" s="15"/>
      <c r="J124" s="15"/>
      <c r="K124" s="15"/>
    </row>
    <row r="125" spans="1:11" s="69" customFormat="1">
      <c r="A125" s="68" t="s">
        <v>409</v>
      </c>
      <c r="B125" s="69" cm="1">
        <f t="array" ref="B125">IF(ISNUMBER(C125),C125,_xlfn.IFS(D125="+",VLOOKUP(C125,A$7:B$2403,2,FALSE)+VLOOKUP(E125,A$7:B$2403,2,FALSE),D125="-",VLOOKUP(C125,A$7:B$2403,2,FALSE)-VLOOKUP(E125,A$7:B$2403,2,FALSE),D125="*",VLOOKUP(C125,A$7:B$2403,2,FALSE)*VLOOKUP(E125,A$7:B$2403,2,FALSE),D125="/",VLOOKUP(C125,A$7:B$2403,2,FALSE)/VLOOKUP(E125,A$7:B$2403,2,FALSE)))</f>
        <v>2</v>
      </c>
      <c r="C125" s="69">
        <v>2</v>
      </c>
      <c r="G125" s="15"/>
      <c r="H125" s="15"/>
      <c r="I125" s="15"/>
      <c r="J125" s="15"/>
      <c r="K125" s="15"/>
    </row>
    <row r="126" spans="1:11" s="69" customFormat="1">
      <c r="A126" s="68" t="s">
        <v>410</v>
      </c>
      <c r="B126" s="69" cm="1">
        <f t="array" ref="B126">IF(ISNUMBER(C126),C126,_xlfn.IFS(D126="+",VLOOKUP(C126,A$7:B$2403,2,FALSE)+VLOOKUP(E126,A$7:B$2403,2,FALSE),D126="-",VLOOKUP(C126,A$7:B$2403,2,FALSE)-VLOOKUP(E126,A$7:B$2403,2,FALSE),D126="*",VLOOKUP(C126,A$7:B$2403,2,FALSE)*VLOOKUP(E126,A$7:B$2403,2,FALSE),D126="/",VLOOKUP(C126,A$7:B$2403,2,FALSE)/VLOOKUP(E126,A$7:B$2403,2,FALSE)))</f>
        <v>3</v>
      </c>
      <c r="C126" s="69">
        <v>3</v>
      </c>
      <c r="G126" s="15"/>
      <c r="H126" s="15"/>
      <c r="I126" s="15"/>
      <c r="J126" s="15"/>
      <c r="K126" s="15"/>
    </row>
    <row r="127" spans="1:11" s="69" customFormat="1">
      <c r="A127" s="68" t="s">
        <v>411</v>
      </c>
      <c r="B127" s="69" cm="1">
        <f t="array" ref="B127">IF(ISNUMBER(C127),C127,_xlfn.IFS(D127="+",VLOOKUP(C127,A$7:B$2403,2,FALSE)+VLOOKUP(E127,A$7:B$2403,2,FALSE),D127="-",VLOOKUP(C127,A$7:B$2403,2,FALSE)-VLOOKUP(E127,A$7:B$2403,2,FALSE),D127="*",VLOOKUP(C127,A$7:B$2403,2,FALSE)*VLOOKUP(E127,A$7:B$2403,2,FALSE),D127="/",VLOOKUP(C127,A$7:B$2403,2,FALSE)/VLOOKUP(E127,A$7:B$2403,2,FALSE)))</f>
        <v>5</v>
      </c>
      <c r="C127" s="69">
        <v>5</v>
      </c>
      <c r="G127" s="15"/>
      <c r="H127" s="15"/>
      <c r="I127" s="15"/>
      <c r="J127" s="15"/>
      <c r="K127" s="15"/>
    </row>
    <row r="128" spans="1:11" s="69" customFormat="1">
      <c r="A128" s="68" t="s">
        <v>412</v>
      </c>
      <c r="B128" s="69" cm="1">
        <f t="array" ref="B128">IF(ISNUMBER(C128),C128,_xlfn.IFS(D128="+",VLOOKUP(C128,A$7:B$2403,2,FALSE)+VLOOKUP(E128,A$7:B$2403,2,FALSE),D128="-",VLOOKUP(C128,A$7:B$2403,2,FALSE)-VLOOKUP(E128,A$7:B$2403,2,FALSE),D128="*",VLOOKUP(C128,A$7:B$2403,2,FALSE)*VLOOKUP(E128,A$7:B$2403,2,FALSE),D128="/",VLOOKUP(C128,A$7:B$2403,2,FALSE)/VLOOKUP(E128,A$7:B$2403,2,FALSE)))</f>
        <v>3</v>
      </c>
      <c r="C128" s="69">
        <v>3</v>
      </c>
      <c r="G128" s="15"/>
      <c r="H128" s="15"/>
      <c r="I128" s="15"/>
      <c r="J128" s="15"/>
      <c r="K128" s="15"/>
    </row>
    <row r="129" spans="1:11" s="69" customFormat="1">
      <c r="A129" s="68" t="s">
        <v>413</v>
      </c>
      <c r="B129" s="69" cm="1">
        <f t="array" ref="B129">IF(ISNUMBER(C129),C129,_xlfn.IFS(D129="+",VLOOKUP(C129,A$7:B$2403,2,FALSE)+VLOOKUP(E129,A$7:B$2403,2,FALSE),D129="-",VLOOKUP(C129,A$7:B$2403,2,FALSE)-VLOOKUP(E129,A$7:B$2403,2,FALSE),D129="*",VLOOKUP(C129,A$7:B$2403,2,FALSE)*VLOOKUP(E129,A$7:B$2403,2,FALSE),D129="/",VLOOKUP(C129,A$7:B$2403,2,FALSE)/VLOOKUP(E129,A$7:B$2403,2,FALSE)))</f>
        <v>3196</v>
      </c>
      <c r="C129" s="69" t="s">
        <v>414</v>
      </c>
      <c r="D129" s="69" t="s">
        <v>185</v>
      </c>
      <c r="E129" s="69" t="s">
        <v>415</v>
      </c>
      <c r="G129" s="15"/>
      <c r="H129" s="15"/>
      <c r="I129" s="15"/>
      <c r="J129" s="15"/>
      <c r="K129" s="15"/>
    </row>
    <row r="130" spans="1:11" s="69" customFormat="1">
      <c r="A130" s="68" t="s">
        <v>416</v>
      </c>
      <c r="B130" s="69" cm="1">
        <f t="array" ref="B130">IF(ISNUMBER(C130),C130,_xlfn.IFS(D130="+",VLOOKUP(C130,A$7:B$2403,2,FALSE)+VLOOKUP(E130,A$7:B$2403,2,FALSE),D130="-",VLOOKUP(C130,A$7:B$2403,2,FALSE)-VLOOKUP(E130,A$7:B$2403,2,FALSE),D130="*",VLOOKUP(C130,A$7:B$2403,2,FALSE)*VLOOKUP(E130,A$7:B$2403,2,FALSE),D130="/",VLOOKUP(C130,A$7:B$2403,2,FALSE)/VLOOKUP(E130,A$7:B$2403,2,FALSE)))</f>
        <v>67</v>
      </c>
      <c r="C130" s="69" t="s">
        <v>417</v>
      </c>
      <c r="D130" s="69" t="s">
        <v>206</v>
      </c>
      <c r="E130" s="69" t="s">
        <v>418</v>
      </c>
      <c r="G130" s="15"/>
      <c r="H130" s="15"/>
      <c r="I130" s="15"/>
      <c r="J130" s="15"/>
      <c r="K130" s="15"/>
    </row>
    <row r="131" spans="1:11" s="69" customFormat="1">
      <c r="A131" s="68" t="s">
        <v>419</v>
      </c>
      <c r="B131" s="69" cm="1">
        <f t="array" ref="B131">IF(ISNUMBER(C131),C131,_xlfn.IFS(D131="+",VLOOKUP(C131,A$7:B$2403,2,FALSE)+VLOOKUP(E131,A$7:B$2403,2,FALSE),D131="-",VLOOKUP(C131,A$7:B$2403,2,FALSE)-VLOOKUP(E131,A$7:B$2403,2,FALSE),D131="*",VLOOKUP(C131,A$7:B$2403,2,FALSE)*VLOOKUP(E131,A$7:B$2403,2,FALSE),D131="/",VLOOKUP(C131,A$7:B$2403,2,FALSE)/VLOOKUP(E131,A$7:B$2403,2,FALSE)))</f>
        <v>10819</v>
      </c>
      <c r="C131" s="69" t="s">
        <v>420</v>
      </c>
      <c r="D131" s="69" t="s">
        <v>185</v>
      </c>
      <c r="E131" s="69" t="s">
        <v>421</v>
      </c>
      <c r="G131" s="15"/>
      <c r="H131" s="15"/>
      <c r="I131" s="15"/>
      <c r="J131" s="15"/>
      <c r="K131" s="15"/>
    </row>
    <row r="132" spans="1:11" s="69" customFormat="1">
      <c r="A132" s="68" t="s">
        <v>422</v>
      </c>
      <c r="B132" s="69" cm="1">
        <f t="array" ref="B132">IF(ISNUMBER(C132),C132,_xlfn.IFS(D132="+",VLOOKUP(C132,A$7:B$2403,2,FALSE)+VLOOKUP(E132,A$7:B$2403,2,FALSE),D132="-",VLOOKUP(C132,A$7:B$2403,2,FALSE)-VLOOKUP(E132,A$7:B$2403,2,FALSE),D132="*",VLOOKUP(C132,A$7:B$2403,2,FALSE)*VLOOKUP(E132,A$7:B$2403,2,FALSE),D132="/",VLOOKUP(C132,A$7:B$2403,2,FALSE)/VLOOKUP(E132,A$7:B$2403,2,FALSE)))</f>
        <v>4</v>
      </c>
      <c r="C132" s="69">
        <v>4</v>
      </c>
      <c r="G132" s="15"/>
      <c r="H132" s="15"/>
      <c r="I132" s="15"/>
      <c r="J132" s="15"/>
      <c r="K132" s="15"/>
    </row>
    <row r="133" spans="1:11" s="69" customFormat="1">
      <c r="A133" s="68" t="s">
        <v>423</v>
      </c>
      <c r="B133" s="69" cm="1">
        <f t="array" ref="B133">IF(ISNUMBER(C133),C133,_xlfn.IFS(D133="+",VLOOKUP(C133,A$7:B$2403,2,FALSE)+VLOOKUP(E133,A$7:B$2403,2,FALSE),D133="-",VLOOKUP(C133,A$7:B$2403,2,FALSE)-VLOOKUP(E133,A$7:B$2403,2,FALSE),D133="*",VLOOKUP(C133,A$7:B$2403,2,FALSE)*VLOOKUP(E133,A$7:B$2403,2,FALSE),D133="/",VLOOKUP(C133,A$7:B$2403,2,FALSE)/VLOOKUP(E133,A$7:B$2403,2,FALSE)))</f>
        <v>7</v>
      </c>
      <c r="C133" s="69">
        <v>7</v>
      </c>
      <c r="G133" s="15"/>
      <c r="H133" s="15"/>
      <c r="I133" s="15"/>
      <c r="J133" s="15"/>
      <c r="K133" s="15"/>
    </row>
    <row r="134" spans="1:11" s="69" customFormat="1">
      <c r="A134" s="68" t="s">
        <v>424</v>
      </c>
      <c r="B134" s="69" cm="1">
        <f t="array" ref="B134">IF(ISNUMBER(C134),C134,_xlfn.IFS(D134="+",VLOOKUP(C134,A$7:B$2403,2,FALSE)+VLOOKUP(E134,A$7:B$2403,2,FALSE),D134="-",VLOOKUP(C134,A$7:B$2403,2,FALSE)-VLOOKUP(E134,A$7:B$2403,2,FALSE),D134="*",VLOOKUP(C134,A$7:B$2403,2,FALSE)*VLOOKUP(E134,A$7:B$2403,2,FALSE),D134="/",VLOOKUP(C134,A$7:B$2403,2,FALSE)/VLOOKUP(E134,A$7:B$2403,2,FALSE)))</f>
        <v>2</v>
      </c>
      <c r="C134" s="69">
        <v>2</v>
      </c>
      <c r="G134" s="15"/>
      <c r="H134" s="15"/>
      <c r="I134" s="15"/>
      <c r="J134" s="15"/>
      <c r="K134" s="15"/>
    </row>
    <row r="135" spans="1:11" s="69" customFormat="1">
      <c r="A135" s="68" t="s">
        <v>425</v>
      </c>
      <c r="B135" s="69" cm="1">
        <f t="array" ref="B135">IF(ISNUMBER(C135),C135,_xlfn.IFS(D135="+",VLOOKUP(C135,A$7:B$2403,2,FALSE)+VLOOKUP(E135,A$7:B$2403,2,FALSE),D135="-",VLOOKUP(C135,A$7:B$2403,2,FALSE)-VLOOKUP(E135,A$7:B$2403,2,FALSE),D135="*",VLOOKUP(C135,A$7:B$2403,2,FALSE)*VLOOKUP(E135,A$7:B$2403,2,FALSE),D135="/",VLOOKUP(C135,A$7:B$2403,2,FALSE)/VLOOKUP(E135,A$7:B$2403,2,FALSE)))</f>
        <v>3</v>
      </c>
      <c r="C135" s="69">
        <v>3</v>
      </c>
      <c r="G135" s="15"/>
      <c r="H135" s="15"/>
      <c r="I135" s="15"/>
      <c r="J135" s="15"/>
      <c r="K135" s="15"/>
    </row>
    <row r="136" spans="1:11" s="69" customFormat="1">
      <c r="A136" s="68" t="s">
        <v>426</v>
      </c>
      <c r="B136" s="69" cm="1">
        <f t="array" ref="B136">IF(ISNUMBER(C136),C136,_xlfn.IFS(D136="+",VLOOKUP(C136,A$7:B$2403,2,FALSE)+VLOOKUP(E136,A$7:B$2403,2,FALSE),D136="-",VLOOKUP(C136,A$7:B$2403,2,FALSE)-VLOOKUP(E136,A$7:B$2403,2,FALSE),D136="*",VLOOKUP(C136,A$7:B$2403,2,FALSE)*VLOOKUP(E136,A$7:B$2403,2,FALSE),D136="/",VLOOKUP(C136,A$7:B$2403,2,FALSE)/VLOOKUP(E136,A$7:B$2403,2,FALSE)))</f>
        <v>2</v>
      </c>
      <c r="C136" s="69">
        <v>2</v>
      </c>
      <c r="G136" s="15"/>
      <c r="H136" s="15"/>
      <c r="I136" s="15"/>
      <c r="J136" s="15"/>
      <c r="K136" s="15"/>
    </row>
    <row r="137" spans="1:11" s="69" customFormat="1">
      <c r="A137" s="68" t="s">
        <v>427</v>
      </c>
      <c r="B137" s="69" cm="1">
        <f t="array" ref="B137">IF(ISNUMBER(C137),C137,_xlfn.IFS(D137="+",VLOOKUP(C137,A$7:B$2403,2,FALSE)+VLOOKUP(E137,A$7:B$2403,2,FALSE),D137="-",VLOOKUP(C137,A$7:B$2403,2,FALSE)-VLOOKUP(E137,A$7:B$2403,2,FALSE),D137="*",VLOOKUP(C137,A$7:B$2403,2,FALSE)*VLOOKUP(E137,A$7:B$2403,2,FALSE),D137="/",VLOOKUP(C137,A$7:B$2403,2,FALSE)/VLOOKUP(E137,A$7:B$2403,2,FALSE)))</f>
        <v>68</v>
      </c>
      <c r="C137" s="69" t="s">
        <v>428</v>
      </c>
      <c r="D137" s="69" t="s">
        <v>185</v>
      </c>
      <c r="E137" s="69" t="s">
        <v>429</v>
      </c>
      <c r="G137" s="15"/>
      <c r="H137" s="15"/>
      <c r="I137" s="15"/>
      <c r="J137" s="15"/>
      <c r="K137" s="15"/>
    </row>
    <row r="138" spans="1:11" s="69" customFormat="1">
      <c r="A138" s="68" t="s">
        <v>430</v>
      </c>
      <c r="B138" s="69" cm="1">
        <f t="array" ref="B138">IF(ISNUMBER(C138),C138,_xlfn.IFS(D138="+",VLOOKUP(C138,A$7:B$2403,2,FALSE)+VLOOKUP(E138,A$7:B$2403,2,FALSE),D138="-",VLOOKUP(C138,A$7:B$2403,2,FALSE)-VLOOKUP(E138,A$7:B$2403,2,FALSE),D138="*",VLOOKUP(C138,A$7:B$2403,2,FALSE)*VLOOKUP(E138,A$7:B$2403,2,FALSE),D138="/",VLOOKUP(C138,A$7:B$2403,2,FALSE)/VLOOKUP(E138,A$7:B$2403,2,FALSE)))</f>
        <v>41</v>
      </c>
      <c r="C138" s="69" t="s">
        <v>431</v>
      </c>
      <c r="D138" s="69" t="s">
        <v>175</v>
      </c>
      <c r="E138" s="69" t="s">
        <v>432</v>
      </c>
      <c r="G138" s="15"/>
      <c r="H138" s="15"/>
      <c r="I138" s="15"/>
      <c r="J138" s="15"/>
      <c r="K138" s="15"/>
    </row>
    <row r="139" spans="1:11" s="69" customFormat="1">
      <c r="A139" s="68" t="s">
        <v>433</v>
      </c>
      <c r="B139" s="69" cm="1">
        <f t="array" ref="B139">IF(ISNUMBER(C139),C139,_xlfn.IFS(D139="+",VLOOKUP(C139,A$7:B$2403,2,FALSE)+VLOOKUP(E139,A$7:B$2403,2,FALSE),D139="-",VLOOKUP(C139,A$7:B$2403,2,FALSE)-VLOOKUP(E139,A$7:B$2403,2,FALSE),D139="*",VLOOKUP(C139,A$7:B$2403,2,FALSE)*VLOOKUP(E139,A$7:B$2403,2,FALSE),D139="/",VLOOKUP(C139,A$7:B$2403,2,FALSE)/VLOOKUP(E139,A$7:B$2403,2,FALSE)))</f>
        <v>5</v>
      </c>
      <c r="C139" s="69">
        <v>5</v>
      </c>
      <c r="G139" s="15"/>
      <c r="H139" s="15"/>
      <c r="I139" s="15"/>
      <c r="J139" s="15"/>
      <c r="K139" s="15"/>
    </row>
    <row r="140" spans="1:11" s="69" customFormat="1">
      <c r="A140" s="68" t="s">
        <v>434</v>
      </c>
      <c r="B140" s="69" cm="1">
        <f t="array" ref="B140">IF(ISNUMBER(C140),C140,_xlfn.IFS(D140="+",VLOOKUP(C140,A$7:B$2403,2,FALSE)+VLOOKUP(E140,A$7:B$2403,2,FALSE),D140="-",VLOOKUP(C140,A$7:B$2403,2,FALSE)-VLOOKUP(E140,A$7:B$2403,2,FALSE),D140="*",VLOOKUP(C140,A$7:B$2403,2,FALSE)*VLOOKUP(E140,A$7:B$2403,2,FALSE),D140="/",VLOOKUP(C140,A$7:B$2403,2,FALSE)/VLOOKUP(E140,A$7:B$2403,2,FALSE)))</f>
        <v>214</v>
      </c>
      <c r="C140" s="69" t="s">
        <v>435</v>
      </c>
      <c r="D140" s="69" t="s">
        <v>185</v>
      </c>
      <c r="E140" s="69" t="s">
        <v>436</v>
      </c>
      <c r="G140" s="15"/>
      <c r="H140" s="15"/>
      <c r="I140" s="15"/>
      <c r="J140" s="15"/>
      <c r="K140" s="15"/>
    </row>
    <row r="141" spans="1:11" s="69" customFormat="1">
      <c r="A141" s="68" t="s">
        <v>437</v>
      </c>
      <c r="B141" s="69" cm="1">
        <f t="array" ref="B141">IF(ISNUMBER(C141),C141,_xlfn.IFS(D141="+",VLOOKUP(C141,A$7:B$2403,2,FALSE)+VLOOKUP(E141,A$7:B$2403,2,FALSE),D141="-",VLOOKUP(C141,A$7:B$2403,2,FALSE)-VLOOKUP(E141,A$7:B$2403,2,FALSE),D141="*",VLOOKUP(C141,A$7:B$2403,2,FALSE)*VLOOKUP(E141,A$7:B$2403,2,FALSE),D141="/",VLOOKUP(C141,A$7:B$2403,2,FALSE)/VLOOKUP(E141,A$7:B$2403,2,FALSE)))</f>
        <v>11</v>
      </c>
      <c r="C141" s="69">
        <v>11</v>
      </c>
      <c r="G141" s="15"/>
      <c r="H141" s="15"/>
      <c r="I141" s="15"/>
      <c r="J141" s="15"/>
      <c r="K141" s="15"/>
    </row>
    <row r="142" spans="1:11" s="69" customFormat="1">
      <c r="A142" s="68" t="s">
        <v>438</v>
      </c>
      <c r="B142" s="69" cm="1">
        <f t="array" ref="B142">IF(ISNUMBER(C142),C142,_xlfn.IFS(D142="+",VLOOKUP(C142,A$7:B$2403,2,FALSE)+VLOOKUP(E142,A$7:B$2403,2,FALSE),D142="-",VLOOKUP(C142,A$7:B$2403,2,FALSE)-VLOOKUP(E142,A$7:B$2403,2,FALSE),D142="*",VLOOKUP(C142,A$7:B$2403,2,FALSE)*VLOOKUP(E142,A$7:B$2403,2,FALSE),D142="/",VLOOKUP(C142,A$7:B$2403,2,FALSE)/VLOOKUP(E142,A$7:B$2403,2,FALSE)))</f>
        <v>11</v>
      </c>
      <c r="C142" s="69" t="s">
        <v>439</v>
      </c>
      <c r="D142" s="69" t="s">
        <v>276</v>
      </c>
      <c r="E142" s="69" t="s">
        <v>440</v>
      </c>
      <c r="G142" s="15"/>
      <c r="H142" s="15"/>
      <c r="I142" s="15"/>
      <c r="J142" s="15"/>
      <c r="K142" s="15"/>
    </row>
    <row r="143" spans="1:11" s="69" customFormat="1">
      <c r="A143" s="68" t="s">
        <v>441</v>
      </c>
      <c r="B143" s="69" cm="1">
        <f t="array" ref="B143">IF(ISNUMBER(C143),C143,_xlfn.IFS(D143="+",VLOOKUP(C143,A$7:B$2403,2,FALSE)+VLOOKUP(E143,A$7:B$2403,2,FALSE),D143="-",VLOOKUP(C143,A$7:B$2403,2,FALSE)-VLOOKUP(E143,A$7:B$2403,2,FALSE),D143="*",VLOOKUP(C143,A$7:B$2403,2,FALSE)*VLOOKUP(E143,A$7:B$2403,2,FALSE),D143="/",VLOOKUP(C143,A$7:B$2403,2,FALSE)/VLOOKUP(E143,A$7:B$2403,2,FALSE)))</f>
        <v>52</v>
      </c>
      <c r="C143" s="69" t="s">
        <v>442</v>
      </c>
      <c r="D143" s="69" t="s">
        <v>185</v>
      </c>
      <c r="E143" s="69" t="s">
        <v>260</v>
      </c>
      <c r="G143" s="15"/>
      <c r="H143" s="15"/>
      <c r="I143" s="15"/>
      <c r="J143" s="15"/>
      <c r="K143" s="15"/>
    </row>
    <row r="144" spans="1:11" s="69" customFormat="1">
      <c r="A144" s="68" t="s">
        <v>443</v>
      </c>
      <c r="B144" s="69" cm="1">
        <f t="array" ref="B144">IF(ISNUMBER(C144),C144,_xlfn.IFS(D144="+",VLOOKUP(C144,A$7:B$2403,2,FALSE)+VLOOKUP(E144,A$7:B$2403,2,FALSE),D144="-",VLOOKUP(C144,A$7:B$2403,2,FALSE)-VLOOKUP(E144,A$7:B$2403,2,FALSE),D144="*",VLOOKUP(C144,A$7:B$2403,2,FALSE)*VLOOKUP(E144,A$7:B$2403,2,FALSE),D144="/",VLOOKUP(C144,A$7:B$2403,2,FALSE)/VLOOKUP(E144,A$7:B$2403,2,FALSE)))</f>
        <v>56</v>
      </c>
      <c r="C144" s="69" t="s">
        <v>444</v>
      </c>
      <c r="D144" s="69" t="s">
        <v>206</v>
      </c>
      <c r="E144" s="69" t="s">
        <v>399</v>
      </c>
      <c r="G144" s="15"/>
      <c r="H144" s="15"/>
      <c r="I144" s="15"/>
      <c r="J144" s="15"/>
      <c r="K144" s="15"/>
    </row>
    <row r="145" spans="1:11" s="69" customFormat="1">
      <c r="A145" s="68" t="s">
        <v>445</v>
      </c>
      <c r="B145" s="69" cm="1">
        <f t="array" ref="B145">IF(ISNUMBER(C145),C145,_xlfn.IFS(D145="+",VLOOKUP(C145,A$7:B$2403,2,FALSE)+VLOOKUP(E145,A$7:B$2403,2,FALSE),D145="-",VLOOKUP(C145,A$7:B$2403,2,FALSE)-VLOOKUP(E145,A$7:B$2403,2,FALSE),D145="*",VLOOKUP(C145,A$7:B$2403,2,FALSE)*VLOOKUP(E145,A$7:B$2403,2,FALSE),D145="/",VLOOKUP(C145,A$7:B$2403,2,FALSE)/VLOOKUP(E145,A$7:B$2403,2,FALSE)))</f>
        <v>3</v>
      </c>
      <c r="C145" s="69">
        <v>3</v>
      </c>
      <c r="G145" s="15"/>
      <c r="H145" s="15"/>
      <c r="I145" s="15"/>
      <c r="J145" s="15"/>
      <c r="K145" s="15"/>
    </row>
    <row r="146" spans="1:11" s="69" customFormat="1">
      <c r="A146" s="68" t="s">
        <v>446</v>
      </c>
      <c r="B146" s="69" cm="1">
        <f t="array" ref="B146">IF(ISNUMBER(C146),C146,_xlfn.IFS(D146="+",VLOOKUP(C146,A$7:B$2403,2,FALSE)+VLOOKUP(E146,A$7:B$2403,2,FALSE),D146="-",VLOOKUP(C146,A$7:B$2403,2,FALSE)-VLOOKUP(E146,A$7:B$2403,2,FALSE),D146="*",VLOOKUP(C146,A$7:B$2403,2,FALSE)*VLOOKUP(E146,A$7:B$2403,2,FALSE),D146="/",VLOOKUP(C146,A$7:B$2403,2,FALSE)/VLOOKUP(E146,A$7:B$2403,2,FALSE)))</f>
        <v>4</v>
      </c>
      <c r="C146" s="69">
        <v>4</v>
      </c>
      <c r="G146" s="15"/>
      <c r="H146" s="15"/>
      <c r="I146" s="15"/>
      <c r="J146" s="15"/>
      <c r="K146" s="15"/>
    </row>
    <row r="147" spans="1:11" s="69" customFormat="1">
      <c r="A147" s="68" t="s">
        <v>447</v>
      </c>
      <c r="B147" s="69" cm="1">
        <f t="array" ref="B147">IF(ISNUMBER(C147),C147,_xlfn.IFS(D147="+",VLOOKUP(C147,A$7:B$2403,2,FALSE)+VLOOKUP(E147,A$7:B$2403,2,FALSE),D147="-",VLOOKUP(C147,A$7:B$2403,2,FALSE)-VLOOKUP(E147,A$7:B$2403,2,FALSE),D147="*",VLOOKUP(C147,A$7:B$2403,2,FALSE)*VLOOKUP(E147,A$7:B$2403,2,FALSE),D147="/",VLOOKUP(C147,A$7:B$2403,2,FALSE)/VLOOKUP(E147,A$7:B$2403,2,FALSE)))</f>
        <v>13456</v>
      </c>
      <c r="C147" s="69" t="s">
        <v>448</v>
      </c>
      <c r="D147" s="69" t="s">
        <v>175</v>
      </c>
      <c r="E147" s="69" t="s">
        <v>419</v>
      </c>
      <c r="G147" s="15"/>
      <c r="H147" s="15"/>
      <c r="I147" s="15"/>
      <c r="J147" s="15"/>
      <c r="K147" s="15"/>
    </row>
    <row r="148" spans="1:11" s="69" customFormat="1">
      <c r="A148" s="68" t="s">
        <v>449</v>
      </c>
      <c r="B148" s="69" cm="1">
        <f t="array" ref="B148">IF(ISNUMBER(C148),C148,_xlfn.IFS(D148="+",VLOOKUP(C148,A$7:B$2403,2,FALSE)+VLOOKUP(E148,A$7:B$2403,2,FALSE),D148="-",VLOOKUP(C148,A$7:B$2403,2,FALSE)-VLOOKUP(E148,A$7:B$2403,2,FALSE),D148="*",VLOOKUP(C148,A$7:B$2403,2,FALSE)*VLOOKUP(E148,A$7:B$2403,2,FALSE),D148="/",VLOOKUP(C148,A$7:B$2403,2,FALSE)/VLOOKUP(E148,A$7:B$2403,2,FALSE)))</f>
        <v>31</v>
      </c>
      <c r="C148" s="69" t="s">
        <v>450</v>
      </c>
      <c r="D148" s="69" t="s">
        <v>175</v>
      </c>
      <c r="E148" s="69" t="s">
        <v>451</v>
      </c>
      <c r="G148" s="15"/>
      <c r="H148" s="15"/>
      <c r="I148" s="15"/>
      <c r="J148" s="15"/>
      <c r="K148" s="15"/>
    </row>
    <row r="149" spans="1:11" s="69" customFormat="1">
      <c r="A149" s="68" t="s">
        <v>452</v>
      </c>
      <c r="B149" s="69" cm="1">
        <f t="array" ref="B149">IF(ISNUMBER(C149),C149,_xlfn.IFS(D149="+",VLOOKUP(C149,A$7:B$2403,2,FALSE)+VLOOKUP(E149,A$7:B$2403,2,FALSE),D149="-",VLOOKUP(C149,A$7:B$2403,2,FALSE)-VLOOKUP(E149,A$7:B$2403,2,FALSE),D149="*",VLOOKUP(C149,A$7:B$2403,2,FALSE)*VLOOKUP(E149,A$7:B$2403,2,FALSE),D149="/",VLOOKUP(C149,A$7:B$2403,2,FALSE)/VLOOKUP(E149,A$7:B$2403,2,FALSE)))</f>
        <v>8</v>
      </c>
      <c r="C149" s="69" t="s">
        <v>453</v>
      </c>
      <c r="D149" s="69" t="s">
        <v>185</v>
      </c>
      <c r="E149" s="69" t="s">
        <v>454</v>
      </c>
      <c r="G149" s="15"/>
      <c r="H149" s="15"/>
      <c r="I149" s="15"/>
      <c r="J149" s="15"/>
      <c r="K149" s="15"/>
    </row>
    <row r="150" spans="1:11" s="69" customFormat="1">
      <c r="A150" s="68" t="s">
        <v>455</v>
      </c>
      <c r="B150" s="69" cm="1">
        <f t="array" ref="B150">IF(ISNUMBER(C150),C150,_xlfn.IFS(D150="+",VLOOKUP(C150,A$7:B$2403,2,FALSE)+VLOOKUP(E150,A$7:B$2403,2,FALSE),D150="-",VLOOKUP(C150,A$7:B$2403,2,FALSE)-VLOOKUP(E150,A$7:B$2403,2,FALSE),D150="*",VLOOKUP(C150,A$7:B$2403,2,FALSE)*VLOOKUP(E150,A$7:B$2403,2,FALSE),D150="/",VLOOKUP(C150,A$7:B$2403,2,FALSE)/VLOOKUP(E150,A$7:B$2403,2,FALSE)))</f>
        <v>17</v>
      </c>
      <c r="C150" s="69" t="s">
        <v>456</v>
      </c>
      <c r="D150" s="69" t="s">
        <v>276</v>
      </c>
      <c r="E150" s="69" t="s">
        <v>457</v>
      </c>
      <c r="G150" s="15"/>
      <c r="H150" s="15"/>
      <c r="I150" s="15"/>
      <c r="J150" s="15"/>
      <c r="K150" s="15"/>
    </row>
    <row r="151" spans="1:11" s="69" customFormat="1">
      <c r="A151" s="68" t="s">
        <v>458</v>
      </c>
      <c r="B151" s="69" cm="1">
        <f t="array" ref="B151">IF(ISNUMBER(C151),C151,_xlfn.IFS(D151="+",VLOOKUP(C151,A$7:B$2403,2,FALSE)+VLOOKUP(E151,A$7:B$2403,2,FALSE),D151="-",VLOOKUP(C151,A$7:B$2403,2,FALSE)-VLOOKUP(E151,A$7:B$2403,2,FALSE),D151="*",VLOOKUP(C151,A$7:B$2403,2,FALSE)*VLOOKUP(E151,A$7:B$2403,2,FALSE),D151="/",VLOOKUP(C151,A$7:B$2403,2,FALSE)/VLOOKUP(E151,A$7:B$2403,2,FALSE)))</f>
        <v>22667</v>
      </c>
      <c r="C151" s="69" t="s">
        <v>459</v>
      </c>
      <c r="D151" s="69" t="s">
        <v>206</v>
      </c>
      <c r="E151" s="69" t="s">
        <v>460</v>
      </c>
      <c r="G151" s="15"/>
      <c r="H151" s="15"/>
      <c r="I151" s="15"/>
      <c r="J151" s="15"/>
      <c r="K151" s="15"/>
    </row>
    <row r="152" spans="1:11" s="69" customFormat="1">
      <c r="A152" s="68" t="s">
        <v>461</v>
      </c>
      <c r="B152" s="69" cm="1">
        <f t="array" ref="B152">IF(ISNUMBER(C152),C152,_xlfn.IFS(D152="+",VLOOKUP(C152,A$7:B$2403,2,FALSE)+VLOOKUP(E152,A$7:B$2403,2,FALSE),D152="-",VLOOKUP(C152,A$7:B$2403,2,FALSE)-VLOOKUP(E152,A$7:B$2403,2,FALSE),D152="*",VLOOKUP(C152,A$7:B$2403,2,FALSE)*VLOOKUP(E152,A$7:B$2403,2,FALSE),D152="/",VLOOKUP(C152,A$7:B$2403,2,FALSE)/VLOOKUP(E152,A$7:B$2403,2,FALSE)))</f>
        <v>17</v>
      </c>
      <c r="C152" s="69">
        <v>17</v>
      </c>
      <c r="G152" s="15"/>
      <c r="H152" s="15"/>
      <c r="I152" s="15"/>
      <c r="J152" s="15"/>
      <c r="K152" s="15"/>
    </row>
    <row r="153" spans="1:11" s="69" customFormat="1">
      <c r="A153" s="68" t="s">
        <v>462</v>
      </c>
      <c r="B153" s="69" cm="1">
        <f t="array" ref="B153">IF(ISNUMBER(C153),C153,_xlfn.IFS(D153="+",VLOOKUP(C153,A$7:B$2403,2,FALSE)+VLOOKUP(E153,A$7:B$2403,2,FALSE),D153="-",VLOOKUP(C153,A$7:B$2403,2,FALSE)-VLOOKUP(E153,A$7:B$2403,2,FALSE),D153="*",VLOOKUP(C153,A$7:B$2403,2,FALSE)*VLOOKUP(E153,A$7:B$2403,2,FALSE),D153="/",VLOOKUP(C153,A$7:B$2403,2,FALSE)/VLOOKUP(E153,A$7:B$2403,2,FALSE)))</f>
        <v>3</v>
      </c>
      <c r="C153" s="69">
        <v>3</v>
      </c>
      <c r="G153" s="15"/>
      <c r="H153" s="15"/>
      <c r="I153" s="15"/>
      <c r="J153" s="15"/>
      <c r="K153" s="15"/>
    </row>
    <row r="154" spans="1:11" s="69" customFormat="1">
      <c r="A154" s="68" t="s">
        <v>463</v>
      </c>
      <c r="B154" s="69" cm="1">
        <f t="array" ref="B154">IF(ISNUMBER(C154),C154,_xlfn.IFS(D154="+",VLOOKUP(C154,A$7:B$2403,2,FALSE)+VLOOKUP(E154,A$7:B$2403,2,FALSE),D154="-",VLOOKUP(C154,A$7:B$2403,2,FALSE)-VLOOKUP(E154,A$7:B$2403,2,FALSE),D154="*",VLOOKUP(C154,A$7:B$2403,2,FALSE)*VLOOKUP(E154,A$7:B$2403,2,FALSE),D154="/",VLOOKUP(C154,A$7:B$2403,2,FALSE)/VLOOKUP(E154,A$7:B$2403,2,FALSE)))</f>
        <v>17817</v>
      </c>
      <c r="C154" s="69" t="s">
        <v>464</v>
      </c>
      <c r="D154" s="69" t="s">
        <v>185</v>
      </c>
      <c r="E154" s="69" t="s">
        <v>465</v>
      </c>
      <c r="G154" s="15"/>
      <c r="H154" s="15"/>
      <c r="I154" s="15"/>
      <c r="J154" s="15"/>
      <c r="K154" s="15"/>
    </row>
    <row r="155" spans="1:11" s="69" customFormat="1">
      <c r="A155" s="68" t="s">
        <v>466</v>
      </c>
      <c r="B155" s="69" cm="1">
        <f t="array" ref="B155">IF(ISNUMBER(C155),C155,_xlfn.IFS(D155="+",VLOOKUP(C155,A$7:B$2403,2,FALSE)+VLOOKUP(E155,A$7:B$2403,2,FALSE),D155="-",VLOOKUP(C155,A$7:B$2403,2,FALSE)-VLOOKUP(E155,A$7:B$2403,2,FALSE),D155="*",VLOOKUP(C155,A$7:B$2403,2,FALSE)*VLOOKUP(E155,A$7:B$2403,2,FALSE),D155="/",VLOOKUP(C155,A$7:B$2403,2,FALSE)/VLOOKUP(E155,A$7:B$2403,2,FALSE)))</f>
        <v>13</v>
      </c>
      <c r="C155" s="69" t="s">
        <v>467</v>
      </c>
      <c r="D155" s="69" t="s">
        <v>175</v>
      </c>
      <c r="E155" s="69" t="s">
        <v>261</v>
      </c>
      <c r="G155" s="15"/>
      <c r="H155" s="15"/>
      <c r="I155" s="15"/>
      <c r="J155" s="15"/>
      <c r="K155" s="15"/>
    </row>
    <row r="156" spans="1:11" s="69" customFormat="1">
      <c r="A156" s="68" t="s">
        <v>468</v>
      </c>
      <c r="B156" s="69" cm="1">
        <f t="array" ref="B156">IF(ISNUMBER(C156),C156,_xlfn.IFS(D156="+",VLOOKUP(C156,A$7:B$2403,2,FALSE)+VLOOKUP(E156,A$7:B$2403,2,FALSE),D156="-",VLOOKUP(C156,A$7:B$2403,2,FALSE)-VLOOKUP(E156,A$7:B$2403,2,FALSE),D156="*",VLOOKUP(C156,A$7:B$2403,2,FALSE)*VLOOKUP(E156,A$7:B$2403,2,FALSE),D156="/",VLOOKUP(C156,A$7:B$2403,2,FALSE)/VLOOKUP(E156,A$7:B$2403,2,FALSE)))</f>
        <v>8</v>
      </c>
      <c r="C156" s="69">
        <v>8</v>
      </c>
      <c r="G156" s="15"/>
      <c r="H156" s="15"/>
      <c r="I156" s="15"/>
      <c r="J156" s="15"/>
      <c r="K156" s="15"/>
    </row>
    <row r="157" spans="1:11" s="69" customFormat="1">
      <c r="A157" s="68" t="s">
        <v>469</v>
      </c>
      <c r="B157" s="69" cm="1">
        <f t="array" ref="B157">IF(ISNUMBER(C157),C157,_xlfn.IFS(D157="+",VLOOKUP(C157,A$7:B$2403,2,FALSE)+VLOOKUP(E157,A$7:B$2403,2,FALSE),D157="-",VLOOKUP(C157,A$7:B$2403,2,FALSE)-VLOOKUP(E157,A$7:B$2403,2,FALSE),D157="*",VLOOKUP(C157,A$7:B$2403,2,FALSE)*VLOOKUP(E157,A$7:B$2403,2,FALSE),D157="/",VLOOKUP(C157,A$7:B$2403,2,FALSE)/VLOOKUP(E157,A$7:B$2403,2,FALSE)))</f>
        <v>3</v>
      </c>
      <c r="C157" s="69">
        <v>3</v>
      </c>
      <c r="G157" s="15"/>
      <c r="H157" s="15"/>
      <c r="I157" s="15"/>
      <c r="J157" s="15"/>
      <c r="K157" s="15"/>
    </row>
    <row r="158" spans="1:11" s="69" customFormat="1">
      <c r="A158" s="68" t="s">
        <v>470</v>
      </c>
      <c r="B158" s="69" cm="1">
        <f t="array" ref="B158">IF(ISNUMBER(C158),C158,_xlfn.IFS(D158="+",VLOOKUP(C158,A$7:B$2403,2,FALSE)+VLOOKUP(E158,A$7:B$2403,2,FALSE),D158="-",VLOOKUP(C158,A$7:B$2403,2,FALSE)-VLOOKUP(E158,A$7:B$2403,2,FALSE),D158="*",VLOOKUP(C158,A$7:B$2403,2,FALSE)*VLOOKUP(E158,A$7:B$2403,2,FALSE),D158="/",VLOOKUP(C158,A$7:B$2403,2,FALSE)/VLOOKUP(E158,A$7:B$2403,2,FALSE)))</f>
        <v>31</v>
      </c>
      <c r="C158" s="69" t="s">
        <v>471</v>
      </c>
      <c r="D158" s="69" t="s">
        <v>175</v>
      </c>
      <c r="E158" s="69" t="s">
        <v>472</v>
      </c>
      <c r="G158" s="15"/>
      <c r="H158" s="15"/>
      <c r="I158" s="15"/>
      <c r="J158" s="15"/>
      <c r="K158" s="15"/>
    </row>
    <row r="159" spans="1:11" s="69" customFormat="1">
      <c r="A159" s="68" t="s">
        <v>473</v>
      </c>
      <c r="B159" s="69" cm="1">
        <f t="array" ref="B159">IF(ISNUMBER(C159),C159,_xlfn.IFS(D159="+",VLOOKUP(C159,A$7:B$2403,2,FALSE)+VLOOKUP(E159,A$7:B$2403,2,FALSE),D159="-",VLOOKUP(C159,A$7:B$2403,2,FALSE)-VLOOKUP(E159,A$7:B$2403,2,FALSE),D159="*",VLOOKUP(C159,A$7:B$2403,2,FALSE)*VLOOKUP(E159,A$7:B$2403,2,FALSE),D159="/",VLOOKUP(C159,A$7:B$2403,2,FALSE)/VLOOKUP(E159,A$7:B$2403,2,FALSE)))</f>
        <v>4</v>
      </c>
      <c r="C159" s="69">
        <v>4</v>
      </c>
      <c r="G159" s="15"/>
      <c r="H159" s="15"/>
      <c r="I159" s="15"/>
      <c r="J159" s="15"/>
      <c r="K159" s="15"/>
    </row>
    <row r="160" spans="1:11" s="69" customFormat="1">
      <c r="A160" s="68" t="s">
        <v>474</v>
      </c>
      <c r="B160" s="69" cm="1">
        <f t="array" ref="B160">IF(ISNUMBER(C160),C160,_xlfn.IFS(D160="+",VLOOKUP(C160,A$7:B$2403,2,FALSE)+VLOOKUP(E160,A$7:B$2403,2,FALSE),D160="-",VLOOKUP(C160,A$7:B$2403,2,FALSE)-VLOOKUP(E160,A$7:B$2403,2,FALSE),D160="*",VLOOKUP(C160,A$7:B$2403,2,FALSE)*VLOOKUP(E160,A$7:B$2403,2,FALSE),D160="/",VLOOKUP(C160,A$7:B$2403,2,FALSE)/VLOOKUP(E160,A$7:B$2403,2,FALSE)))</f>
        <v>3</v>
      </c>
      <c r="C160" s="69">
        <v>3</v>
      </c>
      <c r="G160" s="15"/>
      <c r="H160" s="15"/>
      <c r="I160" s="15"/>
      <c r="J160" s="15"/>
      <c r="K160" s="15"/>
    </row>
    <row r="161" spans="1:11" s="69" customFormat="1">
      <c r="A161" s="68" t="s">
        <v>475</v>
      </c>
      <c r="B161" s="69" cm="1">
        <f t="array" ref="B161">IF(ISNUMBER(C161),C161,_xlfn.IFS(D161="+",VLOOKUP(C161,A$7:B$2403,2,FALSE)+VLOOKUP(E161,A$7:B$2403,2,FALSE),D161="-",VLOOKUP(C161,A$7:B$2403,2,FALSE)-VLOOKUP(E161,A$7:B$2403,2,FALSE),D161="*",VLOOKUP(C161,A$7:B$2403,2,FALSE)*VLOOKUP(E161,A$7:B$2403,2,FALSE),D161="/",VLOOKUP(C161,A$7:B$2403,2,FALSE)/VLOOKUP(E161,A$7:B$2403,2,FALSE)))</f>
        <v>4</v>
      </c>
      <c r="C161" s="69">
        <v>4</v>
      </c>
      <c r="G161" s="15"/>
      <c r="H161" s="15"/>
      <c r="I161" s="15"/>
      <c r="J161" s="15"/>
      <c r="K161" s="15"/>
    </row>
    <row r="162" spans="1:11" s="69" customFormat="1">
      <c r="A162" s="68" t="s">
        <v>476</v>
      </c>
      <c r="B162" s="69" cm="1">
        <f t="array" ref="B162">IF(ISNUMBER(C162),C162,_xlfn.IFS(D162="+",VLOOKUP(C162,A$7:B$2403,2,FALSE)+VLOOKUP(E162,A$7:B$2403,2,FALSE),D162="-",VLOOKUP(C162,A$7:B$2403,2,FALSE)-VLOOKUP(E162,A$7:B$2403,2,FALSE),D162="*",VLOOKUP(C162,A$7:B$2403,2,FALSE)*VLOOKUP(E162,A$7:B$2403,2,FALSE),D162="/",VLOOKUP(C162,A$7:B$2403,2,FALSE)/VLOOKUP(E162,A$7:B$2403,2,FALSE)))</f>
        <v>2</v>
      </c>
      <c r="C162" s="69">
        <v>2</v>
      </c>
      <c r="G162" s="15"/>
      <c r="H162" s="15"/>
      <c r="I162" s="15"/>
      <c r="J162" s="15"/>
      <c r="K162" s="15"/>
    </row>
    <row r="163" spans="1:11" s="69" customFormat="1">
      <c r="A163" s="68" t="s">
        <v>477</v>
      </c>
      <c r="B163" s="69" cm="1">
        <f t="array" ref="B163">IF(ISNUMBER(C163),C163,_xlfn.IFS(D163="+",VLOOKUP(C163,A$7:B$2403,2,FALSE)+VLOOKUP(E163,A$7:B$2403,2,FALSE),D163="-",VLOOKUP(C163,A$7:B$2403,2,FALSE)-VLOOKUP(E163,A$7:B$2403,2,FALSE),D163="*",VLOOKUP(C163,A$7:B$2403,2,FALSE)*VLOOKUP(E163,A$7:B$2403,2,FALSE),D163="/",VLOOKUP(C163,A$7:B$2403,2,FALSE)/VLOOKUP(E163,A$7:B$2403,2,FALSE)))</f>
        <v>4</v>
      </c>
      <c r="C163" s="69">
        <v>4</v>
      </c>
      <c r="G163" s="15"/>
      <c r="H163" s="15"/>
      <c r="I163" s="15"/>
      <c r="J163" s="15"/>
      <c r="K163" s="15"/>
    </row>
    <row r="164" spans="1:11" s="69" customFormat="1">
      <c r="A164" s="68" t="s">
        <v>478</v>
      </c>
      <c r="B164" s="69" cm="1">
        <f t="array" ref="B164">IF(ISNUMBER(C164),C164,_xlfn.IFS(D164="+",VLOOKUP(C164,A$7:B$2403,2,FALSE)+VLOOKUP(E164,A$7:B$2403,2,FALSE),D164="-",VLOOKUP(C164,A$7:B$2403,2,FALSE)-VLOOKUP(E164,A$7:B$2403,2,FALSE),D164="*",VLOOKUP(C164,A$7:B$2403,2,FALSE)*VLOOKUP(E164,A$7:B$2403,2,FALSE),D164="/",VLOOKUP(C164,A$7:B$2403,2,FALSE)/VLOOKUP(E164,A$7:B$2403,2,FALSE)))</f>
        <v>6</v>
      </c>
      <c r="C164" s="69">
        <v>6</v>
      </c>
      <c r="G164" s="15"/>
      <c r="H164" s="15"/>
      <c r="I164" s="15"/>
      <c r="J164" s="15"/>
      <c r="K164" s="15"/>
    </row>
    <row r="165" spans="1:11" s="69" customFormat="1">
      <c r="A165" s="68" t="s">
        <v>479</v>
      </c>
      <c r="B165" s="69" cm="1">
        <f t="array" ref="B165">IF(ISNUMBER(C165),C165,_xlfn.IFS(D165="+",VLOOKUP(C165,A$7:B$2403,2,FALSE)+VLOOKUP(E165,A$7:B$2403,2,FALSE),D165="-",VLOOKUP(C165,A$7:B$2403,2,FALSE)-VLOOKUP(E165,A$7:B$2403,2,FALSE),D165="*",VLOOKUP(C165,A$7:B$2403,2,FALSE)*VLOOKUP(E165,A$7:B$2403,2,FALSE),D165="/",VLOOKUP(C165,A$7:B$2403,2,FALSE)/VLOOKUP(E165,A$7:B$2403,2,FALSE)))</f>
        <v>3</v>
      </c>
      <c r="C165" s="69">
        <v>3</v>
      </c>
      <c r="G165" s="15"/>
      <c r="H165" s="15"/>
      <c r="I165" s="15"/>
      <c r="J165" s="15"/>
      <c r="K165" s="15"/>
    </row>
    <row r="166" spans="1:11" s="69" customFormat="1">
      <c r="A166" s="68" t="s">
        <v>480</v>
      </c>
      <c r="B166" s="69" cm="1">
        <f t="array" ref="B166">IF(ISNUMBER(C166),C166,_xlfn.IFS(D166="+",VLOOKUP(C166,A$7:B$2403,2,FALSE)+VLOOKUP(E166,A$7:B$2403,2,FALSE),D166="-",VLOOKUP(C166,A$7:B$2403,2,FALSE)-VLOOKUP(E166,A$7:B$2403,2,FALSE),D166="*",VLOOKUP(C166,A$7:B$2403,2,FALSE)*VLOOKUP(E166,A$7:B$2403,2,FALSE),D166="/",VLOOKUP(C166,A$7:B$2403,2,FALSE)/VLOOKUP(E166,A$7:B$2403,2,FALSE)))</f>
        <v>46</v>
      </c>
      <c r="C166" s="69" t="s">
        <v>481</v>
      </c>
      <c r="D166" s="69" t="s">
        <v>175</v>
      </c>
      <c r="E166" s="69" t="s">
        <v>482</v>
      </c>
      <c r="G166" s="15"/>
      <c r="H166" s="15"/>
      <c r="I166" s="15"/>
      <c r="J166" s="15"/>
      <c r="K166" s="15"/>
    </row>
    <row r="167" spans="1:11" s="69" customFormat="1">
      <c r="A167" s="68" t="s">
        <v>483</v>
      </c>
      <c r="B167" s="69" cm="1">
        <f t="array" ref="B167">IF(ISNUMBER(C167),C167,_xlfn.IFS(D167="+",VLOOKUP(C167,A$7:B$2403,2,FALSE)+VLOOKUP(E167,A$7:B$2403,2,FALSE),D167="-",VLOOKUP(C167,A$7:B$2403,2,FALSE)-VLOOKUP(E167,A$7:B$2403,2,FALSE),D167="*",VLOOKUP(C167,A$7:B$2403,2,FALSE)*VLOOKUP(E167,A$7:B$2403,2,FALSE),D167="/",VLOOKUP(C167,A$7:B$2403,2,FALSE)/VLOOKUP(E167,A$7:B$2403,2,FALSE)))</f>
        <v>3</v>
      </c>
      <c r="C167" s="69">
        <v>3</v>
      </c>
      <c r="G167" s="15"/>
      <c r="H167" s="15"/>
      <c r="I167" s="15"/>
      <c r="J167" s="15"/>
      <c r="K167" s="15"/>
    </row>
    <row r="168" spans="1:11" s="69" customFormat="1">
      <c r="A168" s="68" t="s">
        <v>484</v>
      </c>
      <c r="B168" s="69" cm="1">
        <f t="array" ref="B168">IF(ISNUMBER(C168),C168,_xlfn.IFS(D168="+",VLOOKUP(C168,A$7:B$2403,2,FALSE)+VLOOKUP(E168,A$7:B$2403,2,FALSE),D168="-",VLOOKUP(C168,A$7:B$2403,2,FALSE)-VLOOKUP(E168,A$7:B$2403,2,FALSE),D168="*",VLOOKUP(C168,A$7:B$2403,2,FALSE)*VLOOKUP(E168,A$7:B$2403,2,FALSE),D168="/",VLOOKUP(C168,A$7:B$2403,2,FALSE)/VLOOKUP(E168,A$7:B$2403,2,FALSE)))</f>
        <v>2</v>
      </c>
      <c r="C168" s="69">
        <v>2</v>
      </c>
      <c r="G168" s="15"/>
      <c r="H168" s="15"/>
      <c r="I168" s="15"/>
      <c r="J168" s="15"/>
      <c r="K168" s="15"/>
    </row>
    <row r="169" spans="1:11" s="69" customFormat="1">
      <c r="A169" s="68" t="s">
        <v>485</v>
      </c>
      <c r="B169" s="69" cm="1">
        <f t="array" ref="B169">IF(ISNUMBER(C169),C169,_xlfn.IFS(D169="+",VLOOKUP(C169,A$7:B$2403,2,FALSE)+VLOOKUP(E169,A$7:B$2403,2,FALSE),D169="-",VLOOKUP(C169,A$7:B$2403,2,FALSE)-VLOOKUP(E169,A$7:B$2403,2,FALSE),D169="*",VLOOKUP(C169,A$7:B$2403,2,FALSE)*VLOOKUP(E169,A$7:B$2403,2,FALSE),D169="/",VLOOKUP(C169,A$7:B$2403,2,FALSE)/VLOOKUP(E169,A$7:B$2403,2,FALSE)))</f>
        <v>5</v>
      </c>
      <c r="C169" s="69">
        <v>5</v>
      </c>
      <c r="G169" s="15"/>
      <c r="H169" s="15"/>
      <c r="I169" s="15"/>
      <c r="J169" s="15"/>
      <c r="K169" s="15"/>
    </row>
    <row r="170" spans="1:11" s="69" customFormat="1">
      <c r="A170" s="68" t="s">
        <v>486</v>
      </c>
      <c r="B170" s="69" cm="1">
        <f t="array" ref="B170">IF(ISNUMBER(C170),C170,_xlfn.IFS(D170="+",VLOOKUP(C170,A$7:B$2403,2,FALSE)+VLOOKUP(E170,A$7:B$2403,2,FALSE),D170="-",VLOOKUP(C170,A$7:B$2403,2,FALSE)-VLOOKUP(E170,A$7:B$2403,2,FALSE),D170="*",VLOOKUP(C170,A$7:B$2403,2,FALSE)*VLOOKUP(E170,A$7:B$2403,2,FALSE),D170="/",VLOOKUP(C170,A$7:B$2403,2,FALSE)/VLOOKUP(E170,A$7:B$2403,2,FALSE)))</f>
        <v>2</v>
      </c>
      <c r="C170" s="69">
        <v>2</v>
      </c>
      <c r="G170" s="15"/>
      <c r="H170" s="15"/>
      <c r="I170" s="15"/>
      <c r="J170" s="15"/>
      <c r="K170" s="15"/>
    </row>
    <row r="171" spans="1:11" s="69" customFormat="1">
      <c r="A171" s="68" t="s">
        <v>487</v>
      </c>
      <c r="B171" s="69" cm="1">
        <f t="array" ref="B171">IF(ISNUMBER(C171),C171,_xlfn.IFS(D171="+",VLOOKUP(C171,A$7:B$2403,2,FALSE)+VLOOKUP(E171,A$7:B$2403,2,FALSE),D171="-",VLOOKUP(C171,A$7:B$2403,2,FALSE)-VLOOKUP(E171,A$7:B$2403,2,FALSE),D171="*",VLOOKUP(C171,A$7:B$2403,2,FALSE)*VLOOKUP(E171,A$7:B$2403,2,FALSE),D171="/",VLOOKUP(C171,A$7:B$2403,2,FALSE)/VLOOKUP(E171,A$7:B$2403,2,FALSE)))</f>
        <v>22</v>
      </c>
      <c r="C171" s="69" t="s">
        <v>488</v>
      </c>
      <c r="D171" s="69" t="s">
        <v>185</v>
      </c>
      <c r="E171" s="69" t="s">
        <v>489</v>
      </c>
      <c r="G171" s="15"/>
      <c r="H171" s="15"/>
      <c r="I171" s="15"/>
      <c r="J171" s="15"/>
      <c r="K171" s="15"/>
    </row>
    <row r="172" spans="1:11" s="69" customFormat="1">
      <c r="A172" s="68" t="s">
        <v>490</v>
      </c>
      <c r="B172" s="69" cm="1">
        <f t="array" ref="B172">IF(ISNUMBER(C172),C172,_xlfn.IFS(D172="+",VLOOKUP(C172,A$7:B$2403,2,FALSE)+VLOOKUP(E172,A$7:B$2403,2,FALSE),D172="-",VLOOKUP(C172,A$7:B$2403,2,FALSE)-VLOOKUP(E172,A$7:B$2403,2,FALSE),D172="*",VLOOKUP(C172,A$7:B$2403,2,FALSE)*VLOOKUP(E172,A$7:B$2403,2,FALSE),D172="/",VLOOKUP(C172,A$7:B$2403,2,FALSE)/VLOOKUP(E172,A$7:B$2403,2,FALSE)))</f>
        <v>34</v>
      </c>
      <c r="C172" s="69" t="s">
        <v>491</v>
      </c>
      <c r="D172" s="69" t="s">
        <v>185</v>
      </c>
      <c r="E172" s="69" t="s">
        <v>492</v>
      </c>
      <c r="G172" s="15"/>
      <c r="H172" s="15"/>
      <c r="I172" s="15"/>
      <c r="J172" s="15"/>
      <c r="K172" s="15"/>
    </row>
    <row r="173" spans="1:11" s="69" customFormat="1">
      <c r="A173" s="68" t="s">
        <v>493</v>
      </c>
      <c r="B173" s="69" cm="1">
        <f t="array" ref="B173">IF(ISNUMBER(C173),C173,_xlfn.IFS(D173="+",VLOOKUP(C173,A$7:B$2403,2,FALSE)+VLOOKUP(E173,A$7:B$2403,2,FALSE),D173="-",VLOOKUP(C173,A$7:B$2403,2,FALSE)-VLOOKUP(E173,A$7:B$2403,2,FALSE),D173="*",VLOOKUP(C173,A$7:B$2403,2,FALSE)*VLOOKUP(E173,A$7:B$2403,2,FALSE),D173="/",VLOOKUP(C173,A$7:B$2403,2,FALSE)/VLOOKUP(E173,A$7:B$2403,2,FALSE)))</f>
        <v>3</v>
      </c>
      <c r="C173" s="69">
        <v>3</v>
      </c>
      <c r="G173" s="15"/>
      <c r="H173" s="15"/>
      <c r="I173" s="15"/>
      <c r="J173" s="15"/>
      <c r="K173" s="15"/>
    </row>
    <row r="174" spans="1:11" s="69" customFormat="1">
      <c r="A174" s="68" t="s">
        <v>494</v>
      </c>
      <c r="B174" s="69" cm="1">
        <f t="array" ref="B174">IF(ISNUMBER(C174),C174,_xlfn.IFS(D174="+",VLOOKUP(C174,A$7:B$2403,2,FALSE)+VLOOKUP(E174,A$7:B$2403,2,FALSE),D174="-",VLOOKUP(C174,A$7:B$2403,2,FALSE)-VLOOKUP(E174,A$7:B$2403,2,FALSE),D174="*",VLOOKUP(C174,A$7:B$2403,2,FALSE)*VLOOKUP(E174,A$7:B$2403,2,FALSE),D174="/",VLOOKUP(C174,A$7:B$2403,2,FALSE)/VLOOKUP(E174,A$7:B$2403,2,FALSE)))</f>
        <v>14</v>
      </c>
      <c r="C174" s="69" t="s">
        <v>495</v>
      </c>
      <c r="D174" s="69" t="s">
        <v>185</v>
      </c>
      <c r="E174" s="69" t="s">
        <v>496</v>
      </c>
      <c r="G174" s="15"/>
      <c r="H174" s="15"/>
      <c r="I174" s="15"/>
      <c r="J174" s="15"/>
      <c r="K174" s="15"/>
    </row>
    <row r="175" spans="1:11" s="69" customFormat="1">
      <c r="A175" s="68" t="s">
        <v>497</v>
      </c>
      <c r="B175" s="69" cm="1">
        <f t="array" ref="B175">IF(ISNUMBER(C175),C175,_xlfn.IFS(D175="+",VLOOKUP(C175,A$7:B$2403,2,FALSE)+VLOOKUP(E175,A$7:B$2403,2,FALSE),D175="-",VLOOKUP(C175,A$7:B$2403,2,FALSE)-VLOOKUP(E175,A$7:B$2403,2,FALSE),D175="*",VLOOKUP(C175,A$7:B$2403,2,FALSE)*VLOOKUP(E175,A$7:B$2403,2,FALSE),D175="/",VLOOKUP(C175,A$7:B$2403,2,FALSE)/VLOOKUP(E175,A$7:B$2403,2,FALSE)))</f>
        <v>35</v>
      </c>
      <c r="C175" s="69" t="s">
        <v>498</v>
      </c>
      <c r="D175" s="69" t="s">
        <v>185</v>
      </c>
      <c r="E175" s="69" t="s">
        <v>499</v>
      </c>
      <c r="G175" s="15"/>
      <c r="H175" s="15"/>
      <c r="I175" s="15"/>
      <c r="J175" s="15"/>
      <c r="K175" s="15"/>
    </row>
    <row r="176" spans="1:11" s="69" customFormat="1">
      <c r="A176" s="68" t="s">
        <v>500</v>
      </c>
      <c r="B176" s="69" cm="1">
        <f t="array" ref="B176">IF(ISNUMBER(C176),C176,_xlfn.IFS(D176="+",VLOOKUP(C176,A$7:B$2403,2,FALSE)+VLOOKUP(E176,A$7:B$2403,2,FALSE),D176="-",VLOOKUP(C176,A$7:B$2403,2,FALSE)-VLOOKUP(E176,A$7:B$2403,2,FALSE),D176="*",VLOOKUP(C176,A$7:B$2403,2,FALSE)*VLOOKUP(E176,A$7:B$2403,2,FALSE),D176="/",VLOOKUP(C176,A$7:B$2403,2,FALSE)/VLOOKUP(E176,A$7:B$2403,2,FALSE)))</f>
        <v>607</v>
      </c>
      <c r="C176" s="69" t="s">
        <v>501</v>
      </c>
      <c r="D176" s="69" t="s">
        <v>175</v>
      </c>
      <c r="E176" s="69" t="s">
        <v>225</v>
      </c>
      <c r="G176" s="15"/>
      <c r="H176" s="15"/>
      <c r="I176" s="15"/>
      <c r="J176" s="15"/>
      <c r="K176" s="15"/>
    </row>
    <row r="177" spans="1:11" s="69" customFormat="1">
      <c r="A177" s="68" t="s">
        <v>502</v>
      </c>
      <c r="B177" s="69" cm="1">
        <f t="array" ref="B177">IF(ISNUMBER(C177),C177,_xlfn.IFS(D177="+",VLOOKUP(C177,A$7:B$2403,2,FALSE)+VLOOKUP(E177,A$7:B$2403,2,FALSE),D177="-",VLOOKUP(C177,A$7:B$2403,2,FALSE)-VLOOKUP(E177,A$7:B$2403,2,FALSE),D177="*",VLOOKUP(C177,A$7:B$2403,2,FALSE)*VLOOKUP(E177,A$7:B$2403,2,FALSE),D177="/",VLOOKUP(C177,A$7:B$2403,2,FALSE)/VLOOKUP(E177,A$7:B$2403,2,FALSE)))</f>
        <v>6</v>
      </c>
      <c r="C177" s="69" t="s">
        <v>503</v>
      </c>
      <c r="D177" s="69" t="s">
        <v>206</v>
      </c>
      <c r="E177" s="69" t="s">
        <v>504</v>
      </c>
      <c r="G177" s="15"/>
      <c r="H177" s="15"/>
      <c r="I177" s="15"/>
      <c r="J177" s="15"/>
      <c r="K177" s="15"/>
    </row>
    <row r="178" spans="1:11" s="69" customFormat="1">
      <c r="A178" s="68" t="s">
        <v>505</v>
      </c>
      <c r="B178" s="69" cm="1">
        <f t="array" ref="B178">IF(ISNUMBER(C178),C178,_xlfn.IFS(D178="+",VLOOKUP(C178,A$7:B$2403,2,FALSE)+VLOOKUP(E178,A$7:B$2403,2,FALSE),D178="-",VLOOKUP(C178,A$7:B$2403,2,FALSE)-VLOOKUP(E178,A$7:B$2403,2,FALSE),D178="*",VLOOKUP(C178,A$7:B$2403,2,FALSE)*VLOOKUP(E178,A$7:B$2403,2,FALSE),D178="/",VLOOKUP(C178,A$7:B$2403,2,FALSE)/VLOOKUP(E178,A$7:B$2403,2,FALSE)))</f>
        <v>2</v>
      </c>
      <c r="C178" s="69">
        <v>2</v>
      </c>
      <c r="G178" s="15"/>
      <c r="H178" s="15"/>
      <c r="I178" s="15"/>
      <c r="J178" s="15"/>
      <c r="K178" s="15"/>
    </row>
    <row r="179" spans="1:11" s="69" customFormat="1">
      <c r="A179" s="68" t="s">
        <v>506</v>
      </c>
      <c r="B179" s="69" cm="1">
        <f t="array" ref="B179">IF(ISNUMBER(C179),C179,_xlfn.IFS(D179="+",VLOOKUP(C179,A$7:B$2403,2,FALSE)+VLOOKUP(E179,A$7:B$2403,2,FALSE),D179="-",VLOOKUP(C179,A$7:B$2403,2,FALSE)-VLOOKUP(E179,A$7:B$2403,2,FALSE),D179="*",VLOOKUP(C179,A$7:B$2403,2,FALSE)*VLOOKUP(E179,A$7:B$2403,2,FALSE),D179="/",VLOOKUP(C179,A$7:B$2403,2,FALSE)/VLOOKUP(E179,A$7:B$2403,2,FALSE)))</f>
        <v>110193</v>
      </c>
      <c r="C179" s="69" t="s">
        <v>507</v>
      </c>
      <c r="D179" s="69" t="s">
        <v>206</v>
      </c>
      <c r="E179" s="69" t="s">
        <v>508</v>
      </c>
      <c r="G179" s="15"/>
      <c r="H179" s="15"/>
      <c r="I179" s="15"/>
      <c r="J179" s="15"/>
      <c r="K179" s="15"/>
    </row>
    <row r="180" spans="1:11" s="69" customFormat="1">
      <c r="A180" s="68" t="s">
        <v>509</v>
      </c>
      <c r="B180" s="69" cm="1">
        <f t="array" ref="B180">IF(ISNUMBER(C180),C180,_xlfn.IFS(D180="+",VLOOKUP(C180,A$7:B$2403,2,FALSE)+VLOOKUP(E180,A$7:B$2403,2,FALSE),D180="-",VLOOKUP(C180,A$7:B$2403,2,FALSE)-VLOOKUP(E180,A$7:B$2403,2,FALSE),D180="*",VLOOKUP(C180,A$7:B$2403,2,FALSE)*VLOOKUP(E180,A$7:B$2403,2,FALSE),D180="/",VLOOKUP(C180,A$7:B$2403,2,FALSE)/VLOOKUP(E180,A$7:B$2403,2,FALSE)))</f>
        <v>3</v>
      </c>
      <c r="C180" s="69">
        <v>3</v>
      </c>
      <c r="G180" s="15"/>
      <c r="H180" s="15"/>
      <c r="I180" s="15"/>
      <c r="J180" s="15"/>
      <c r="K180" s="15"/>
    </row>
    <row r="181" spans="1:11" s="69" customFormat="1">
      <c r="A181" s="68" t="s">
        <v>510</v>
      </c>
      <c r="B181" s="69" cm="1">
        <f t="array" ref="B181">IF(ISNUMBER(C181),C181,_xlfn.IFS(D181="+",VLOOKUP(C181,A$7:B$2403,2,FALSE)+VLOOKUP(E181,A$7:B$2403,2,FALSE),D181="-",VLOOKUP(C181,A$7:B$2403,2,FALSE)-VLOOKUP(E181,A$7:B$2403,2,FALSE),D181="*",VLOOKUP(C181,A$7:B$2403,2,FALSE)*VLOOKUP(E181,A$7:B$2403,2,FALSE),D181="/",VLOOKUP(C181,A$7:B$2403,2,FALSE)/VLOOKUP(E181,A$7:B$2403,2,FALSE)))</f>
        <v>21</v>
      </c>
      <c r="C181" s="69" t="s">
        <v>511</v>
      </c>
      <c r="D181" s="69" t="s">
        <v>206</v>
      </c>
      <c r="E181" s="69" t="s">
        <v>512</v>
      </c>
      <c r="G181" s="15"/>
      <c r="H181" s="15"/>
      <c r="I181" s="15"/>
      <c r="J181" s="15"/>
      <c r="K181" s="15"/>
    </row>
    <row r="182" spans="1:11" s="69" customFormat="1">
      <c r="A182" s="68" t="s">
        <v>513</v>
      </c>
      <c r="B182" s="69" cm="1">
        <f t="array" ref="B182">IF(ISNUMBER(C182),C182,_xlfn.IFS(D182="+",VLOOKUP(C182,A$7:B$2403,2,FALSE)+VLOOKUP(E182,A$7:B$2403,2,FALSE),D182="-",VLOOKUP(C182,A$7:B$2403,2,FALSE)-VLOOKUP(E182,A$7:B$2403,2,FALSE),D182="*",VLOOKUP(C182,A$7:B$2403,2,FALSE)*VLOOKUP(E182,A$7:B$2403,2,FALSE),D182="/",VLOOKUP(C182,A$7:B$2403,2,FALSE)/VLOOKUP(E182,A$7:B$2403,2,FALSE)))</f>
        <v>8</v>
      </c>
      <c r="C182" s="69">
        <v>8</v>
      </c>
      <c r="G182" s="15"/>
      <c r="H182" s="15"/>
      <c r="I182" s="15"/>
      <c r="J182" s="15"/>
      <c r="K182" s="15"/>
    </row>
    <row r="183" spans="1:11" s="69" customFormat="1">
      <c r="A183" s="68" t="s">
        <v>514</v>
      </c>
      <c r="B183" s="69" cm="1">
        <f t="array" ref="B183">IF(ISNUMBER(C183),C183,_xlfn.IFS(D183="+",VLOOKUP(C183,A$7:B$2403,2,FALSE)+VLOOKUP(E183,A$7:B$2403,2,FALSE),D183="-",VLOOKUP(C183,A$7:B$2403,2,FALSE)-VLOOKUP(E183,A$7:B$2403,2,FALSE),D183="*",VLOOKUP(C183,A$7:B$2403,2,FALSE)*VLOOKUP(E183,A$7:B$2403,2,FALSE),D183="/",VLOOKUP(C183,A$7:B$2403,2,FALSE)/VLOOKUP(E183,A$7:B$2403,2,FALSE)))</f>
        <v>31522134274080</v>
      </c>
      <c r="C183" s="69" t="s">
        <v>515</v>
      </c>
      <c r="D183" s="69" t="s">
        <v>185</v>
      </c>
      <c r="E183" s="69" t="s">
        <v>516</v>
      </c>
      <c r="G183" s="15"/>
      <c r="H183" s="15"/>
      <c r="I183" s="15"/>
      <c r="J183" s="15"/>
      <c r="K183" s="15"/>
    </row>
    <row r="184" spans="1:11" s="69" customFormat="1">
      <c r="A184" s="68" t="s">
        <v>517</v>
      </c>
      <c r="B184" s="69" cm="1">
        <f t="array" ref="B184">IF(ISNUMBER(C184),C184,_xlfn.IFS(D184="+",VLOOKUP(C184,A$7:B$2403,2,FALSE)+VLOOKUP(E184,A$7:B$2403,2,FALSE),D184="-",VLOOKUP(C184,A$7:B$2403,2,FALSE)-VLOOKUP(E184,A$7:B$2403,2,FALSE),D184="*",VLOOKUP(C184,A$7:B$2403,2,FALSE)*VLOOKUP(E184,A$7:B$2403,2,FALSE),D184="/",VLOOKUP(C184,A$7:B$2403,2,FALSE)/VLOOKUP(E184,A$7:B$2403,2,FALSE)))</f>
        <v>45</v>
      </c>
      <c r="C184" s="69" t="s">
        <v>518</v>
      </c>
      <c r="D184" s="69" t="s">
        <v>185</v>
      </c>
      <c r="E184" s="69" t="s">
        <v>519</v>
      </c>
      <c r="G184" s="15"/>
      <c r="H184" s="15"/>
      <c r="I184" s="15"/>
      <c r="J184" s="15"/>
      <c r="K184" s="15"/>
    </row>
    <row r="185" spans="1:11" s="69" customFormat="1">
      <c r="A185" s="68" t="s">
        <v>520</v>
      </c>
      <c r="B185" s="69" cm="1">
        <f t="array" ref="B185">IF(ISNUMBER(C185),C185,_xlfn.IFS(D185="+",VLOOKUP(C185,A$7:B$2403,2,FALSE)+VLOOKUP(E185,A$7:B$2403,2,FALSE),D185="-",VLOOKUP(C185,A$7:B$2403,2,FALSE)-VLOOKUP(E185,A$7:B$2403,2,FALSE),D185="*",VLOOKUP(C185,A$7:B$2403,2,FALSE)*VLOOKUP(E185,A$7:B$2403,2,FALSE),D185="/",VLOOKUP(C185,A$7:B$2403,2,FALSE)/VLOOKUP(E185,A$7:B$2403,2,FALSE)))</f>
        <v>310</v>
      </c>
      <c r="C185" s="69" t="s">
        <v>521</v>
      </c>
      <c r="D185" s="69" t="s">
        <v>175</v>
      </c>
      <c r="E185" s="69" t="s">
        <v>522</v>
      </c>
      <c r="G185" s="15"/>
      <c r="H185" s="15"/>
      <c r="I185" s="15"/>
      <c r="J185" s="15"/>
      <c r="K185" s="15"/>
    </row>
    <row r="186" spans="1:11" s="69" customFormat="1">
      <c r="A186" s="68" t="s">
        <v>523</v>
      </c>
      <c r="B186" s="69" cm="1">
        <f t="array" ref="B186">IF(ISNUMBER(C186),C186,_xlfn.IFS(D186="+",VLOOKUP(C186,A$7:B$2403,2,FALSE)+VLOOKUP(E186,A$7:B$2403,2,FALSE),D186="-",VLOOKUP(C186,A$7:B$2403,2,FALSE)-VLOOKUP(E186,A$7:B$2403,2,FALSE),D186="*",VLOOKUP(C186,A$7:B$2403,2,FALSE)*VLOOKUP(E186,A$7:B$2403,2,FALSE),D186="/",VLOOKUP(C186,A$7:B$2403,2,FALSE)/VLOOKUP(E186,A$7:B$2403,2,FALSE)))</f>
        <v>118</v>
      </c>
      <c r="C186" s="69" t="s">
        <v>524</v>
      </c>
      <c r="D186" s="69" t="s">
        <v>185</v>
      </c>
      <c r="E186" s="69" t="s">
        <v>525</v>
      </c>
      <c r="G186" s="15"/>
      <c r="H186" s="15"/>
      <c r="I186" s="15"/>
      <c r="J186" s="15"/>
      <c r="K186" s="15"/>
    </row>
    <row r="187" spans="1:11" s="69" customFormat="1">
      <c r="A187" s="68" t="s">
        <v>526</v>
      </c>
      <c r="B187" s="69" cm="1">
        <f t="array" ref="B187">IF(ISNUMBER(C187),C187,_xlfn.IFS(D187="+",VLOOKUP(C187,A$7:B$2403,2,FALSE)+VLOOKUP(E187,A$7:B$2403,2,FALSE),D187="-",VLOOKUP(C187,A$7:B$2403,2,FALSE)-VLOOKUP(E187,A$7:B$2403,2,FALSE),D187="*",VLOOKUP(C187,A$7:B$2403,2,FALSE)*VLOOKUP(E187,A$7:B$2403,2,FALSE),D187="/",VLOOKUP(C187,A$7:B$2403,2,FALSE)/VLOOKUP(E187,A$7:B$2403,2,FALSE)))</f>
        <v>78</v>
      </c>
      <c r="C187" s="69" t="s">
        <v>320</v>
      </c>
      <c r="D187" s="69" t="s">
        <v>175</v>
      </c>
      <c r="E187" s="69" t="s">
        <v>517</v>
      </c>
      <c r="G187" s="15"/>
      <c r="H187" s="15"/>
      <c r="I187" s="15"/>
      <c r="J187" s="15"/>
      <c r="K187" s="15"/>
    </row>
    <row r="188" spans="1:11" s="69" customFormat="1">
      <c r="A188" s="68" t="s">
        <v>527</v>
      </c>
      <c r="B188" s="69" cm="1">
        <f t="array" ref="B188">IF(ISNUMBER(C188),C188,_xlfn.IFS(D188="+",VLOOKUP(C188,A$7:B$2403,2,FALSE)+VLOOKUP(E188,A$7:B$2403,2,FALSE),D188="-",VLOOKUP(C188,A$7:B$2403,2,FALSE)-VLOOKUP(E188,A$7:B$2403,2,FALSE),D188="*",VLOOKUP(C188,A$7:B$2403,2,FALSE)*VLOOKUP(E188,A$7:B$2403,2,FALSE),D188="/",VLOOKUP(C188,A$7:B$2403,2,FALSE)/VLOOKUP(E188,A$7:B$2403,2,FALSE)))</f>
        <v>175</v>
      </c>
      <c r="C188" s="69" t="s">
        <v>528</v>
      </c>
      <c r="D188" s="69" t="s">
        <v>185</v>
      </c>
      <c r="E188" s="69" t="s">
        <v>529</v>
      </c>
      <c r="G188" s="15"/>
      <c r="H188" s="15"/>
      <c r="I188" s="15"/>
      <c r="J188" s="15"/>
      <c r="K188" s="15"/>
    </row>
    <row r="189" spans="1:11" s="69" customFormat="1">
      <c r="A189" s="68" t="s">
        <v>530</v>
      </c>
      <c r="B189" s="69" cm="1">
        <f t="array" ref="B189">IF(ISNUMBER(C189),C189,_xlfn.IFS(D189="+",VLOOKUP(C189,A$7:B$2403,2,FALSE)+VLOOKUP(E189,A$7:B$2403,2,FALSE),D189="-",VLOOKUP(C189,A$7:B$2403,2,FALSE)-VLOOKUP(E189,A$7:B$2403,2,FALSE),D189="*",VLOOKUP(C189,A$7:B$2403,2,FALSE)*VLOOKUP(E189,A$7:B$2403,2,FALSE),D189="/",VLOOKUP(C189,A$7:B$2403,2,FALSE)/VLOOKUP(E189,A$7:B$2403,2,FALSE)))</f>
        <v>4498238</v>
      </c>
      <c r="C189" s="69" t="s">
        <v>531</v>
      </c>
      <c r="D189" s="69" t="s">
        <v>185</v>
      </c>
      <c r="E189" s="69" t="s">
        <v>532</v>
      </c>
      <c r="G189" s="15"/>
      <c r="H189" s="15"/>
      <c r="I189" s="15"/>
      <c r="J189" s="15"/>
      <c r="K189" s="15"/>
    </row>
    <row r="190" spans="1:11" s="69" customFormat="1">
      <c r="A190" s="68" t="s">
        <v>533</v>
      </c>
      <c r="B190" s="69" cm="1">
        <f t="array" ref="B190">IF(ISNUMBER(C190),C190,_xlfn.IFS(D190="+",VLOOKUP(C190,A$7:B$2403,2,FALSE)+VLOOKUP(E190,A$7:B$2403,2,FALSE),D190="-",VLOOKUP(C190,A$7:B$2403,2,FALSE)-VLOOKUP(E190,A$7:B$2403,2,FALSE),D190="*",VLOOKUP(C190,A$7:B$2403,2,FALSE)*VLOOKUP(E190,A$7:B$2403,2,FALSE),D190="/",VLOOKUP(C190,A$7:B$2403,2,FALSE)/VLOOKUP(E190,A$7:B$2403,2,FALSE)))</f>
        <v>2</v>
      </c>
      <c r="C190" s="69">
        <v>2</v>
      </c>
      <c r="G190" s="15"/>
      <c r="H190" s="15"/>
      <c r="I190" s="15"/>
      <c r="J190" s="15"/>
      <c r="K190" s="15"/>
    </row>
    <row r="191" spans="1:11" s="69" customFormat="1">
      <c r="A191" s="68" t="s">
        <v>534</v>
      </c>
      <c r="B191" s="69" cm="1">
        <f t="array" ref="B191">IF(ISNUMBER(C191),C191,_xlfn.IFS(D191="+",VLOOKUP(C191,A$7:B$2403,2,FALSE)+VLOOKUP(E191,A$7:B$2403,2,FALSE),D191="-",VLOOKUP(C191,A$7:B$2403,2,FALSE)-VLOOKUP(E191,A$7:B$2403,2,FALSE),D191="*",VLOOKUP(C191,A$7:B$2403,2,FALSE)*VLOOKUP(E191,A$7:B$2403,2,FALSE),D191="/",VLOOKUP(C191,A$7:B$2403,2,FALSE)/VLOOKUP(E191,A$7:B$2403,2,FALSE)))</f>
        <v>3</v>
      </c>
      <c r="C191" s="69">
        <v>3</v>
      </c>
      <c r="G191" s="15"/>
      <c r="H191" s="15"/>
      <c r="I191" s="15"/>
      <c r="J191" s="15"/>
      <c r="K191" s="15"/>
    </row>
    <row r="192" spans="1:11" s="69" customFormat="1">
      <c r="A192" s="68" t="s">
        <v>535</v>
      </c>
      <c r="B192" s="69" cm="1">
        <f t="array" ref="B192">IF(ISNUMBER(C192),C192,_xlfn.IFS(D192="+",VLOOKUP(C192,A$7:B$2403,2,FALSE)+VLOOKUP(E192,A$7:B$2403,2,FALSE),D192="-",VLOOKUP(C192,A$7:B$2403,2,FALSE)-VLOOKUP(E192,A$7:B$2403,2,FALSE),D192="*",VLOOKUP(C192,A$7:B$2403,2,FALSE)*VLOOKUP(E192,A$7:B$2403,2,FALSE),D192="/",VLOOKUP(C192,A$7:B$2403,2,FALSE)/VLOOKUP(E192,A$7:B$2403,2,FALSE)))</f>
        <v>1402</v>
      </c>
      <c r="C192" s="69" t="s">
        <v>536</v>
      </c>
      <c r="D192" s="69" t="s">
        <v>206</v>
      </c>
      <c r="E192" s="69" t="s">
        <v>537</v>
      </c>
      <c r="G192" s="15"/>
      <c r="H192" s="15"/>
      <c r="I192" s="15"/>
      <c r="J192" s="15"/>
      <c r="K192" s="15"/>
    </row>
    <row r="193" spans="1:11" s="69" customFormat="1">
      <c r="A193" s="68" t="s">
        <v>538</v>
      </c>
      <c r="B193" s="69" cm="1">
        <f t="array" ref="B193">IF(ISNUMBER(C193),C193,_xlfn.IFS(D193="+",VLOOKUP(C193,A$7:B$2403,2,FALSE)+VLOOKUP(E193,A$7:B$2403,2,FALSE),D193="-",VLOOKUP(C193,A$7:B$2403,2,FALSE)-VLOOKUP(E193,A$7:B$2403,2,FALSE),D193="*",VLOOKUP(C193,A$7:B$2403,2,FALSE)*VLOOKUP(E193,A$7:B$2403,2,FALSE),D193="/",VLOOKUP(C193,A$7:B$2403,2,FALSE)/VLOOKUP(E193,A$7:B$2403,2,FALSE)))</f>
        <v>2</v>
      </c>
      <c r="C193" s="69">
        <v>2</v>
      </c>
      <c r="G193" s="15"/>
      <c r="H193" s="15"/>
      <c r="I193" s="15"/>
      <c r="J193" s="15"/>
      <c r="K193" s="15"/>
    </row>
    <row r="194" spans="1:11" s="69" customFormat="1">
      <c r="A194" s="68" t="s">
        <v>539</v>
      </c>
      <c r="B194" s="69" cm="1">
        <f t="array" ref="B194">IF(ISNUMBER(C194),C194,_xlfn.IFS(D194="+",VLOOKUP(C194,A$7:B$2403,2,FALSE)+VLOOKUP(E194,A$7:B$2403,2,FALSE),D194="-",VLOOKUP(C194,A$7:B$2403,2,FALSE)-VLOOKUP(E194,A$7:B$2403,2,FALSE),D194="*",VLOOKUP(C194,A$7:B$2403,2,FALSE)*VLOOKUP(E194,A$7:B$2403,2,FALSE),D194="/",VLOOKUP(C194,A$7:B$2403,2,FALSE)/VLOOKUP(E194,A$7:B$2403,2,FALSE)))</f>
        <v>20</v>
      </c>
      <c r="C194" s="69" t="s">
        <v>540</v>
      </c>
      <c r="D194" s="69" t="s">
        <v>185</v>
      </c>
      <c r="E194" s="69" t="s">
        <v>541</v>
      </c>
      <c r="G194" s="15"/>
      <c r="H194" s="15"/>
      <c r="I194" s="15"/>
      <c r="J194" s="15"/>
      <c r="K194" s="15"/>
    </row>
    <row r="195" spans="1:11" s="69" customFormat="1">
      <c r="A195" s="68" t="s">
        <v>542</v>
      </c>
      <c r="B195" s="69" cm="1">
        <f t="array" ref="B195">IF(ISNUMBER(C195),C195,_xlfn.IFS(D195="+",VLOOKUP(C195,A$7:B$2403,2,FALSE)+VLOOKUP(E195,A$7:B$2403,2,FALSE),D195="-",VLOOKUP(C195,A$7:B$2403,2,FALSE)-VLOOKUP(E195,A$7:B$2403,2,FALSE),D195="*",VLOOKUP(C195,A$7:B$2403,2,FALSE)*VLOOKUP(E195,A$7:B$2403,2,FALSE),D195="/",VLOOKUP(C195,A$7:B$2403,2,FALSE)/VLOOKUP(E195,A$7:B$2403,2,FALSE)))</f>
        <v>2</v>
      </c>
      <c r="C195" s="69">
        <v>2</v>
      </c>
      <c r="G195" s="15"/>
      <c r="H195" s="15"/>
      <c r="I195" s="15"/>
      <c r="J195" s="15"/>
      <c r="K195" s="15"/>
    </row>
    <row r="196" spans="1:11" s="69" customFormat="1">
      <c r="A196" s="68" t="s">
        <v>543</v>
      </c>
      <c r="B196" s="69" cm="1">
        <f t="array" ref="B196">IF(ISNUMBER(C196),C196,_xlfn.IFS(D196="+",VLOOKUP(C196,A$7:B$2403,2,FALSE)+VLOOKUP(E196,A$7:B$2403,2,FALSE),D196="-",VLOOKUP(C196,A$7:B$2403,2,FALSE)-VLOOKUP(E196,A$7:B$2403,2,FALSE),D196="*",VLOOKUP(C196,A$7:B$2403,2,FALSE)*VLOOKUP(E196,A$7:B$2403,2,FALSE),D196="/",VLOOKUP(C196,A$7:B$2403,2,FALSE)/VLOOKUP(E196,A$7:B$2403,2,FALSE)))</f>
        <v>10</v>
      </c>
      <c r="C196" s="69" t="s">
        <v>544</v>
      </c>
      <c r="D196" s="69" t="s">
        <v>185</v>
      </c>
      <c r="E196" s="69" t="s">
        <v>545</v>
      </c>
      <c r="G196" s="15"/>
      <c r="H196" s="15"/>
      <c r="I196" s="15"/>
      <c r="J196" s="15"/>
      <c r="K196" s="15"/>
    </row>
    <row r="197" spans="1:11" s="69" customFormat="1">
      <c r="A197" s="68" t="s">
        <v>546</v>
      </c>
      <c r="B197" s="69" cm="1">
        <f t="array" ref="B197">IF(ISNUMBER(C197),C197,_xlfn.IFS(D197="+",VLOOKUP(C197,A$7:B$2403,2,FALSE)+VLOOKUP(E197,A$7:B$2403,2,FALSE),D197="-",VLOOKUP(C197,A$7:B$2403,2,FALSE)-VLOOKUP(E197,A$7:B$2403,2,FALSE),D197="*",VLOOKUP(C197,A$7:B$2403,2,FALSE)*VLOOKUP(E197,A$7:B$2403,2,FALSE),D197="/",VLOOKUP(C197,A$7:B$2403,2,FALSE)/VLOOKUP(E197,A$7:B$2403,2,FALSE)))</f>
        <v>5</v>
      </c>
      <c r="C197" s="69">
        <v>5</v>
      </c>
      <c r="G197" s="15"/>
      <c r="H197" s="15"/>
      <c r="I197" s="15"/>
      <c r="J197" s="15"/>
      <c r="K197" s="15"/>
    </row>
    <row r="198" spans="1:11" s="69" customFormat="1">
      <c r="A198" s="68" t="s">
        <v>547</v>
      </c>
      <c r="B198" s="69" cm="1">
        <f t="array" ref="B198">IF(ISNUMBER(C198),C198,_xlfn.IFS(D198="+",VLOOKUP(C198,A$7:B$2403,2,FALSE)+VLOOKUP(E198,A$7:B$2403,2,FALSE),D198="-",VLOOKUP(C198,A$7:B$2403,2,FALSE)-VLOOKUP(E198,A$7:B$2403,2,FALSE),D198="*",VLOOKUP(C198,A$7:B$2403,2,FALSE)*VLOOKUP(E198,A$7:B$2403,2,FALSE),D198="/",VLOOKUP(C198,A$7:B$2403,2,FALSE)/VLOOKUP(E198,A$7:B$2403,2,FALSE)))</f>
        <v>106</v>
      </c>
      <c r="C198" s="69" t="s">
        <v>548</v>
      </c>
      <c r="D198" s="69" t="s">
        <v>185</v>
      </c>
      <c r="E198" s="69" t="s">
        <v>549</v>
      </c>
      <c r="G198" s="15"/>
      <c r="H198" s="15"/>
      <c r="I198" s="15"/>
      <c r="J198" s="15"/>
      <c r="K198" s="15"/>
    </row>
    <row r="199" spans="1:11" s="69" customFormat="1">
      <c r="A199" s="68" t="s">
        <v>550</v>
      </c>
      <c r="B199" s="69" cm="1">
        <f t="array" ref="B199">IF(ISNUMBER(C199),C199,_xlfn.IFS(D199="+",VLOOKUP(C199,A$7:B$2403,2,FALSE)+VLOOKUP(E199,A$7:B$2403,2,FALSE),D199="-",VLOOKUP(C199,A$7:B$2403,2,FALSE)-VLOOKUP(E199,A$7:B$2403,2,FALSE),D199="*",VLOOKUP(C199,A$7:B$2403,2,FALSE)*VLOOKUP(E199,A$7:B$2403,2,FALSE),D199="/",VLOOKUP(C199,A$7:B$2403,2,FALSE)/VLOOKUP(E199,A$7:B$2403,2,FALSE)))</f>
        <v>1366</v>
      </c>
      <c r="C199" s="69" t="s">
        <v>551</v>
      </c>
      <c r="D199" s="69" t="s">
        <v>185</v>
      </c>
      <c r="E199" s="69" t="s">
        <v>552</v>
      </c>
      <c r="G199" s="15"/>
      <c r="H199" s="15"/>
      <c r="I199" s="15"/>
      <c r="J199" s="15"/>
      <c r="K199" s="15"/>
    </row>
    <row r="200" spans="1:11" s="69" customFormat="1">
      <c r="A200" s="68" t="s">
        <v>553</v>
      </c>
      <c r="B200" s="69" cm="1">
        <f t="array" ref="B200">IF(ISNUMBER(C200),C200,_xlfn.IFS(D200="+",VLOOKUP(C200,A$7:B$2403,2,FALSE)+VLOOKUP(E200,A$7:B$2403,2,FALSE),D200="-",VLOOKUP(C200,A$7:B$2403,2,FALSE)-VLOOKUP(E200,A$7:B$2403,2,FALSE),D200="*",VLOOKUP(C200,A$7:B$2403,2,FALSE)*VLOOKUP(E200,A$7:B$2403,2,FALSE),D200="/",VLOOKUP(C200,A$7:B$2403,2,FALSE)/VLOOKUP(E200,A$7:B$2403,2,FALSE)))</f>
        <v>14</v>
      </c>
      <c r="C200" s="69">
        <v>14</v>
      </c>
      <c r="G200" s="15"/>
      <c r="H200" s="15"/>
      <c r="I200" s="15"/>
      <c r="J200" s="15"/>
      <c r="K200" s="15"/>
    </row>
    <row r="201" spans="1:11" s="69" customFormat="1">
      <c r="A201" s="68" t="s">
        <v>554</v>
      </c>
      <c r="B201" s="69" cm="1">
        <f t="array" ref="B201">IF(ISNUMBER(C201),C201,_xlfn.IFS(D201="+",VLOOKUP(C201,A$7:B$2403,2,FALSE)+VLOOKUP(E201,A$7:B$2403,2,FALSE),D201="-",VLOOKUP(C201,A$7:B$2403,2,FALSE)-VLOOKUP(E201,A$7:B$2403,2,FALSE),D201="*",VLOOKUP(C201,A$7:B$2403,2,FALSE)*VLOOKUP(E201,A$7:B$2403,2,FALSE),D201="/",VLOOKUP(C201,A$7:B$2403,2,FALSE)/VLOOKUP(E201,A$7:B$2403,2,FALSE)))</f>
        <v>3</v>
      </c>
      <c r="C201" s="69">
        <v>3</v>
      </c>
      <c r="G201" s="15"/>
      <c r="H201" s="15"/>
      <c r="I201" s="15"/>
      <c r="J201" s="15"/>
      <c r="K201" s="15"/>
    </row>
    <row r="202" spans="1:11" s="69" customFormat="1">
      <c r="A202" s="68" t="s">
        <v>300</v>
      </c>
      <c r="B202" s="69" cm="1">
        <f t="array" ref="B202">IF(ISNUMBER(C202),C202,_xlfn.IFS(D202="+",VLOOKUP(C202,A$7:B$2403,2,FALSE)+VLOOKUP(E202,A$7:B$2403,2,FALSE),D202="-",VLOOKUP(C202,A$7:B$2403,2,FALSE)-VLOOKUP(E202,A$7:B$2403,2,FALSE),D202="*",VLOOKUP(C202,A$7:B$2403,2,FALSE)*VLOOKUP(E202,A$7:B$2403,2,FALSE),D202="/",VLOOKUP(C202,A$7:B$2403,2,FALSE)/VLOOKUP(E202,A$7:B$2403,2,FALSE)))</f>
        <v>192</v>
      </c>
      <c r="C202" s="69" t="s">
        <v>555</v>
      </c>
      <c r="D202" s="69" t="s">
        <v>175</v>
      </c>
      <c r="E202" s="69" t="s">
        <v>556</v>
      </c>
      <c r="G202" s="15"/>
      <c r="H202" s="15"/>
      <c r="I202" s="15"/>
      <c r="J202" s="15"/>
      <c r="K202" s="15"/>
    </row>
    <row r="203" spans="1:11" s="69" customFormat="1">
      <c r="A203" s="68" t="s">
        <v>557</v>
      </c>
      <c r="B203" s="69" cm="1">
        <f t="array" ref="B203">IF(ISNUMBER(C203),C203,_xlfn.IFS(D203="+",VLOOKUP(C203,A$7:B$2403,2,FALSE)+VLOOKUP(E203,A$7:B$2403,2,FALSE),D203="-",VLOOKUP(C203,A$7:B$2403,2,FALSE)-VLOOKUP(E203,A$7:B$2403,2,FALSE),D203="*",VLOOKUP(C203,A$7:B$2403,2,FALSE)*VLOOKUP(E203,A$7:B$2403,2,FALSE),D203="/",VLOOKUP(C203,A$7:B$2403,2,FALSE)/VLOOKUP(E203,A$7:B$2403,2,FALSE)))</f>
        <v>96</v>
      </c>
      <c r="C203" s="69" t="s">
        <v>558</v>
      </c>
      <c r="D203" s="69" t="s">
        <v>185</v>
      </c>
      <c r="E203" s="69" t="s">
        <v>559</v>
      </c>
      <c r="G203" s="15"/>
      <c r="H203" s="15"/>
      <c r="I203" s="15"/>
      <c r="J203" s="15"/>
      <c r="K203" s="15"/>
    </row>
    <row r="204" spans="1:11" s="69" customFormat="1">
      <c r="A204" s="68" t="s">
        <v>560</v>
      </c>
      <c r="B204" s="69" cm="1">
        <f t="array" ref="B204">IF(ISNUMBER(C204),C204,_xlfn.IFS(D204="+",VLOOKUP(C204,A$7:B$2403,2,FALSE)+VLOOKUP(E204,A$7:B$2403,2,FALSE),D204="-",VLOOKUP(C204,A$7:B$2403,2,FALSE)-VLOOKUP(E204,A$7:B$2403,2,FALSE),D204="*",VLOOKUP(C204,A$7:B$2403,2,FALSE)*VLOOKUP(E204,A$7:B$2403,2,FALSE),D204="/",VLOOKUP(C204,A$7:B$2403,2,FALSE)/VLOOKUP(E204,A$7:B$2403,2,FALSE)))</f>
        <v>11</v>
      </c>
      <c r="C204" s="69" t="s">
        <v>561</v>
      </c>
      <c r="D204" s="69" t="s">
        <v>175</v>
      </c>
      <c r="E204" s="69" t="s">
        <v>546</v>
      </c>
      <c r="G204" s="15"/>
      <c r="H204" s="15"/>
      <c r="I204" s="15"/>
      <c r="J204" s="15"/>
      <c r="K204" s="15"/>
    </row>
    <row r="205" spans="1:11" s="69" customFormat="1">
      <c r="A205" s="68" t="s">
        <v>562</v>
      </c>
      <c r="B205" s="69" cm="1">
        <f t="array" ref="B205">IF(ISNUMBER(C205),C205,_xlfn.IFS(D205="+",VLOOKUP(C205,A$7:B$2403,2,FALSE)+VLOOKUP(E205,A$7:B$2403,2,FALSE),D205="-",VLOOKUP(C205,A$7:B$2403,2,FALSE)-VLOOKUP(E205,A$7:B$2403,2,FALSE),D205="*",VLOOKUP(C205,A$7:B$2403,2,FALSE)*VLOOKUP(E205,A$7:B$2403,2,FALSE),D205="/",VLOOKUP(C205,A$7:B$2403,2,FALSE)/VLOOKUP(E205,A$7:B$2403,2,FALSE)))</f>
        <v>68278</v>
      </c>
      <c r="C205" s="69" t="s">
        <v>563</v>
      </c>
      <c r="D205" s="69" t="s">
        <v>185</v>
      </c>
      <c r="E205" s="69" t="s">
        <v>564</v>
      </c>
      <c r="G205" s="15"/>
      <c r="H205" s="15"/>
      <c r="I205" s="15"/>
      <c r="J205" s="15"/>
      <c r="K205" s="15"/>
    </row>
    <row r="206" spans="1:11" s="69" customFormat="1">
      <c r="A206" s="68" t="s">
        <v>565</v>
      </c>
      <c r="B206" s="69" cm="1">
        <f t="array" ref="B206">IF(ISNUMBER(C206),C206,_xlfn.IFS(D206="+",VLOOKUP(C206,A$7:B$2403,2,FALSE)+VLOOKUP(E206,A$7:B$2403,2,FALSE),D206="-",VLOOKUP(C206,A$7:B$2403,2,FALSE)-VLOOKUP(E206,A$7:B$2403,2,FALSE),D206="*",VLOOKUP(C206,A$7:B$2403,2,FALSE)*VLOOKUP(E206,A$7:B$2403,2,FALSE),D206="/",VLOOKUP(C206,A$7:B$2403,2,FALSE)/VLOOKUP(E206,A$7:B$2403,2,FALSE)))</f>
        <v>12</v>
      </c>
      <c r="C206" s="69">
        <v>12</v>
      </c>
      <c r="G206" s="15"/>
      <c r="H206" s="15"/>
      <c r="I206" s="15"/>
      <c r="J206" s="15"/>
      <c r="K206" s="15"/>
    </row>
    <row r="207" spans="1:11" s="69" customFormat="1">
      <c r="A207" s="68" t="s">
        <v>566</v>
      </c>
      <c r="B207" s="69" cm="1">
        <f t="array" ref="B207">IF(ISNUMBER(C207),C207,_xlfn.IFS(D207="+",VLOOKUP(C207,A$7:B$2403,2,FALSE)+VLOOKUP(E207,A$7:B$2403,2,FALSE),D207="-",VLOOKUP(C207,A$7:B$2403,2,FALSE)-VLOOKUP(E207,A$7:B$2403,2,FALSE),D207="*",VLOOKUP(C207,A$7:B$2403,2,FALSE)*VLOOKUP(E207,A$7:B$2403,2,FALSE),D207="/",VLOOKUP(C207,A$7:B$2403,2,FALSE)/VLOOKUP(E207,A$7:B$2403,2,FALSE)))</f>
        <v>49</v>
      </c>
      <c r="C207" s="69" t="s">
        <v>567</v>
      </c>
      <c r="D207" s="69" t="s">
        <v>175</v>
      </c>
      <c r="E207" s="69" t="s">
        <v>568</v>
      </c>
      <c r="G207" s="15"/>
      <c r="H207" s="15"/>
      <c r="I207" s="15"/>
      <c r="J207" s="15"/>
      <c r="K207" s="15"/>
    </row>
    <row r="208" spans="1:11" s="69" customFormat="1">
      <c r="A208" s="68" t="s">
        <v>569</v>
      </c>
      <c r="B208" s="69" cm="1">
        <f t="array" ref="B208">IF(ISNUMBER(C208),C208,_xlfn.IFS(D208="+",VLOOKUP(C208,A$7:B$2403,2,FALSE)+VLOOKUP(E208,A$7:B$2403,2,FALSE),D208="-",VLOOKUP(C208,A$7:B$2403,2,FALSE)-VLOOKUP(E208,A$7:B$2403,2,FALSE),D208="*",VLOOKUP(C208,A$7:B$2403,2,FALSE)*VLOOKUP(E208,A$7:B$2403,2,FALSE),D208="/",VLOOKUP(C208,A$7:B$2403,2,FALSE)/VLOOKUP(E208,A$7:B$2403,2,FALSE)))</f>
        <v>29</v>
      </c>
      <c r="C208" s="69" t="s">
        <v>388</v>
      </c>
      <c r="D208" s="69" t="s">
        <v>175</v>
      </c>
      <c r="E208" s="69" t="s">
        <v>570</v>
      </c>
      <c r="G208" s="15"/>
      <c r="H208" s="15"/>
      <c r="I208" s="15"/>
      <c r="J208" s="15"/>
      <c r="K208" s="15"/>
    </row>
    <row r="209" spans="1:11" s="69" customFormat="1">
      <c r="A209" s="68" t="s">
        <v>571</v>
      </c>
      <c r="B209" s="69" cm="1">
        <f t="array" ref="B209">IF(ISNUMBER(C209),C209,_xlfn.IFS(D209="+",VLOOKUP(C209,A$7:B$2403,2,FALSE)+VLOOKUP(E209,A$7:B$2403,2,FALSE),D209="-",VLOOKUP(C209,A$7:B$2403,2,FALSE)-VLOOKUP(E209,A$7:B$2403,2,FALSE),D209="*",VLOOKUP(C209,A$7:B$2403,2,FALSE)*VLOOKUP(E209,A$7:B$2403,2,FALSE),D209="/",VLOOKUP(C209,A$7:B$2403,2,FALSE)/VLOOKUP(E209,A$7:B$2403,2,FALSE)))</f>
        <v>1</v>
      </c>
      <c r="C209" s="69">
        <v>1</v>
      </c>
      <c r="G209" s="15"/>
      <c r="H209" s="15"/>
      <c r="I209" s="15"/>
      <c r="J209" s="15"/>
      <c r="K209" s="15"/>
    </row>
    <row r="210" spans="1:11" s="69" customFormat="1">
      <c r="A210" s="68" t="s">
        <v>572</v>
      </c>
      <c r="B210" s="69" cm="1">
        <f t="array" ref="B210">IF(ISNUMBER(C210),C210,_xlfn.IFS(D210="+",VLOOKUP(C210,A$7:B$2403,2,FALSE)+VLOOKUP(E210,A$7:B$2403,2,FALSE),D210="-",VLOOKUP(C210,A$7:B$2403,2,FALSE)-VLOOKUP(E210,A$7:B$2403,2,FALSE),D210="*",VLOOKUP(C210,A$7:B$2403,2,FALSE)*VLOOKUP(E210,A$7:B$2403,2,FALSE),D210="/",VLOOKUP(C210,A$7:B$2403,2,FALSE)/VLOOKUP(E210,A$7:B$2403,2,FALSE)))</f>
        <v>7</v>
      </c>
      <c r="C210" s="69">
        <v>7</v>
      </c>
      <c r="G210" s="15"/>
      <c r="H210" s="15"/>
      <c r="I210" s="15"/>
      <c r="J210" s="15"/>
      <c r="K210" s="15"/>
    </row>
    <row r="211" spans="1:11" s="69" customFormat="1">
      <c r="A211" s="68" t="s">
        <v>279</v>
      </c>
      <c r="B211" s="69" cm="1">
        <f t="array" ref="B211">IF(ISNUMBER(C211),C211,_xlfn.IFS(D211="+",VLOOKUP(C211,A$7:B$2403,2,FALSE)+VLOOKUP(E211,A$7:B$2403,2,FALSE),D211="-",VLOOKUP(C211,A$7:B$2403,2,FALSE)-VLOOKUP(E211,A$7:B$2403,2,FALSE),D211="*",VLOOKUP(C211,A$7:B$2403,2,FALSE)*VLOOKUP(E211,A$7:B$2403,2,FALSE),D211="/",VLOOKUP(C211,A$7:B$2403,2,FALSE)/VLOOKUP(E211,A$7:B$2403,2,FALSE)))</f>
        <v>15</v>
      </c>
      <c r="C211" s="69" t="s">
        <v>573</v>
      </c>
      <c r="D211" s="69" t="s">
        <v>185</v>
      </c>
      <c r="E211" s="69" t="s">
        <v>574</v>
      </c>
      <c r="G211" s="15"/>
      <c r="H211" s="15"/>
      <c r="I211" s="15"/>
      <c r="J211" s="15"/>
      <c r="K211" s="15"/>
    </row>
    <row r="212" spans="1:11" s="69" customFormat="1">
      <c r="A212" s="68" t="s">
        <v>575</v>
      </c>
      <c r="B212" s="69" cm="1">
        <f t="array" ref="B212">IF(ISNUMBER(C212),C212,_xlfn.IFS(D212="+",VLOOKUP(C212,A$7:B$2403,2,FALSE)+VLOOKUP(E212,A$7:B$2403,2,FALSE),D212="-",VLOOKUP(C212,A$7:B$2403,2,FALSE)-VLOOKUP(E212,A$7:B$2403,2,FALSE),D212="*",VLOOKUP(C212,A$7:B$2403,2,FALSE)*VLOOKUP(E212,A$7:B$2403,2,FALSE),D212="/",VLOOKUP(C212,A$7:B$2403,2,FALSE)/VLOOKUP(E212,A$7:B$2403,2,FALSE)))</f>
        <v>22</v>
      </c>
      <c r="C212" s="69" t="s">
        <v>576</v>
      </c>
      <c r="D212" s="69" t="s">
        <v>185</v>
      </c>
      <c r="E212" s="69" t="s">
        <v>577</v>
      </c>
      <c r="G212" s="15"/>
      <c r="H212" s="15"/>
      <c r="I212" s="15"/>
      <c r="J212" s="15"/>
      <c r="K212" s="15"/>
    </row>
    <row r="213" spans="1:11" s="69" customFormat="1">
      <c r="A213" s="68" t="s">
        <v>578</v>
      </c>
      <c r="B213" s="69" cm="1">
        <f t="array" ref="B213">IF(ISNUMBER(C213),C213,_xlfn.IFS(D213="+",VLOOKUP(C213,A$7:B$2403,2,FALSE)+VLOOKUP(E213,A$7:B$2403,2,FALSE),D213="-",VLOOKUP(C213,A$7:B$2403,2,FALSE)-VLOOKUP(E213,A$7:B$2403,2,FALSE),D213="*",VLOOKUP(C213,A$7:B$2403,2,FALSE)*VLOOKUP(E213,A$7:B$2403,2,FALSE),D213="/",VLOOKUP(C213,A$7:B$2403,2,FALSE)/VLOOKUP(E213,A$7:B$2403,2,FALSE)))</f>
        <v>2</v>
      </c>
      <c r="C213" s="69">
        <v>2</v>
      </c>
      <c r="G213" s="15"/>
      <c r="H213" s="15"/>
      <c r="I213" s="15"/>
      <c r="J213" s="15"/>
      <c r="K213" s="15"/>
    </row>
    <row r="214" spans="1:11" s="69" customFormat="1">
      <c r="A214" s="68" t="s">
        <v>579</v>
      </c>
      <c r="B214" s="69" cm="1">
        <f t="array" ref="B214">IF(ISNUMBER(C214),C214,_xlfn.IFS(D214="+",VLOOKUP(C214,A$7:B$2403,2,FALSE)+VLOOKUP(E214,A$7:B$2403,2,FALSE),D214="-",VLOOKUP(C214,A$7:B$2403,2,FALSE)-VLOOKUP(E214,A$7:B$2403,2,FALSE),D214="*",VLOOKUP(C214,A$7:B$2403,2,FALSE)*VLOOKUP(E214,A$7:B$2403,2,FALSE),D214="/",VLOOKUP(C214,A$7:B$2403,2,FALSE)/VLOOKUP(E214,A$7:B$2403,2,FALSE)))</f>
        <v>3</v>
      </c>
      <c r="C214" s="69">
        <v>3</v>
      </c>
      <c r="G214" s="15"/>
      <c r="H214" s="15"/>
      <c r="I214" s="15"/>
      <c r="J214" s="15"/>
      <c r="K214" s="15"/>
    </row>
    <row r="215" spans="1:11" s="69" customFormat="1">
      <c r="A215" s="68" t="s">
        <v>580</v>
      </c>
      <c r="B215" s="69" cm="1">
        <f t="array" ref="B215">IF(ISNUMBER(C215),C215,_xlfn.IFS(D215="+",VLOOKUP(C215,A$7:B$2403,2,FALSE)+VLOOKUP(E215,A$7:B$2403,2,FALSE),D215="-",VLOOKUP(C215,A$7:B$2403,2,FALSE)-VLOOKUP(E215,A$7:B$2403,2,FALSE),D215="*",VLOOKUP(C215,A$7:B$2403,2,FALSE)*VLOOKUP(E215,A$7:B$2403,2,FALSE),D215="/",VLOOKUP(C215,A$7:B$2403,2,FALSE)/VLOOKUP(E215,A$7:B$2403,2,FALSE)))</f>
        <v>36</v>
      </c>
      <c r="C215" s="69" t="s">
        <v>581</v>
      </c>
      <c r="D215" s="69" t="s">
        <v>185</v>
      </c>
      <c r="E215" s="69" t="s">
        <v>582</v>
      </c>
      <c r="G215" s="15"/>
      <c r="H215" s="15"/>
      <c r="I215" s="15"/>
      <c r="J215" s="15"/>
      <c r="K215" s="15"/>
    </row>
    <row r="216" spans="1:11" s="69" customFormat="1">
      <c r="A216" s="68" t="s">
        <v>583</v>
      </c>
      <c r="B216" s="69" cm="1">
        <f t="array" ref="B216">IF(ISNUMBER(C216),C216,_xlfn.IFS(D216="+",VLOOKUP(C216,A$7:B$2403,2,FALSE)+VLOOKUP(E216,A$7:B$2403,2,FALSE),D216="-",VLOOKUP(C216,A$7:B$2403,2,FALSE)-VLOOKUP(E216,A$7:B$2403,2,FALSE),D216="*",VLOOKUP(C216,A$7:B$2403,2,FALSE)*VLOOKUP(E216,A$7:B$2403,2,FALSE),D216="/",VLOOKUP(C216,A$7:B$2403,2,FALSE)/VLOOKUP(E216,A$7:B$2403,2,FALSE)))</f>
        <v>19</v>
      </c>
      <c r="C216" s="69" t="s">
        <v>584</v>
      </c>
      <c r="D216" s="69" t="s">
        <v>175</v>
      </c>
      <c r="E216" s="69" t="s">
        <v>585</v>
      </c>
      <c r="G216" s="15"/>
      <c r="H216" s="15"/>
      <c r="I216" s="15"/>
      <c r="J216" s="15"/>
      <c r="K216" s="15"/>
    </row>
    <row r="217" spans="1:11" s="69" customFormat="1">
      <c r="A217" s="68" t="s">
        <v>586</v>
      </c>
      <c r="B217" s="69" cm="1">
        <f t="array" ref="B217">IF(ISNUMBER(C217),C217,_xlfn.IFS(D217="+",VLOOKUP(C217,A$7:B$2403,2,FALSE)+VLOOKUP(E217,A$7:B$2403,2,FALSE),D217="-",VLOOKUP(C217,A$7:B$2403,2,FALSE)-VLOOKUP(E217,A$7:B$2403,2,FALSE),D217="*",VLOOKUP(C217,A$7:B$2403,2,FALSE)*VLOOKUP(E217,A$7:B$2403,2,FALSE),D217="/",VLOOKUP(C217,A$7:B$2403,2,FALSE)/VLOOKUP(E217,A$7:B$2403,2,FALSE)))</f>
        <v>121</v>
      </c>
      <c r="C217" s="69" t="s">
        <v>587</v>
      </c>
      <c r="D217" s="69" t="s">
        <v>185</v>
      </c>
      <c r="E217" s="69" t="s">
        <v>588</v>
      </c>
      <c r="G217" s="15"/>
      <c r="H217" s="15"/>
      <c r="I217" s="15"/>
      <c r="J217" s="15"/>
      <c r="K217" s="15"/>
    </row>
    <row r="218" spans="1:11" s="69" customFormat="1">
      <c r="A218" s="68" t="s">
        <v>589</v>
      </c>
      <c r="B218" s="69" cm="1">
        <f t="array" ref="B218">IF(ISNUMBER(C218),C218,_xlfn.IFS(D218="+",VLOOKUP(C218,A$7:B$2403,2,FALSE)+VLOOKUP(E218,A$7:B$2403,2,FALSE),D218="-",VLOOKUP(C218,A$7:B$2403,2,FALSE)-VLOOKUP(E218,A$7:B$2403,2,FALSE),D218="*",VLOOKUP(C218,A$7:B$2403,2,FALSE)*VLOOKUP(E218,A$7:B$2403,2,FALSE),D218="/",VLOOKUP(C218,A$7:B$2403,2,FALSE)/VLOOKUP(E218,A$7:B$2403,2,FALSE)))</f>
        <v>13938</v>
      </c>
      <c r="C218" s="69" t="s">
        <v>590</v>
      </c>
      <c r="D218" s="69" t="s">
        <v>175</v>
      </c>
      <c r="E218" s="69" t="s">
        <v>591</v>
      </c>
      <c r="G218" s="15"/>
      <c r="H218" s="15"/>
      <c r="I218" s="15"/>
      <c r="J218" s="15"/>
      <c r="K218" s="15"/>
    </row>
    <row r="219" spans="1:11" s="69" customFormat="1">
      <c r="A219" s="68" t="s">
        <v>592</v>
      </c>
      <c r="B219" s="69" cm="1">
        <f t="array" ref="B219">IF(ISNUMBER(C219),C219,_xlfn.IFS(D219="+",VLOOKUP(C219,A$7:B$2403,2,FALSE)+VLOOKUP(E219,A$7:B$2403,2,FALSE),D219="-",VLOOKUP(C219,A$7:B$2403,2,FALSE)-VLOOKUP(E219,A$7:B$2403,2,FALSE),D219="*",VLOOKUP(C219,A$7:B$2403,2,FALSE)*VLOOKUP(E219,A$7:B$2403,2,FALSE),D219="/",VLOOKUP(C219,A$7:B$2403,2,FALSE)/VLOOKUP(E219,A$7:B$2403,2,FALSE)))</f>
        <v>4</v>
      </c>
      <c r="C219" s="69">
        <v>4</v>
      </c>
      <c r="G219" s="15"/>
      <c r="H219" s="15"/>
      <c r="I219" s="15"/>
      <c r="J219" s="15"/>
      <c r="K219" s="15"/>
    </row>
    <row r="220" spans="1:11" s="69" customFormat="1">
      <c r="A220" s="68" t="s">
        <v>593</v>
      </c>
      <c r="B220" s="69" cm="1">
        <f t="array" ref="B220">IF(ISNUMBER(C220),C220,_xlfn.IFS(D220="+",VLOOKUP(C220,A$7:B$2403,2,FALSE)+VLOOKUP(E220,A$7:B$2403,2,FALSE),D220="-",VLOOKUP(C220,A$7:B$2403,2,FALSE)-VLOOKUP(E220,A$7:B$2403,2,FALSE),D220="*",VLOOKUP(C220,A$7:B$2403,2,FALSE)*VLOOKUP(E220,A$7:B$2403,2,FALSE),D220="/",VLOOKUP(C220,A$7:B$2403,2,FALSE)/VLOOKUP(E220,A$7:B$2403,2,FALSE)))</f>
        <v>3</v>
      </c>
      <c r="C220" s="69">
        <v>3</v>
      </c>
      <c r="G220" s="15"/>
      <c r="H220" s="15"/>
      <c r="I220" s="15"/>
      <c r="J220" s="15"/>
      <c r="K220" s="15"/>
    </row>
    <row r="221" spans="1:11" s="69" customFormat="1">
      <c r="A221" s="68" t="s">
        <v>594</v>
      </c>
      <c r="B221" s="69" cm="1">
        <f t="array" ref="B221">IF(ISNUMBER(C221),C221,_xlfn.IFS(D221="+",VLOOKUP(C221,A$7:B$2403,2,FALSE)+VLOOKUP(E221,A$7:B$2403,2,FALSE),D221="-",VLOOKUP(C221,A$7:B$2403,2,FALSE)-VLOOKUP(E221,A$7:B$2403,2,FALSE),D221="*",VLOOKUP(C221,A$7:B$2403,2,FALSE)*VLOOKUP(E221,A$7:B$2403,2,FALSE),D221="/",VLOOKUP(C221,A$7:B$2403,2,FALSE)/VLOOKUP(E221,A$7:B$2403,2,FALSE)))</f>
        <v>112</v>
      </c>
      <c r="C221" s="69" t="s">
        <v>595</v>
      </c>
      <c r="D221" s="69" t="s">
        <v>175</v>
      </c>
      <c r="E221" s="69" t="s">
        <v>596</v>
      </c>
      <c r="G221" s="15"/>
      <c r="H221" s="15"/>
      <c r="I221" s="15"/>
      <c r="J221" s="15"/>
      <c r="K221" s="15"/>
    </row>
    <row r="222" spans="1:11" s="69" customFormat="1">
      <c r="A222" s="68" t="s">
        <v>597</v>
      </c>
      <c r="B222" s="69" cm="1">
        <f t="array" ref="B222">IF(ISNUMBER(C222),C222,_xlfn.IFS(D222="+",VLOOKUP(C222,A$7:B$2403,2,FALSE)+VLOOKUP(E222,A$7:B$2403,2,FALSE),D222="-",VLOOKUP(C222,A$7:B$2403,2,FALSE)-VLOOKUP(E222,A$7:B$2403,2,FALSE),D222="*",VLOOKUP(C222,A$7:B$2403,2,FALSE)*VLOOKUP(E222,A$7:B$2403,2,FALSE),D222="/",VLOOKUP(C222,A$7:B$2403,2,FALSE)/VLOOKUP(E222,A$7:B$2403,2,FALSE)))</f>
        <v>125</v>
      </c>
      <c r="C222" s="69" t="s">
        <v>598</v>
      </c>
      <c r="D222" s="69" t="s">
        <v>185</v>
      </c>
      <c r="E222" s="69" t="s">
        <v>599</v>
      </c>
      <c r="G222" s="15"/>
      <c r="H222" s="15"/>
      <c r="I222" s="15"/>
      <c r="J222" s="15"/>
      <c r="K222" s="15"/>
    </row>
    <row r="223" spans="1:11" s="69" customFormat="1">
      <c r="A223" s="68" t="s">
        <v>600</v>
      </c>
      <c r="B223" s="69" cm="1">
        <f t="array" ref="B223">IF(ISNUMBER(C223),C223,_xlfn.IFS(D223="+",VLOOKUP(C223,A$7:B$2403,2,FALSE)+VLOOKUP(E223,A$7:B$2403,2,FALSE),D223="-",VLOOKUP(C223,A$7:B$2403,2,FALSE)-VLOOKUP(E223,A$7:B$2403,2,FALSE),D223="*",VLOOKUP(C223,A$7:B$2403,2,FALSE)*VLOOKUP(E223,A$7:B$2403,2,FALSE),D223="/",VLOOKUP(C223,A$7:B$2403,2,FALSE)/VLOOKUP(E223,A$7:B$2403,2,FALSE)))</f>
        <v>9</v>
      </c>
      <c r="C223" s="69">
        <v>9</v>
      </c>
      <c r="G223" s="15"/>
      <c r="H223" s="15"/>
      <c r="I223" s="15"/>
      <c r="J223" s="15"/>
      <c r="K223" s="15"/>
    </row>
    <row r="224" spans="1:11" s="69" customFormat="1">
      <c r="A224" s="68" t="s">
        <v>601</v>
      </c>
      <c r="B224" s="69" cm="1">
        <f t="array" ref="B224">IF(ISNUMBER(C224),C224,_xlfn.IFS(D224="+",VLOOKUP(C224,A$7:B$2403,2,FALSE)+VLOOKUP(E224,A$7:B$2403,2,FALSE),D224="-",VLOOKUP(C224,A$7:B$2403,2,FALSE)-VLOOKUP(E224,A$7:B$2403,2,FALSE),D224="*",VLOOKUP(C224,A$7:B$2403,2,FALSE)*VLOOKUP(E224,A$7:B$2403,2,FALSE),D224="/",VLOOKUP(C224,A$7:B$2403,2,FALSE)/VLOOKUP(E224,A$7:B$2403,2,FALSE)))</f>
        <v>3</v>
      </c>
      <c r="C224" s="69">
        <v>3</v>
      </c>
      <c r="G224" s="15"/>
      <c r="H224" s="15"/>
      <c r="I224" s="15"/>
      <c r="J224" s="15"/>
      <c r="K224" s="15"/>
    </row>
    <row r="225" spans="1:11" s="69" customFormat="1">
      <c r="A225" s="68" t="s">
        <v>602</v>
      </c>
      <c r="B225" s="69" cm="1">
        <f t="array" ref="B225">IF(ISNUMBER(C225),C225,_xlfn.IFS(D225="+",VLOOKUP(C225,A$7:B$2403,2,FALSE)+VLOOKUP(E225,A$7:B$2403,2,FALSE),D225="-",VLOOKUP(C225,A$7:B$2403,2,FALSE)-VLOOKUP(E225,A$7:B$2403,2,FALSE),D225="*",VLOOKUP(C225,A$7:B$2403,2,FALSE)*VLOOKUP(E225,A$7:B$2403,2,FALSE),D225="/",VLOOKUP(C225,A$7:B$2403,2,FALSE)/VLOOKUP(E225,A$7:B$2403,2,FALSE)))</f>
        <v>2</v>
      </c>
      <c r="C225" s="69">
        <v>2</v>
      </c>
      <c r="G225" s="15"/>
      <c r="H225" s="15"/>
      <c r="I225" s="15"/>
      <c r="J225" s="15"/>
      <c r="K225" s="15"/>
    </row>
    <row r="226" spans="1:11" s="69" customFormat="1">
      <c r="A226" s="68" t="s">
        <v>287</v>
      </c>
      <c r="B226" s="69" cm="1">
        <f t="array" ref="B226">IF(ISNUMBER(C226),C226,_xlfn.IFS(D226="+",VLOOKUP(C226,A$7:B$2403,2,FALSE)+VLOOKUP(E226,A$7:B$2403,2,FALSE),D226="-",VLOOKUP(C226,A$7:B$2403,2,FALSE)-VLOOKUP(E226,A$7:B$2403,2,FALSE),D226="*",VLOOKUP(C226,A$7:B$2403,2,FALSE)*VLOOKUP(E226,A$7:B$2403,2,FALSE),D226="/",VLOOKUP(C226,A$7:B$2403,2,FALSE)/VLOOKUP(E226,A$7:B$2403,2,FALSE)))</f>
        <v>31</v>
      </c>
      <c r="C226" s="69" t="s">
        <v>603</v>
      </c>
      <c r="D226" s="69" t="s">
        <v>276</v>
      </c>
      <c r="E226" s="69" t="s">
        <v>604</v>
      </c>
      <c r="G226" s="15"/>
      <c r="H226" s="15"/>
      <c r="I226" s="15"/>
      <c r="J226" s="15"/>
      <c r="K226" s="15"/>
    </row>
    <row r="227" spans="1:11" s="69" customFormat="1">
      <c r="A227" s="68" t="s">
        <v>605</v>
      </c>
      <c r="B227" s="69" cm="1">
        <f t="array" ref="B227">IF(ISNUMBER(C227),C227,_xlfn.IFS(D227="+",VLOOKUP(C227,A$7:B$2403,2,FALSE)+VLOOKUP(E227,A$7:B$2403,2,FALSE),D227="-",VLOOKUP(C227,A$7:B$2403,2,FALSE)-VLOOKUP(E227,A$7:B$2403,2,FALSE),D227="*",VLOOKUP(C227,A$7:B$2403,2,FALSE)*VLOOKUP(E227,A$7:B$2403,2,FALSE),D227="/",VLOOKUP(C227,A$7:B$2403,2,FALSE)/VLOOKUP(E227,A$7:B$2403,2,FALSE)))</f>
        <v>5</v>
      </c>
      <c r="C227" s="69">
        <v>5</v>
      </c>
      <c r="G227" s="15"/>
      <c r="H227" s="15"/>
      <c r="I227" s="15"/>
      <c r="J227" s="15"/>
      <c r="K227" s="15"/>
    </row>
    <row r="228" spans="1:11" s="69" customFormat="1">
      <c r="A228" s="68" t="s">
        <v>606</v>
      </c>
      <c r="B228" s="69" cm="1">
        <f t="array" ref="B228">IF(ISNUMBER(C228),C228,_xlfn.IFS(D228="+",VLOOKUP(C228,A$7:B$2403,2,FALSE)+VLOOKUP(E228,A$7:B$2403,2,FALSE),D228="-",VLOOKUP(C228,A$7:B$2403,2,FALSE)-VLOOKUP(E228,A$7:B$2403,2,FALSE),D228="*",VLOOKUP(C228,A$7:B$2403,2,FALSE)*VLOOKUP(E228,A$7:B$2403,2,FALSE),D228="/",VLOOKUP(C228,A$7:B$2403,2,FALSE)/VLOOKUP(E228,A$7:B$2403,2,FALSE)))</f>
        <v>12</v>
      </c>
      <c r="C228" s="69" t="s">
        <v>395</v>
      </c>
      <c r="D228" s="69" t="s">
        <v>185</v>
      </c>
      <c r="E228" s="69" t="s">
        <v>607</v>
      </c>
      <c r="G228" s="15"/>
      <c r="H228" s="15"/>
      <c r="I228" s="15"/>
      <c r="J228" s="15"/>
      <c r="K228" s="15"/>
    </row>
    <row r="229" spans="1:11" s="69" customFormat="1">
      <c r="A229" s="68" t="s">
        <v>608</v>
      </c>
      <c r="B229" s="69" cm="1">
        <f t="array" ref="B229">IF(ISNUMBER(C229),C229,_xlfn.IFS(D229="+",VLOOKUP(C229,A$7:B$2403,2,FALSE)+VLOOKUP(E229,A$7:B$2403,2,FALSE),D229="-",VLOOKUP(C229,A$7:B$2403,2,FALSE)-VLOOKUP(E229,A$7:B$2403,2,FALSE),D229="*",VLOOKUP(C229,A$7:B$2403,2,FALSE)*VLOOKUP(E229,A$7:B$2403,2,FALSE),D229="/",VLOOKUP(C229,A$7:B$2403,2,FALSE)/VLOOKUP(E229,A$7:B$2403,2,FALSE)))</f>
        <v>3</v>
      </c>
      <c r="C229" s="69">
        <v>3</v>
      </c>
      <c r="G229" s="15"/>
      <c r="H229" s="15"/>
      <c r="I229" s="15"/>
      <c r="J229" s="15"/>
      <c r="K229" s="15"/>
    </row>
    <row r="230" spans="1:11" s="69" customFormat="1">
      <c r="A230" s="68" t="s">
        <v>609</v>
      </c>
      <c r="B230" s="69" cm="1">
        <f t="array" ref="B230">IF(ISNUMBER(C230),C230,_xlfn.IFS(D230="+",VLOOKUP(C230,A$7:B$2403,2,FALSE)+VLOOKUP(E230,A$7:B$2403,2,FALSE),D230="-",VLOOKUP(C230,A$7:B$2403,2,FALSE)-VLOOKUP(E230,A$7:B$2403,2,FALSE),D230="*",VLOOKUP(C230,A$7:B$2403,2,FALSE)*VLOOKUP(E230,A$7:B$2403,2,FALSE),D230="/",VLOOKUP(C230,A$7:B$2403,2,FALSE)/VLOOKUP(E230,A$7:B$2403,2,FALSE)))</f>
        <v>2</v>
      </c>
      <c r="C230" s="69">
        <v>2</v>
      </c>
      <c r="G230" s="15"/>
      <c r="H230" s="15"/>
      <c r="I230" s="15"/>
      <c r="J230" s="15"/>
      <c r="K230" s="15"/>
    </row>
    <row r="231" spans="1:11" s="69" customFormat="1">
      <c r="A231" s="68" t="s">
        <v>610</v>
      </c>
      <c r="B231" s="69" cm="1">
        <f t="array" ref="B231">IF(ISNUMBER(C231),C231,_xlfn.IFS(D231="+",VLOOKUP(C231,A$7:B$2403,2,FALSE)+VLOOKUP(E231,A$7:B$2403,2,FALSE),D231="-",VLOOKUP(C231,A$7:B$2403,2,FALSE)-VLOOKUP(E231,A$7:B$2403,2,FALSE),D231="*",VLOOKUP(C231,A$7:B$2403,2,FALSE)*VLOOKUP(E231,A$7:B$2403,2,FALSE),D231="/",VLOOKUP(C231,A$7:B$2403,2,FALSE)/VLOOKUP(E231,A$7:B$2403,2,FALSE)))</f>
        <v>2</v>
      </c>
      <c r="C231" s="69">
        <v>2</v>
      </c>
      <c r="G231" s="15"/>
      <c r="H231" s="15"/>
      <c r="I231" s="15"/>
      <c r="J231" s="15"/>
      <c r="K231" s="15"/>
    </row>
    <row r="232" spans="1:11" s="69" customFormat="1">
      <c r="A232" s="68" t="s">
        <v>611</v>
      </c>
      <c r="B232" s="69" cm="1">
        <f t="array" ref="B232">IF(ISNUMBER(C232),C232,_xlfn.IFS(D232="+",VLOOKUP(C232,A$7:B$2403,2,FALSE)+VLOOKUP(E232,A$7:B$2403,2,FALSE),D232="-",VLOOKUP(C232,A$7:B$2403,2,FALSE)-VLOOKUP(E232,A$7:B$2403,2,FALSE),D232="*",VLOOKUP(C232,A$7:B$2403,2,FALSE)*VLOOKUP(E232,A$7:B$2403,2,FALSE),D232="/",VLOOKUP(C232,A$7:B$2403,2,FALSE)/VLOOKUP(E232,A$7:B$2403,2,FALSE)))</f>
        <v>14</v>
      </c>
      <c r="C232" s="69" t="s">
        <v>612</v>
      </c>
      <c r="D232" s="69" t="s">
        <v>185</v>
      </c>
      <c r="E232" s="69" t="s">
        <v>613</v>
      </c>
      <c r="G232" s="15"/>
      <c r="H232" s="15"/>
      <c r="I232" s="15"/>
      <c r="J232" s="15"/>
      <c r="K232" s="15"/>
    </row>
    <row r="233" spans="1:11" s="69" customFormat="1">
      <c r="A233" s="68" t="s">
        <v>614</v>
      </c>
      <c r="B233" s="69" cm="1">
        <f t="array" ref="B233">IF(ISNUMBER(C233),C233,_xlfn.IFS(D233="+",VLOOKUP(C233,A$7:B$2403,2,FALSE)+VLOOKUP(E233,A$7:B$2403,2,FALSE),D233="-",VLOOKUP(C233,A$7:B$2403,2,FALSE)-VLOOKUP(E233,A$7:B$2403,2,FALSE),D233="*",VLOOKUP(C233,A$7:B$2403,2,FALSE)*VLOOKUP(E233,A$7:B$2403,2,FALSE),D233="/",VLOOKUP(C233,A$7:B$2403,2,FALSE)/VLOOKUP(E233,A$7:B$2403,2,FALSE)))</f>
        <v>948</v>
      </c>
      <c r="C233" s="69" t="s">
        <v>615</v>
      </c>
      <c r="D233" s="69" t="s">
        <v>175</v>
      </c>
      <c r="E233" s="69" t="s">
        <v>616</v>
      </c>
      <c r="G233" s="15"/>
      <c r="H233" s="15"/>
      <c r="I233" s="15"/>
      <c r="J233" s="15"/>
      <c r="K233" s="15"/>
    </row>
    <row r="234" spans="1:11" s="69" customFormat="1">
      <c r="A234" s="68" t="s">
        <v>617</v>
      </c>
      <c r="B234" s="69" cm="1">
        <f t="array" ref="B234">IF(ISNUMBER(C234),C234,_xlfn.IFS(D234="+",VLOOKUP(C234,A$7:B$2403,2,FALSE)+VLOOKUP(E234,A$7:B$2403,2,FALSE),D234="-",VLOOKUP(C234,A$7:B$2403,2,FALSE)-VLOOKUP(E234,A$7:B$2403,2,FALSE),D234="*",VLOOKUP(C234,A$7:B$2403,2,FALSE)*VLOOKUP(E234,A$7:B$2403,2,FALSE),D234="/",VLOOKUP(C234,A$7:B$2403,2,FALSE)/VLOOKUP(E234,A$7:B$2403,2,FALSE)))</f>
        <v>54</v>
      </c>
      <c r="C234" s="69" t="s">
        <v>618</v>
      </c>
      <c r="D234" s="69" t="s">
        <v>175</v>
      </c>
      <c r="E234" s="69" t="s">
        <v>619</v>
      </c>
      <c r="G234" s="15"/>
      <c r="H234" s="15"/>
      <c r="I234" s="15"/>
      <c r="J234" s="15"/>
      <c r="K234" s="15"/>
    </row>
    <row r="235" spans="1:11" s="69" customFormat="1">
      <c r="A235" s="68" t="s">
        <v>620</v>
      </c>
      <c r="B235" s="69" cm="1">
        <f t="array" ref="B235">IF(ISNUMBER(C235),C235,_xlfn.IFS(D235="+",VLOOKUP(C235,A$7:B$2403,2,FALSE)+VLOOKUP(E235,A$7:B$2403,2,FALSE),D235="-",VLOOKUP(C235,A$7:B$2403,2,FALSE)-VLOOKUP(E235,A$7:B$2403,2,FALSE),D235="*",VLOOKUP(C235,A$7:B$2403,2,FALSE)*VLOOKUP(E235,A$7:B$2403,2,FALSE),D235="/",VLOOKUP(C235,A$7:B$2403,2,FALSE)/VLOOKUP(E235,A$7:B$2403,2,FALSE)))</f>
        <v>5</v>
      </c>
      <c r="C235" s="69">
        <v>5</v>
      </c>
      <c r="G235" s="15"/>
      <c r="H235" s="15"/>
      <c r="I235" s="15"/>
      <c r="J235" s="15"/>
      <c r="K235" s="15"/>
    </row>
    <row r="236" spans="1:11" s="69" customFormat="1">
      <c r="A236" s="68" t="s">
        <v>621</v>
      </c>
      <c r="B236" s="69" cm="1">
        <f t="array" ref="B236">IF(ISNUMBER(C236),C236,_xlfn.IFS(D236="+",VLOOKUP(C236,A$7:B$2403,2,FALSE)+VLOOKUP(E236,A$7:B$2403,2,FALSE),D236="-",VLOOKUP(C236,A$7:B$2403,2,FALSE)-VLOOKUP(E236,A$7:B$2403,2,FALSE),D236="*",VLOOKUP(C236,A$7:B$2403,2,FALSE)*VLOOKUP(E236,A$7:B$2403,2,FALSE),D236="/",VLOOKUP(C236,A$7:B$2403,2,FALSE)/VLOOKUP(E236,A$7:B$2403,2,FALSE)))</f>
        <v>96727842</v>
      </c>
      <c r="C236" s="69" t="s">
        <v>622</v>
      </c>
      <c r="D236" s="69" t="s">
        <v>185</v>
      </c>
      <c r="E236" s="69" t="s">
        <v>623</v>
      </c>
      <c r="G236" s="15"/>
      <c r="H236" s="15"/>
      <c r="I236" s="15"/>
      <c r="J236" s="15"/>
      <c r="K236" s="15"/>
    </row>
    <row r="237" spans="1:11" s="69" customFormat="1">
      <c r="A237" s="68" t="s">
        <v>624</v>
      </c>
      <c r="B237" s="69" cm="1">
        <f t="array" ref="B237">IF(ISNUMBER(C237),C237,_xlfn.IFS(D237="+",VLOOKUP(C237,A$7:B$2403,2,FALSE)+VLOOKUP(E237,A$7:B$2403,2,FALSE),D237="-",VLOOKUP(C237,A$7:B$2403,2,FALSE)-VLOOKUP(E237,A$7:B$2403,2,FALSE),D237="*",VLOOKUP(C237,A$7:B$2403,2,FALSE)*VLOOKUP(E237,A$7:B$2403,2,FALSE),D237="/",VLOOKUP(C237,A$7:B$2403,2,FALSE)/VLOOKUP(E237,A$7:B$2403,2,FALSE)))</f>
        <v>2</v>
      </c>
      <c r="C237" s="69">
        <v>2</v>
      </c>
      <c r="G237" s="15"/>
      <c r="H237" s="15"/>
      <c r="I237" s="15"/>
      <c r="J237" s="15"/>
      <c r="K237" s="15"/>
    </row>
    <row r="238" spans="1:11" s="69" customFormat="1">
      <c r="A238" s="68" t="s">
        <v>286</v>
      </c>
      <c r="B238" s="69" cm="1">
        <f t="array" ref="B238">IF(ISNUMBER(C238),C238,_xlfn.IFS(D238="+",VLOOKUP(C238,A$7:B$2403,2,FALSE)+VLOOKUP(E238,A$7:B$2403,2,FALSE),D238="-",VLOOKUP(C238,A$7:B$2403,2,FALSE)-VLOOKUP(E238,A$7:B$2403,2,FALSE),D238="*",VLOOKUP(C238,A$7:B$2403,2,FALSE)*VLOOKUP(E238,A$7:B$2403,2,FALSE),D238="/",VLOOKUP(C238,A$7:B$2403,2,FALSE)/VLOOKUP(E238,A$7:B$2403,2,FALSE)))</f>
        <v>107</v>
      </c>
      <c r="C238" s="69" t="s">
        <v>625</v>
      </c>
      <c r="D238" s="69" t="s">
        <v>206</v>
      </c>
      <c r="E238" s="69" t="s">
        <v>626</v>
      </c>
      <c r="G238" s="15"/>
      <c r="H238" s="15"/>
      <c r="I238" s="15"/>
      <c r="J238" s="15"/>
      <c r="K238" s="15"/>
    </row>
    <row r="239" spans="1:11" s="69" customFormat="1">
      <c r="A239" s="68" t="s">
        <v>627</v>
      </c>
      <c r="B239" s="69" cm="1">
        <f t="array" ref="B239">IF(ISNUMBER(C239),C239,_xlfn.IFS(D239="+",VLOOKUP(C239,A$7:B$2403,2,FALSE)+VLOOKUP(E239,A$7:B$2403,2,FALSE),D239="-",VLOOKUP(C239,A$7:B$2403,2,FALSE)-VLOOKUP(E239,A$7:B$2403,2,FALSE),D239="*",VLOOKUP(C239,A$7:B$2403,2,FALSE)*VLOOKUP(E239,A$7:B$2403,2,FALSE),D239="/",VLOOKUP(C239,A$7:B$2403,2,FALSE)/VLOOKUP(E239,A$7:B$2403,2,FALSE)))</f>
        <v>2</v>
      </c>
      <c r="C239" s="69">
        <v>2</v>
      </c>
      <c r="G239" s="15"/>
      <c r="H239" s="15"/>
      <c r="I239" s="15"/>
      <c r="J239" s="15"/>
      <c r="K239" s="15"/>
    </row>
    <row r="240" spans="1:11" s="69" customFormat="1">
      <c r="A240" s="68" t="s">
        <v>628</v>
      </c>
      <c r="B240" s="69" cm="1">
        <f t="array" ref="B240">IF(ISNUMBER(C240),C240,_xlfn.IFS(D240="+",VLOOKUP(C240,A$7:B$2403,2,FALSE)+VLOOKUP(E240,A$7:B$2403,2,FALSE),D240="-",VLOOKUP(C240,A$7:B$2403,2,FALSE)-VLOOKUP(E240,A$7:B$2403,2,FALSE),D240="*",VLOOKUP(C240,A$7:B$2403,2,FALSE)*VLOOKUP(E240,A$7:B$2403,2,FALSE),D240="/",VLOOKUP(C240,A$7:B$2403,2,FALSE)/VLOOKUP(E240,A$7:B$2403,2,FALSE)))</f>
        <v>6</v>
      </c>
      <c r="C240" s="69" t="s">
        <v>629</v>
      </c>
      <c r="D240" s="69" t="s">
        <v>276</v>
      </c>
      <c r="E240" s="69" t="s">
        <v>630</v>
      </c>
      <c r="G240" s="15"/>
      <c r="H240" s="15"/>
      <c r="I240" s="15"/>
      <c r="J240" s="15"/>
      <c r="K240" s="15"/>
    </row>
    <row r="241" spans="1:11" s="69" customFormat="1">
      <c r="A241" s="68" t="s">
        <v>631</v>
      </c>
      <c r="B241" s="69" cm="1">
        <f t="array" ref="B241">IF(ISNUMBER(C241),C241,_xlfn.IFS(D241="+",VLOOKUP(C241,A$7:B$2403,2,FALSE)+VLOOKUP(E241,A$7:B$2403,2,FALSE),D241="-",VLOOKUP(C241,A$7:B$2403,2,FALSE)-VLOOKUP(E241,A$7:B$2403,2,FALSE),D241="*",VLOOKUP(C241,A$7:B$2403,2,FALSE)*VLOOKUP(E241,A$7:B$2403,2,FALSE),D241="/",VLOOKUP(C241,A$7:B$2403,2,FALSE)/VLOOKUP(E241,A$7:B$2403,2,FALSE)))</f>
        <v>14</v>
      </c>
      <c r="C241" s="69">
        <v>14</v>
      </c>
      <c r="G241" s="15"/>
      <c r="H241" s="15"/>
      <c r="I241" s="15"/>
      <c r="J241" s="15"/>
      <c r="K241" s="15"/>
    </row>
    <row r="242" spans="1:11" s="69" customFormat="1">
      <c r="A242" s="68" t="s">
        <v>632</v>
      </c>
      <c r="B242" s="69" cm="1">
        <f t="array" ref="B242">IF(ISNUMBER(C242),C242,_xlfn.IFS(D242="+",VLOOKUP(C242,A$7:B$2403,2,FALSE)+VLOOKUP(E242,A$7:B$2403,2,FALSE),D242="-",VLOOKUP(C242,A$7:B$2403,2,FALSE)-VLOOKUP(E242,A$7:B$2403,2,FALSE),D242="*",VLOOKUP(C242,A$7:B$2403,2,FALSE)*VLOOKUP(E242,A$7:B$2403,2,FALSE),D242="/",VLOOKUP(C242,A$7:B$2403,2,FALSE)/VLOOKUP(E242,A$7:B$2403,2,FALSE)))</f>
        <v>5</v>
      </c>
      <c r="C242" s="69">
        <v>5</v>
      </c>
      <c r="G242" s="15"/>
      <c r="H242" s="15"/>
      <c r="I242" s="15"/>
      <c r="J242" s="15"/>
      <c r="K242" s="15"/>
    </row>
    <row r="243" spans="1:11" s="69" customFormat="1">
      <c r="A243" s="68" t="s">
        <v>633</v>
      </c>
      <c r="B243" s="69" cm="1">
        <f t="array" ref="B243">IF(ISNUMBER(C243),C243,_xlfn.IFS(D243="+",VLOOKUP(C243,A$7:B$2403,2,FALSE)+VLOOKUP(E243,A$7:B$2403,2,FALSE),D243="-",VLOOKUP(C243,A$7:B$2403,2,FALSE)-VLOOKUP(E243,A$7:B$2403,2,FALSE),D243="*",VLOOKUP(C243,A$7:B$2403,2,FALSE)*VLOOKUP(E243,A$7:B$2403,2,FALSE),D243="/",VLOOKUP(C243,A$7:B$2403,2,FALSE)/VLOOKUP(E243,A$7:B$2403,2,FALSE)))</f>
        <v>65</v>
      </c>
      <c r="C243" s="69" t="s">
        <v>634</v>
      </c>
      <c r="D243" s="69" t="s">
        <v>185</v>
      </c>
      <c r="E243" s="69" t="s">
        <v>635</v>
      </c>
      <c r="G243" s="15"/>
      <c r="H243" s="15"/>
      <c r="I243" s="15"/>
      <c r="J243" s="15"/>
      <c r="K243" s="15"/>
    </row>
    <row r="244" spans="1:11" s="69" customFormat="1">
      <c r="A244" s="68" t="s">
        <v>636</v>
      </c>
      <c r="B244" s="69" cm="1">
        <f t="array" ref="B244">IF(ISNUMBER(C244),C244,_xlfn.IFS(D244="+",VLOOKUP(C244,A$7:B$2403,2,FALSE)+VLOOKUP(E244,A$7:B$2403,2,FALSE),D244="-",VLOOKUP(C244,A$7:B$2403,2,FALSE)-VLOOKUP(E244,A$7:B$2403,2,FALSE),D244="*",VLOOKUP(C244,A$7:B$2403,2,FALSE)*VLOOKUP(E244,A$7:B$2403,2,FALSE),D244="/",VLOOKUP(C244,A$7:B$2403,2,FALSE)/VLOOKUP(E244,A$7:B$2403,2,FALSE)))</f>
        <v>13</v>
      </c>
      <c r="C244" s="69">
        <v>13</v>
      </c>
      <c r="G244" s="15"/>
      <c r="H244" s="15"/>
      <c r="I244" s="15"/>
      <c r="J244" s="15"/>
      <c r="K244" s="15"/>
    </row>
    <row r="245" spans="1:11" s="69" customFormat="1">
      <c r="A245" s="68" t="s">
        <v>637</v>
      </c>
      <c r="B245" s="69" cm="1">
        <f t="array" ref="B245">IF(ISNUMBER(C245),C245,_xlfn.IFS(D245="+",VLOOKUP(C245,A$7:B$2403,2,FALSE)+VLOOKUP(E245,A$7:B$2403,2,FALSE),D245="-",VLOOKUP(C245,A$7:B$2403,2,FALSE)-VLOOKUP(E245,A$7:B$2403,2,FALSE),D245="*",VLOOKUP(C245,A$7:B$2403,2,FALSE)*VLOOKUP(E245,A$7:B$2403,2,FALSE),D245="/",VLOOKUP(C245,A$7:B$2403,2,FALSE)/VLOOKUP(E245,A$7:B$2403,2,FALSE)))</f>
        <v>5</v>
      </c>
      <c r="C245" s="69">
        <v>5</v>
      </c>
      <c r="G245" s="15"/>
      <c r="H245" s="15"/>
      <c r="I245" s="15"/>
      <c r="J245" s="15"/>
      <c r="K245" s="15"/>
    </row>
    <row r="246" spans="1:11" s="69" customFormat="1">
      <c r="A246" s="68" t="s">
        <v>638</v>
      </c>
      <c r="B246" s="69" cm="1">
        <f t="array" ref="B246">IF(ISNUMBER(C246),C246,_xlfn.IFS(D246="+",VLOOKUP(C246,A$7:B$2403,2,FALSE)+VLOOKUP(E246,A$7:B$2403,2,FALSE),D246="-",VLOOKUP(C246,A$7:B$2403,2,FALSE)-VLOOKUP(E246,A$7:B$2403,2,FALSE),D246="*",VLOOKUP(C246,A$7:B$2403,2,FALSE)*VLOOKUP(E246,A$7:B$2403,2,FALSE),D246="/",VLOOKUP(C246,A$7:B$2403,2,FALSE)/VLOOKUP(E246,A$7:B$2403,2,FALSE)))</f>
        <v>2</v>
      </c>
      <c r="C246" s="69">
        <v>2</v>
      </c>
      <c r="G246" s="15"/>
      <c r="H246" s="15"/>
      <c r="I246" s="15"/>
      <c r="J246" s="15"/>
      <c r="K246" s="15"/>
    </row>
    <row r="247" spans="1:11" s="69" customFormat="1">
      <c r="A247" s="68" t="s">
        <v>639</v>
      </c>
      <c r="B247" s="69" cm="1">
        <f t="array" ref="B247">IF(ISNUMBER(C247),C247,_xlfn.IFS(D247="+",VLOOKUP(C247,A$7:B$2403,2,FALSE)+VLOOKUP(E247,A$7:B$2403,2,FALSE),D247="-",VLOOKUP(C247,A$7:B$2403,2,FALSE)-VLOOKUP(E247,A$7:B$2403,2,FALSE),D247="*",VLOOKUP(C247,A$7:B$2403,2,FALSE)*VLOOKUP(E247,A$7:B$2403,2,FALSE),D247="/",VLOOKUP(C247,A$7:B$2403,2,FALSE)/VLOOKUP(E247,A$7:B$2403,2,FALSE)))</f>
        <v>12</v>
      </c>
      <c r="C247" s="69">
        <v>12</v>
      </c>
      <c r="G247" s="15"/>
      <c r="H247" s="15"/>
      <c r="I247" s="15"/>
      <c r="J247" s="15"/>
      <c r="K247" s="15"/>
    </row>
    <row r="248" spans="1:11" s="69" customFormat="1">
      <c r="A248" s="68" t="s">
        <v>640</v>
      </c>
      <c r="B248" s="69" cm="1">
        <f t="array" ref="B248">IF(ISNUMBER(C248),C248,_xlfn.IFS(D248="+",VLOOKUP(C248,A$7:B$2403,2,FALSE)+VLOOKUP(E248,A$7:B$2403,2,FALSE),D248="-",VLOOKUP(C248,A$7:B$2403,2,FALSE)-VLOOKUP(E248,A$7:B$2403,2,FALSE),D248="*",VLOOKUP(C248,A$7:B$2403,2,FALSE)*VLOOKUP(E248,A$7:B$2403,2,FALSE),D248="/",VLOOKUP(C248,A$7:B$2403,2,FALSE)/VLOOKUP(E248,A$7:B$2403,2,FALSE)))</f>
        <v>29</v>
      </c>
      <c r="C248" s="69" t="s">
        <v>641</v>
      </c>
      <c r="D248" s="69" t="s">
        <v>276</v>
      </c>
      <c r="E248" s="69" t="s">
        <v>642</v>
      </c>
      <c r="G248" s="15"/>
      <c r="H248" s="15"/>
      <c r="I248" s="15"/>
      <c r="J248" s="15"/>
      <c r="K248" s="15"/>
    </row>
    <row r="249" spans="1:11" s="69" customFormat="1">
      <c r="A249" s="68" t="s">
        <v>643</v>
      </c>
      <c r="B249" s="69" cm="1">
        <f t="array" ref="B249">IF(ISNUMBER(C249),C249,_xlfn.IFS(D249="+",VLOOKUP(C249,A$7:B$2403,2,FALSE)+VLOOKUP(E249,A$7:B$2403,2,FALSE),D249="-",VLOOKUP(C249,A$7:B$2403,2,FALSE)-VLOOKUP(E249,A$7:B$2403,2,FALSE),D249="*",VLOOKUP(C249,A$7:B$2403,2,FALSE)*VLOOKUP(E249,A$7:B$2403,2,FALSE),D249="/",VLOOKUP(C249,A$7:B$2403,2,FALSE)/VLOOKUP(E249,A$7:B$2403,2,FALSE)))</f>
        <v>10</v>
      </c>
      <c r="C249" s="69">
        <v>10</v>
      </c>
      <c r="G249" s="15"/>
      <c r="H249" s="15"/>
      <c r="I249" s="15"/>
      <c r="J249" s="15"/>
      <c r="K249" s="15"/>
    </row>
    <row r="250" spans="1:11" s="69" customFormat="1">
      <c r="A250" s="68" t="s">
        <v>644</v>
      </c>
      <c r="B250" s="69" cm="1">
        <f t="array" ref="B250">IF(ISNUMBER(C250),C250,_xlfn.IFS(D250="+",VLOOKUP(C250,A$7:B$2403,2,FALSE)+VLOOKUP(E250,A$7:B$2403,2,FALSE),D250="-",VLOOKUP(C250,A$7:B$2403,2,FALSE)-VLOOKUP(E250,A$7:B$2403,2,FALSE),D250="*",VLOOKUP(C250,A$7:B$2403,2,FALSE)*VLOOKUP(E250,A$7:B$2403,2,FALSE),D250="/",VLOOKUP(C250,A$7:B$2403,2,FALSE)/VLOOKUP(E250,A$7:B$2403,2,FALSE)))</f>
        <v>2</v>
      </c>
      <c r="C250" s="69">
        <v>2</v>
      </c>
      <c r="G250" s="15"/>
      <c r="H250" s="15"/>
      <c r="I250" s="15"/>
      <c r="J250" s="15"/>
      <c r="K250" s="15"/>
    </row>
    <row r="251" spans="1:11" s="69" customFormat="1">
      <c r="A251" s="68" t="s">
        <v>645</v>
      </c>
      <c r="B251" s="69" cm="1">
        <f t="array" ref="B251">IF(ISNUMBER(C251),C251,_xlfn.IFS(D251="+",VLOOKUP(C251,A$7:B$2403,2,FALSE)+VLOOKUP(E251,A$7:B$2403,2,FALSE),D251="-",VLOOKUP(C251,A$7:B$2403,2,FALSE)-VLOOKUP(E251,A$7:B$2403,2,FALSE),D251="*",VLOOKUP(C251,A$7:B$2403,2,FALSE)*VLOOKUP(E251,A$7:B$2403,2,FALSE),D251="/",VLOOKUP(C251,A$7:B$2403,2,FALSE)/VLOOKUP(E251,A$7:B$2403,2,FALSE)))</f>
        <v>51</v>
      </c>
      <c r="C251" s="69" t="s">
        <v>646</v>
      </c>
      <c r="D251" s="69" t="s">
        <v>185</v>
      </c>
      <c r="E251" s="69" t="s">
        <v>647</v>
      </c>
      <c r="G251" s="15"/>
      <c r="H251" s="15"/>
      <c r="I251" s="15"/>
      <c r="J251" s="15"/>
      <c r="K251" s="15"/>
    </row>
    <row r="252" spans="1:11" s="69" customFormat="1">
      <c r="A252" s="68" t="s">
        <v>648</v>
      </c>
      <c r="B252" s="69" cm="1">
        <f t="array" ref="B252">IF(ISNUMBER(C252),C252,_xlfn.IFS(D252="+",VLOOKUP(C252,A$7:B$2403,2,FALSE)+VLOOKUP(E252,A$7:B$2403,2,FALSE),D252="-",VLOOKUP(C252,A$7:B$2403,2,FALSE)-VLOOKUP(E252,A$7:B$2403,2,FALSE),D252="*",VLOOKUP(C252,A$7:B$2403,2,FALSE)*VLOOKUP(E252,A$7:B$2403,2,FALSE),D252="/",VLOOKUP(C252,A$7:B$2403,2,FALSE)/VLOOKUP(E252,A$7:B$2403,2,FALSE)))</f>
        <v>20</v>
      </c>
      <c r="C252" s="69">
        <v>20</v>
      </c>
      <c r="G252" s="15"/>
      <c r="H252" s="15"/>
      <c r="I252" s="15"/>
      <c r="J252" s="15"/>
      <c r="K252" s="15"/>
    </row>
    <row r="253" spans="1:11" s="69" customFormat="1">
      <c r="A253" s="68" t="s">
        <v>649</v>
      </c>
      <c r="B253" s="69" cm="1">
        <f t="array" ref="B253">IF(ISNUMBER(C253),C253,_xlfn.IFS(D253="+",VLOOKUP(C253,A$7:B$2403,2,FALSE)+VLOOKUP(E253,A$7:B$2403,2,FALSE),D253="-",VLOOKUP(C253,A$7:B$2403,2,FALSE)-VLOOKUP(E253,A$7:B$2403,2,FALSE),D253="*",VLOOKUP(C253,A$7:B$2403,2,FALSE)*VLOOKUP(E253,A$7:B$2403,2,FALSE),D253="/",VLOOKUP(C253,A$7:B$2403,2,FALSE)/VLOOKUP(E253,A$7:B$2403,2,FALSE)))</f>
        <v>22</v>
      </c>
      <c r="C253" s="69" t="s">
        <v>650</v>
      </c>
      <c r="D253" s="69" t="s">
        <v>185</v>
      </c>
      <c r="E253" s="69" t="s">
        <v>651</v>
      </c>
      <c r="G253" s="15"/>
      <c r="H253" s="15"/>
      <c r="I253" s="15"/>
      <c r="J253" s="15"/>
      <c r="K253" s="15"/>
    </row>
    <row r="254" spans="1:11" s="69" customFormat="1">
      <c r="A254" s="68" t="s">
        <v>652</v>
      </c>
      <c r="B254" s="69" cm="1">
        <f t="array" ref="B254">IF(ISNUMBER(C254),C254,_xlfn.IFS(D254="+",VLOOKUP(C254,A$7:B$2403,2,FALSE)+VLOOKUP(E254,A$7:B$2403,2,FALSE),D254="-",VLOOKUP(C254,A$7:B$2403,2,FALSE)-VLOOKUP(E254,A$7:B$2403,2,FALSE),D254="*",VLOOKUP(C254,A$7:B$2403,2,FALSE)*VLOOKUP(E254,A$7:B$2403,2,FALSE),D254="/",VLOOKUP(C254,A$7:B$2403,2,FALSE)/VLOOKUP(E254,A$7:B$2403,2,FALSE)))</f>
        <v>60</v>
      </c>
      <c r="C254" s="69" t="s">
        <v>653</v>
      </c>
      <c r="D254" s="69" t="s">
        <v>185</v>
      </c>
      <c r="E254" s="69" t="s">
        <v>654</v>
      </c>
      <c r="G254" s="15"/>
      <c r="H254" s="15"/>
      <c r="I254" s="15"/>
      <c r="J254" s="15"/>
      <c r="K254" s="15"/>
    </row>
    <row r="255" spans="1:11" s="69" customFormat="1">
      <c r="A255" s="68" t="s">
        <v>655</v>
      </c>
      <c r="B255" s="69" cm="1">
        <f t="array" ref="B255">IF(ISNUMBER(C255),C255,_xlfn.IFS(D255="+",VLOOKUP(C255,A$7:B$2403,2,FALSE)+VLOOKUP(E255,A$7:B$2403,2,FALSE),D255="-",VLOOKUP(C255,A$7:B$2403,2,FALSE)-VLOOKUP(E255,A$7:B$2403,2,FALSE),D255="*",VLOOKUP(C255,A$7:B$2403,2,FALSE)*VLOOKUP(E255,A$7:B$2403,2,FALSE),D255="/",VLOOKUP(C255,A$7:B$2403,2,FALSE)/VLOOKUP(E255,A$7:B$2403,2,FALSE)))</f>
        <v>2</v>
      </c>
      <c r="C255" s="69">
        <v>2</v>
      </c>
      <c r="G255" s="15"/>
      <c r="H255" s="15"/>
      <c r="I255" s="15"/>
      <c r="J255" s="15"/>
      <c r="K255" s="15"/>
    </row>
    <row r="256" spans="1:11" s="69" customFormat="1">
      <c r="A256" s="68" t="s">
        <v>656</v>
      </c>
      <c r="B256" s="69" cm="1">
        <f t="array" ref="B256">IF(ISNUMBER(C256),C256,_xlfn.IFS(D256="+",VLOOKUP(C256,A$7:B$2403,2,FALSE)+VLOOKUP(E256,A$7:B$2403,2,FALSE),D256="-",VLOOKUP(C256,A$7:B$2403,2,FALSE)-VLOOKUP(E256,A$7:B$2403,2,FALSE),D256="*",VLOOKUP(C256,A$7:B$2403,2,FALSE)*VLOOKUP(E256,A$7:B$2403,2,FALSE),D256="/",VLOOKUP(C256,A$7:B$2403,2,FALSE)/VLOOKUP(E256,A$7:B$2403,2,FALSE)))</f>
        <v>2</v>
      </c>
      <c r="C256" s="69">
        <v>2</v>
      </c>
      <c r="G256" s="15"/>
      <c r="H256" s="15"/>
      <c r="I256" s="15"/>
      <c r="J256" s="15"/>
      <c r="K256" s="15"/>
    </row>
    <row r="257" spans="1:11" s="69" customFormat="1">
      <c r="A257" s="68" t="s">
        <v>657</v>
      </c>
      <c r="B257" s="69" cm="1">
        <f t="array" ref="B257">IF(ISNUMBER(C257),C257,_xlfn.IFS(D257="+",VLOOKUP(C257,A$7:B$2403,2,FALSE)+VLOOKUP(E257,A$7:B$2403,2,FALSE),D257="-",VLOOKUP(C257,A$7:B$2403,2,FALSE)-VLOOKUP(E257,A$7:B$2403,2,FALSE),D257="*",VLOOKUP(C257,A$7:B$2403,2,FALSE)*VLOOKUP(E257,A$7:B$2403,2,FALSE),D257="/",VLOOKUP(C257,A$7:B$2403,2,FALSE)/VLOOKUP(E257,A$7:B$2403,2,FALSE)))</f>
        <v>2</v>
      </c>
      <c r="C257" s="69">
        <v>2</v>
      </c>
      <c r="G257" s="15"/>
      <c r="H257" s="15"/>
      <c r="I257" s="15"/>
      <c r="J257" s="15"/>
      <c r="K257" s="15"/>
    </row>
    <row r="258" spans="1:11" s="69" customFormat="1">
      <c r="A258" s="68" t="s">
        <v>658</v>
      </c>
      <c r="B258" s="69" cm="1">
        <f t="array" ref="B258">IF(ISNUMBER(C258),C258,_xlfn.IFS(D258="+",VLOOKUP(C258,A$7:B$2403,2,FALSE)+VLOOKUP(E258,A$7:B$2403,2,FALSE),D258="-",VLOOKUP(C258,A$7:B$2403,2,FALSE)-VLOOKUP(E258,A$7:B$2403,2,FALSE),D258="*",VLOOKUP(C258,A$7:B$2403,2,FALSE)*VLOOKUP(E258,A$7:B$2403,2,FALSE),D258="/",VLOOKUP(C258,A$7:B$2403,2,FALSE)/VLOOKUP(E258,A$7:B$2403,2,FALSE)))</f>
        <v>4</v>
      </c>
      <c r="C258" s="69">
        <v>4</v>
      </c>
      <c r="G258" s="15"/>
      <c r="H258" s="15"/>
      <c r="I258" s="15"/>
      <c r="J258" s="15"/>
      <c r="K258" s="15"/>
    </row>
    <row r="259" spans="1:11" s="69" customFormat="1">
      <c r="A259" s="68" t="s">
        <v>659</v>
      </c>
      <c r="B259" s="69" cm="1">
        <f t="array" ref="B259">IF(ISNUMBER(C259),C259,_xlfn.IFS(D259="+",VLOOKUP(C259,A$7:B$2403,2,FALSE)+VLOOKUP(E259,A$7:B$2403,2,FALSE),D259="-",VLOOKUP(C259,A$7:B$2403,2,FALSE)-VLOOKUP(E259,A$7:B$2403,2,FALSE),D259="*",VLOOKUP(C259,A$7:B$2403,2,FALSE)*VLOOKUP(E259,A$7:B$2403,2,FALSE),D259="/",VLOOKUP(C259,A$7:B$2403,2,FALSE)/VLOOKUP(E259,A$7:B$2403,2,FALSE)))</f>
        <v>23</v>
      </c>
      <c r="C259" s="69" t="s">
        <v>660</v>
      </c>
      <c r="D259" s="69" t="s">
        <v>175</v>
      </c>
      <c r="E259" s="69" t="s">
        <v>661</v>
      </c>
      <c r="G259" s="15"/>
      <c r="H259" s="15"/>
      <c r="I259" s="15"/>
      <c r="J259" s="15"/>
      <c r="K259" s="15"/>
    </row>
    <row r="260" spans="1:11" s="69" customFormat="1">
      <c r="A260" s="68" t="s">
        <v>662</v>
      </c>
      <c r="B260" s="69" cm="1">
        <f t="array" ref="B260">IF(ISNUMBER(C260),C260,_xlfn.IFS(D260="+",VLOOKUP(C260,A$7:B$2403,2,FALSE)+VLOOKUP(E260,A$7:B$2403,2,FALSE),D260="-",VLOOKUP(C260,A$7:B$2403,2,FALSE)-VLOOKUP(E260,A$7:B$2403,2,FALSE),D260="*",VLOOKUP(C260,A$7:B$2403,2,FALSE)*VLOOKUP(E260,A$7:B$2403,2,FALSE),D260="/",VLOOKUP(C260,A$7:B$2403,2,FALSE)/VLOOKUP(E260,A$7:B$2403,2,FALSE)))</f>
        <v>4</v>
      </c>
      <c r="C260" s="69">
        <v>4</v>
      </c>
      <c r="G260" s="15"/>
      <c r="H260" s="15"/>
      <c r="I260" s="15"/>
      <c r="J260" s="15"/>
      <c r="K260" s="15"/>
    </row>
    <row r="261" spans="1:11" s="69" customFormat="1">
      <c r="A261" s="68" t="s">
        <v>663</v>
      </c>
      <c r="B261" s="69" cm="1">
        <f t="array" ref="B261">IF(ISNUMBER(C261),C261,_xlfn.IFS(D261="+",VLOOKUP(C261,A$7:B$2403,2,FALSE)+VLOOKUP(E261,A$7:B$2403,2,FALSE),D261="-",VLOOKUP(C261,A$7:B$2403,2,FALSE)-VLOOKUP(E261,A$7:B$2403,2,FALSE),D261="*",VLOOKUP(C261,A$7:B$2403,2,FALSE)*VLOOKUP(E261,A$7:B$2403,2,FALSE),D261="/",VLOOKUP(C261,A$7:B$2403,2,FALSE)/VLOOKUP(E261,A$7:B$2403,2,FALSE)))</f>
        <v>13</v>
      </c>
      <c r="C261" s="69" t="s">
        <v>526</v>
      </c>
      <c r="D261" s="69" t="s">
        <v>206</v>
      </c>
      <c r="E261" s="69" t="s">
        <v>664</v>
      </c>
      <c r="G261" s="15"/>
      <c r="H261" s="15"/>
      <c r="I261" s="15"/>
      <c r="J261" s="15"/>
      <c r="K261" s="15"/>
    </row>
    <row r="262" spans="1:11" s="69" customFormat="1">
      <c r="A262" s="68" t="s">
        <v>665</v>
      </c>
      <c r="B262" s="69" cm="1">
        <f t="array" ref="B262">IF(ISNUMBER(C262),C262,_xlfn.IFS(D262="+",VLOOKUP(C262,A$7:B$2403,2,FALSE)+VLOOKUP(E262,A$7:B$2403,2,FALSE),D262="-",VLOOKUP(C262,A$7:B$2403,2,FALSE)-VLOOKUP(E262,A$7:B$2403,2,FALSE),D262="*",VLOOKUP(C262,A$7:B$2403,2,FALSE)*VLOOKUP(E262,A$7:B$2403,2,FALSE),D262="/",VLOOKUP(C262,A$7:B$2403,2,FALSE)/VLOOKUP(E262,A$7:B$2403,2,FALSE)))</f>
        <v>2</v>
      </c>
      <c r="C262" s="69">
        <v>2</v>
      </c>
      <c r="G262" s="15"/>
      <c r="H262" s="15"/>
      <c r="I262" s="15"/>
      <c r="J262" s="15"/>
      <c r="K262" s="15"/>
    </row>
    <row r="263" spans="1:11" s="69" customFormat="1">
      <c r="A263" s="68" t="s">
        <v>471</v>
      </c>
      <c r="B263" s="69" cm="1">
        <f t="array" ref="B263">IF(ISNUMBER(C263),C263,_xlfn.IFS(D263="+",VLOOKUP(C263,A$7:B$2403,2,FALSE)+VLOOKUP(E263,A$7:B$2403,2,FALSE),D263="-",VLOOKUP(C263,A$7:B$2403,2,FALSE)-VLOOKUP(E263,A$7:B$2403,2,FALSE),D263="*",VLOOKUP(C263,A$7:B$2403,2,FALSE)*VLOOKUP(E263,A$7:B$2403,2,FALSE),D263="/",VLOOKUP(C263,A$7:B$2403,2,FALSE)/VLOOKUP(E263,A$7:B$2403,2,FALSE)))</f>
        <v>16</v>
      </c>
      <c r="C263" s="69">
        <v>16</v>
      </c>
      <c r="G263" s="15"/>
      <c r="H263" s="15"/>
      <c r="I263" s="15"/>
      <c r="J263" s="15"/>
      <c r="K263" s="15"/>
    </row>
    <row r="264" spans="1:11" s="69" customFormat="1">
      <c r="A264" s="68" t="s">
        <v>272</v>
      </c>
      <c r="B264" s="69" cm="1">
        <f t="array" ref="B264">IF(ISNUMBER(C264),C264,_xlfn.IFS(D264="+",VLOOKUP(C264,A$7:B$2403,2,FALSE)+VLOOKUP(E264,A$7:B$2403,2,FALSE),D264="-",VLOOKUP(C264,A$7:B$2403,2,FALSE)-VLOOKUP(E264,A$7:B$2403,2,FALSE),D264="*",VLOOKUP(C264,A$7:B$2403,2,FALSE)*VLOOKUP(E264,A$7:B$2403,2,FALSE),D264="/",VLOOKUP(C264,A$7:B$2403,2,FALSE)/VLOOKUP(E264,A$7:B$2403,2,FALSE)))</f>
        <v>4763</v>
      </c>
      <c r="C264" s="69" t="s">
        <v>666</v>
      </c>
      <c r="D264" s="69" t="s">
        <v>185</v>
      </c>
      <c r="E264" s="69" t="s">
        <v>667</v>
      </c>
      <c r="G264" s="15"/>
      <c r="H264" s="15"/>
      <c r="I264" s="15"/>
      <c r="J264" s="15"/>
      <c r="K264" s="15"/>
    </row>
    <row r="265" spans="1:11" s="69" customFormat="1">
      <c r="A265" s="68" t="s">
        <v>668</v>
      </c>
      <c r="B265" s="69" cm="1">
        <f t="array" ref="B265">IF(ISNUMBER(C265),C265,_xlfn.IFS(D265="+",VLOOKUP(C265,A$7:B$2403,2,FALSE)+VLOOKUP(E265,A$7:B$2403,2,FALSE),D265="-",VLOOKUP(C265,A$7:B$2403,2,FALSE)-VLOOKUP(E265,A$7:B$2403,2,FALSE),D265="*",VLOOKUP(C265,A$7:B$2403,2,FALSE)*VLOOKUP(E265,A$7:B$2403,2,FALSE),D265="/",VLOOKUP(C265,A$7:B$2403,2,FALSE)/VLOOKUP(E265,A$7:B$2403,2,FALSE)))</f>
        <v>181</v>
      </c>
      <c r="C265" s="69" t="s">
        <v>669</v>
      </c>
      <c r="D265" s="69" t="s">
        <v>175</v>
      </c>
      <c r="E265" s="69" t="s">
        <v>670</v>
      </c>
      <c r="G265" s="15"/>
      <c r="H265" s="15"/>
      <c r="I265" s="15"/>
      <c r="J265" s="15"/>
      <c r="K265" s="15"/>
    </row>
    <row r="266" spans="1:11" s="69" customFormat="1">
      <c r="A266" s="68" t="s">
        <v>671</v>
      </c>
      <c r="B266" s="69" cm="1">
        <f t="array" ref="B266">IF(ISNUMBER(C266),C266,_xlfn.IFS(D266="+",VLOOKUP(C266,A$7:B$2403,2,FALSE)+VLOOKUP(E266,A$7:B$2403,2,FALSE),D266="-",VLOOKUP(C266,A$7:B$2403,2,FALSE)-VLOOKUP(E266,A$7:B$2403,2,FALSE),D266="*",VLOOKUP(C266,A$7:B$2403,2,FALSE)*VLOOKUP(E266,A$7:B$2403,2,FALSE),D266="/",VLOOKUP(C266,A$7:B$2403,2,FALSE)/VLOOKUP(E266,A$7:B$2403,2,FALSE)))</f>
        <v>283</v>
      </c>
      <c r="C266" s="69" t="s">
        <v>672</v>
      </c>
      <c r="D266" s="69" t="s">
        <v>175</v>
      </c>
      <c r="E266" s="69" t="s">
        <v>355</v>
      </c>
      <c r="G266" s="15"/>
      <c r="H266" s="15"/>
      <c r="I266" s="15"/>
      <c r="J266" s="15"/>
      <c r="K266" s="15"/>
    </row>
    <row r="267" spans="1:11" s="69" customFormat="1">
      <c r="A267" s="68" t="s">
        <v>673</v>
      </c>
      <c r="B267" s="69" cm="1">
        <f t="array" ref="B267">IF(ISNUMBER(C267),C267,_xlfn.IFS(D267="+",VLOOKUP(C267,A$7:B$2403,2,FALSE)+VLOOKUP(E267,A$7:B$2403,2,FALSE),D267="-",VLOOKUP(C267,A$7:B$2403,2,FALSE)-VLOOKUP(E267,A$7:B$2403,2,FALSE),D267="*",VLOOKUP(C267,A$7:B$2403,2,FALSE)*VLOOKUP(E267,A$7:B$2403,2,FALSE),D267="/",VLOOKUP(C267,A$7:B$2403,2,FALSE)/VLOOKUP(E267,A$7:B$2403,2,FALSE)))</f>
        <v>5</v>
      </c>
      <c r="C267" s="69">
        <v>5</v>
      </c>
      <c r="G267" s="15"/>
      <c r="H267" s="15"/>
      <c r="I267" s="15"/>
      <c r="J267" s="15"/>
      <c r="K267" s="15"/>
    </row>
    <row r="268" spans="1:11" s="69" customFormat="1">
      <c r="A268" s="68" t="s">
        <v>674</v>
      </c>
      <c r="B268" s="69" cm="1">
        <f t="array" ref="B268">IF(ISNUMBER(C268),C268,_xlfn.IFS(D268="+",VLOOKUP(C268,A$7:B$2403,2,FALSE)+VLOOKUP(E268,A$7:B$2403,2,FALSE),D268="-",VLOOKUP(C268,A$7:B$2403,2,FALSE)-VLOOKUP(E268,A$7:B$2403,2,FALSE),D268="*",VLOOKUP(C268,A$7:B$2403,2,FALSE)*VLOOKUP(E268,A$7:B$2403,2,FALSE),D268="/",VLOOKUP(C268,A$7:B$2403,2,FALSE)/VLOOKUP(E268,A$7:B$2403,2,FALSE)))</f>
        <v>55</v>
      </c>
      <c r="C268" s="69" t="s">
        <v>675</v>
      </c>
      <c r="D268" s="69" t="s">
        <v>185</v>
      </c>
      <c r="E268" s="69" t="s">
        <v>676</v>
      </c>
      <c r="G268" s="15"/>
      <c r="H268" s="15"/>
      <c r="I268" s="15"/>
      <c r="J268" s="15"/>
      <c r="K268" s="15"/>
    </row>
    <row r="269" spans="1:11" s="69" customFormat="1">
      <c r="A269" s="68" t="s">
        <v>677</v>
      </c>
      <c r="B269" s="69" cm="1">
        <f t="array" ref="B269">IF(ISNUMBER(C269),C269,_xlfn.IFS(D269="+",VLOOKUP(C269,A$7:B$2403,2,FALSE)+VLOOKUP(E269,A$7:B$2403,2,FALSE),D269="-",VLOOKUP(C269,A$7:B$2403,2,FALSE)-VLOOKUP(E269,A$7:B$2403,2,FALSE),D269="*",VLOOKUP(C269,A$7:B$2403,2,FALSE)*VLOOKUP(E269,A$7:B$2403,2,FALSE),D269="/",VLOOKUP(C269,A$7:B$2403,2,FALSE)/VLOOKUP(E269,A$7:B$2403,2,FALSE)))</f>
        <v>7</v>
      </c>
      <c r="C269" s="69" t="s">
        <v>502</v>
      </c>
      <c r="D269" s="69" t="s">
        <v>175</v>
      </c>
      <c r="E269" s="69" t="s">
        <v>678</v>
      </c>
      <c r="G269" s="15"/>
      <c r="H269" s="15"/>
      <c r="I269" s="15"/>
      <c r="J269" s="15"/>
      <c r="K269" s="15"/>
    </row>
    <row r="270" spans="1:11" s="69" customFormat="1">
      <c r="A270" s="68" t="s">
        <v>679</v>
      </c>
      <c r="B270" s="69" cm="1">
        <f t="array" ref="B270">IF(ISNUMBER(C270),C270,_xlfn.IFS(D270="+",VLOOKUP(C270,A$7:B$2403,2,FALSE)+VLOOKUP(E270,A$7:B$2403,2,FALSE),D270="-",VLOOKUP(C270,A$7:B$2403,2,FALSE)-VLOOKUP(E270,A$7:B$2403,2,FALSE),D270="*",VLOOKUP(C270,A$7:B$2403,2,FALSE)*VLOOKUP(E270,A$7:B$2403,2,FALSE),D270="/",VLOOKUP(C270,A$7:B$2403,2,FALSE)/VLOOKUP(E270,A$7:B$2403,2,FALSE)))</f>
        <v>442</v>
      </c>
      <c r="C270" s="69" t="s">
        <v>680</v>
      </c>
      <c r="D270" s="69" t="s">
        <v>185</v>
      </c>
      <c r="E270" s="69" t="s">
        <v>681</v>
      </c>
      <c r="G270" s="15"/>
      <c r="H270" s="15"/>
      <c r="I270" s="15"/>
      <c r="J270" s="15"/>
      <c r="K270" s="15"/>
    </row>
    <row r="271" spans="1:11" s="69" customFormat="1">
      <c r="A271" s="68" t="s">
        <v>682</v>
      </c>
      <c r="B271" s="69" cm="1">
        <f t="array" ref="B271">IF(ISNUMBER(C271),C271,_xlfn.IFS(D271="+",VLOOKUP(C271,A$7:B$2403,2,FALSE)+VLOOKUP(E271,A$7:B$2403,2,FALSE),D271="-",VLOOKUP(C271,A$7:B$2403,2,FALSE)-VLOOKUP(E271,A$7:B$2403,2,FALSE),D271="*",VLOOKUP(C271,A$7:B$2403,2,FALSE)*VLOOKUP(E271,A$7:B$2403,2,FALSE),D271="/",VLOOKUP(C271,A$7:B$2403,2,FALSE)/VLOOKUP(E271,A$7:B$2403,2,FALSE)))</f>
        <v>12</v>
      </c>
      <c r="C271" s="69">
        <v>12</v>
      </c>
      <c r="G271" s="15"/>
      <c r="H271" s="15"/>
      <c r="I271" s="15"/>
      <c r="J271" s="15"/>
      <c r="K271" s="15"/>
    </row>
    <row r="272" spans="1:11" s="69" customFormat="1">
      <c r="A272" s="68" t="s">
        <v>683</v>
      </c>
      <c r="B272" s="69" cm="1">
        <f t="array" ref="B272">IF(ISNUMBER(C272),C272,_xlfn.IFS(D272="+",VLOOKUP(C272,A$7:B$2403,2,FALSE)+VLOOKUP(E272,A$7:B$2403,2,FALSE),D272="-",VLOOKUP(C272,A$7:B$2403,2,FALSE)-VLOOKUP(E272,A$7:B$2403,2,FALSE),D272="*",VLOOKUP(C272,A$7:B$2403,2,FALSE)*VLOOKUP(E272,A$7:B$2403,2,FALSE),D272="/",VLOOKUP(C272,A$7:B$2403,2,FALSE)/VLOOKUP(E272,A$7:B$2403,2,FALSE)))</f>
        <v>20</v>
      </c>
      <c r="C272" s="69">
        <v>20</v>
      </c>
      <c r="G272" s="15"/>
      <c r="H272" s="15"/>
      <c r="I272" s="15"/>
      <c r="J272" s="15"/>
      <c r="K272" s="15"/>
    </row>
    <row r="273" spans="1:11" s="69" customFormat="1">
      <c r="A273" s="68" t="s">
        <v>684</v>
      </c>
      <c r="B273" s="69" cm="1">
        <f t="array" ref="B273">IF(ISNUMBER(C273),C273,_xlfn.IFS(D273="+",VLOOKUP(C273,A$7:B$2403,2,FALSE)+VLOOKUP(E273,A$7:B$2403,2,FALSE),D273="-",VLOOKUP(C273,A$7:B$2403,2,FALSE)-VLOOKUP(E273,A$7:B$2403,2,FALSE),D273="*",VLOOKUP(C273,A$7:B$2403,2,FALSE)*VLOOKUP(E273,A$7:B$2403,2,FALSE),D273="/",VLOOKUP(C273,A$7:B$2403,2,FALSE)/VLOOKUP(E273,A$7:B$2403,2,FALSE)))</f>
        <v>27</v>
      </c>
      <c r="C273" s="69" t="s">
        <v>412</v>
      </c>
      <c r="D273" s="69" t="s">
        <v>185</v>
      </c>
      <c r="E273" s="69" t="s">
        <v>685</v>
      </c>
      <c r="G273" s="15"/>
      <c r="H273" s="15"/>
      <c r="I273" s="15"/>
      <c r="J273" s="15"/>
      <c r="K273" s="15"/>
    </row>
    <row r="274" spans="1:11" s="69" customFormat="1">
      <c r="A274" s="68" t="s">
        <v>686</v>
      </c>
      <c r="B274" s="69" cm="1">
        <f t="array" ref="B274">IF(ISNUMBER(C274),C274,_xlfn.IFS(D274="+",VLOOKUP(C274,A$7:B$2403,2,FALSE)+VLOOKUP(E274,A$7:B$2403,2,FALSE),D274="-",VLOOKUP(C274,A$7:B$2403,2,FALSE)-VLOOKUP(E274,A$7:B$2403,2,FALSE),D274="*",VLOOKUP(C274,A$7:B$2403,2,FALSE)*VLOOKUP(E274,A$7:B$2403,2,FALSE),D274="/",VLOOKUP(C274,A$7:B$2403,2,FALSE)/VLOOKUP(E274,A$7:B$2403,2,FALSE)))</f>
        <v>4</v>
      </c>
      <c r="C274" s="69">
        <v>4</v>
      </c>
      <c r="G274" s="15"/>
      <c r="H274" s="15"/>
      <c r="I274" s="15"/>
      <c r="J274" s="15"/>
      <c r="K274" s="15"/>
    </row>
    <row r="275" spans="1:11" s="69" customFormat="1">
      <c r="A275" s="68" t="s">
        <v>687</v>
      </c>
      <c r="B275" s="69" cm="1">
        <f t="array" ref="B275">IF(ISNUMBER(C275),C275,_xlfn.IFS(D275="+",VLOOKUP(C275,A$7:B$2403,2,FALSE)+VLOOKUP(E275,A$7:B$2403,2,FALSE),D275="-",VLOOKUP(C275,A$7:B$2403,2,FALSE)-VLOOKUP(E275,A$7:B$2403,2,FALSE),D275="*",VLOOKUP(C275,A$7:B$2403,2,FALSE)*VLOOKUP(E275,A$7:B$2403,2,FALSE),D275="/",VLOOKUP(C275,A$7:B$2403,2,FALSE)/VLOOKUP(E275,A$7:B$2403,2,FALSE)))</f>
        <v>5</v>
      </c>
      <c r="C275" s="69">
        <v>5</v>
      </c>
      <c r="G275" s="15"/>
      <c r="H275" s="15"/>
      <c r="I275" s="15"/>
      <c r="J275" s="15"/>
      <c r="K275" s="15"/>
    </row>
    <row r="276" spans="1:11" s="69" customFormat="1">
      <c r="A276" s="68" t="s">
        <v>688</v>
      </c>
      <c r="B276" s="69" cm="1">
        <f t="array" ref="B276">IF(ISNUMBER(C276),C276,_xlfn.IFS(D276="+",VLOOKUP(C276,A$7:B$2403,2,FALSE)+VLOOKUP(E276,A$7:B$2403,2,FALSE),D276="-",VLOOKUP(C276,A$7:B$2403,2,FALSE)-VLOOKUP(E276,A$7:B$2403,2,FALSE),D276="*",VLOOKUP(C276,A$7:B$2403,2,FALSE)*VLOOKUP(E276,A$7:B$2403,2,FALSE),D276="/",VLOOKUP(C276,A$7:B$2403,2,FALSE)/VLOOKUP(E276,A$7:B$2403,2,FALSE)))</f>
        <v>62</v>
      </c>
      <c r="C276" s="69" t="s">
        <v>689</v>
      </c>
      <c r="D276" s="69" t="s">
        <v>185</v>
      </c>
      <c r="E276" s="69" t="s">
        <v>690</v>
      </c>
      <c r="G276" s="15"/>
      <c r="H276" s="15"/>
      <c r="I276" s="15"/>
      <c r="J276" s="15"/>
      <c r="K276" s="15"/>
    </row>
    <row r="277" spans="1:11" s="69" customFormat="1">
      <c r="A277" s="68" t="s">
        <v>691</v>
      </c>
      <c r="B277" s="69" cm="1">
        <f t="array" ref="B277">IF(ISNUMBER(C277),C277,_xlfn.IFS(D277="+",VLOOKUP(C277,A$7:B$2403,2,FALSE)+VLOOKUP(E277,A$7:B$2403,2,FALSE),D277="-",VLOOKUP(C277,A$7:B$2403,2,FALSE)-VLOOKUP(E277,A$7:B$2403,2,FALSE),D277="*",VLOOKUP(C277,A$7:B$2403,2,FALSE)*VLOOKUP(E277,A$7:B$2403,2,FALSE),D277="/",VLOOKUP(C277,A$7:B$2403,2,FALSE)/VLOOKUP(E277,A$7:B$2403,2,FALSE)))</f>
        <v>8</v>
      </c>
      <c r="C277" s="69" t="s">
        <v>692</v>
      </c>
      <c r="D277" s="69" t="s">
        <v>185</v>
      </c>
      <c r="E277" s="69" t="s">
        <v>693</v>
      </c>
      <c r="G277" s="15"/>
      <c r="H277" s="15"/>
      <c r="I277" s="15"/>
      <c r="J277" s="15"/>
      <c r="K277" s="15"/>
    </row>
    <row r="278" spans="1:11" s="69" customFormat="1">
      <c r="A278" s="68" t="s">
        <v>694</v>
      </c>
      <c r="B278" s="69" cm="1">
        <f t="array" ref="B278">IF(ISNUMBER(C278),C278,_xlfn.IFS(D278="+",VLOOKUP(C278,A$7:B$2403,2,FALSE)+VLOOKUP(E278,A$7:B$2403,2,FALSE),D278="-",VLOOKUP(C278,A$7:B$2403,2,FALSE)-VLOOKUP(E278,A$7:B$2403,2,FALSE),D278="*",VLOOKUP(C278,A$7:B$2403,2,FALSE)*VLOOKUP(E278,A$7:B$2403,2,FALSE),D278="/",VLOOKUP(C278,A$7:B$2403,2,FALSE)/VLOOKUP(E278,A$7:B$2403,2,FALSE)))</f>
        <v>3</v>
      </c>
      <c r="C278" s="69">
        <v>3</v>
      </c>
      <c r="G278" s="15"/>
      <c r="H278" s="15"/>
      <c r="I278" s="15"/>
      <c r="J278" s="15"/>
      <c r="K278" s="15"/>
    </row>
    <row r="279" spans="1:11" s="69" customFormat="1">
      <c r="A279" s="68" t="s">
        <v>695</v>
      </c>
      <c r="B279" s="69" cm="1">
        <f t="array" ref="B279">IF(ISNUMBER(C279),C279,_xlfn.IFS(D279="+",VLOOKUP(C279,A$7:B$2403,2,FALSE)+VLOOKUP(E279,A$7:B$2403,2,FALSE),D279="-",VLOOKUP(C279,A$7:B$2403,2,FALSE)-VLOOKUP(E279,A$7:B$2403,2,FALSE),D279="*",VLOOKUP(C279,A$7:B$2403,2,FALSE)*VLOOKUP(E279,A$7:B$2403,2,FALSE),D279="/",VLOOKUP(C279,A$7:B$2403,2,FALSE)/VLOOKUP(E279,A$7:B$2403,2,FALSE)))</f>
        <v>36</v>
      </c>
      <c r="C279" s="69" t="s">
        <v>696</v>
      </c>
      <c r="D279" s="69" t="s">
        <v>185</v>
      </c>
      <c r="E279" s="69" t="s">
        <v>408</v>
      </c>
      <c r="G279" s="15"/>
      <c r="H279" s="15"/>
      <c r="I279" s="15"/>
      <c r="J279" s="15"/>
      <c r="K279" s="15"/>
    </row>
    <row r="280" spans="1:11" s="69" customFormat="1">
      <c r="A280" s="68" t="s">
        <v>697</v>
      </c>
      <c r="B280" s="69" cm="1">
        <f t="array" ref="B280">IF(ISNUMBER(C280),C280,_xlfn.IFS(D280="+",VLOOKUP(C280,A$7:B$2403,2,FALSE)+VLOOKUP(E280,A$7:B$2403,2,FALSE),D280="-",VLOOKUP(C280,A$7:B$2403,2,FALSE)-VLOOKUP(E280,A$7:B$2403,2,FALSE),D280="*",VLOOKUP(C280,A$7:B$2403,2,FALSE)*VLOOKUP(E280,A$7:B$2403,2,FALSE),D280="/",VLOOKUP(C280,A$7:B$2403,2,FALSE)/VLOOKUP(E280,A$7:B$2403,2,FALSE)))</f>
        <v>2</v>
      </c>
      <c r="C280" s="69">
        <v>2</v>
      </c>
      <c r="G280" s="15"/>
      <c r="H280" s="15"/>
      <c r="I280" s="15"/>
      <c r="J280" s="15"/>
      <c r="K280" s="15"/>
    </row>
    <row r="281" spans="1:11" s="69" customFormat="1">
      <c r="A281" s="68" t="s">
        <v>698</v>
      </c>
      <c r="B281" s="69" cm="1">
        <f t="array" ref="B281">IF(ISNUMBER(C281),C281,_xlfn.IFS(D281="+",VLOOKUP(C281,A$7:B$2403,2,FALSE)+VLOOKUP(E281,A$7:B$2403,2,FALSE),D281="-",VLOOKUP(C281,A$7:B$2403,2,FALSE)-VLOOKUP(E281,A$7:B$2403,2,FALSE),D281="*",VLOOKUP(C281,A$7:B$2403,2,FALSE)*VLOOKUP(E281,A$7:B$2403,2,FALSE),D281="/",VLOOKUP(C281,A$7:B$2403,2,FALSE)/VLOOKUP(E281,A$7:B$2403,2,FALSE)))</f>
        <v>3</v>
      </c>
      <c r="C281" s="69">
        <v>3</v>
      </c>
      <c r="G281" s="15"/>
      <c r="H281" s="15"/>
      <c r="I281" s="15"/>
      <c r="J281" s="15"/>
      <c r="K281" s="15"/>
    </row>
    <row r="282" spans="1:11" s="69" customFormat="1">
      <c r="A282" s="68" t="s">
        <v>699</v>
      </c>
      <c r="B282" s="69" cm="1">
        <f t="array" ref="B282">IF(ISNUMBER(C282),C282,_xlfn.IFS(D282="+",VLOOKUP(C282,A$7:B$2403,2,FALSE)+VLOOKUP(E282,A$7:B$2403,2,FALSE),D282="-",VLOOKUP(C282,A$7:B$2403,2,FALSE)-VLOOKUP(E282,A$7:B$2403,2,FALSE),D282="*",VLOOKUP(C282,A$7:B$2403,2,FALSE)*VLOOKUP(E282,A$7:B$2403,2,FALSE),D282="/",VLOOKUP(C282,A$7:B$2403,2,FALSE)/VLOOKUP(E282,A$7:B$2403,2,FALSE)))</f>
        <v>136</v>
      </c>
      <c r="C282" s="69" t="s">
        <v>700</v>
      </c>
      <c r="D282" s="69" t="s">
        <v>175</v>
      </c>
      <c r="E282" s="69" t="s">
        <v>701</v>
      </c>
      <c r="G282" s="15"/>
      <c r="H282" s="15"/>
      <c r="I282" s="15"/>
      <c r="J282" s="15"/>
      <c r="K282" s="15"/>
    </row>
    <row r="283" spans="1:11" s="69" customFormat="1">
      <c r="A283" s="68" t="s">
        <v>702</v>
      </c>
      <c r="B283" s="69" cm="1">
        <f t="array" ref="B283">IF(ISNUMBER(C283),C283,_xlfn.IFS(D283="+",VLOOKUP(C283,A$7:B$2403,2,FALSE)+VLOOKUP(E283,A$7:B$2403,2,FALSE),D283="-",VLOOKUP(C283,A$7:B$2403,2,FALSE)-VLOOKUP(E283,A$7:B$2403,2,FALSE),D283="*",VLOOKUP(C283,A$7:B$2403,2,FALSE)*VLOOKUP(E283,A$7:B$2403,2,FALSE),D283="/",VLOOKUP(C283,A$7:B$2403,2,FALSE)/VLOOKUP(E283,A$7:B$2403,2,FALSE)))</f>
        <v>122</v>
      </c>
      <c r="C283" s="69" t="s">
        <v>703</v>
      </c>
      <c r="D283" s="69" t="s">
        <v>185</v>
      </c>
      <c r="E283" s="69" t="s">
        <v>704</v>
      </c>
      <c r="G283" s="15"/>
      <c r="H283" s="15"/>
      <c r="I283" s="15"/>
      <c r="J283" s="15"/>
      <c r="K283" s="15"/>
    </row>
    <row r="284" spans="1:11" s="69" customFormat="1">
      <c r="A284" s="68" t="s">
        <v>705</v>
      </c>
      <c r="B284" s="69" cm="1">
        <f t="array" ref="B284">IF(ISNUMBER(C284),C284,_xlfn.IFS(D284="+",VLOOKUP(C284,A$7:B$2403,2,FALSE)+VLOOKUP(E284,A$7:B$2403,2,FALSE),D284="-",VLOOKUP(C284,A$7:B$2403,2,FALSE)-VLOOKUP(E284,A$7:B$2403,2,FALSE),D284="*",VLOOKUP(C284,A$7:B$2403,2,FALSE)*VLOOKUP(E284,A$7:B$2403,2,FALSE),D284="/",VLOOKUP(C284,A$7:B$2403,2,FALSE)/VLOOKUP(E284,A$7:B$2403,2,FALSE)))</f>
        <v>3</v>
      </c>
      <c r="C284" s="69">
        <v>3</v>
      </c>
      <c r="G284" s="15"/>
      <c r="H284" s="15"/>
      <c r="I284" s="15"/>
      <c r="J284" s="15"/>
      <c r="K284" s="15"/>
    </row>
    <row r="285" spans="1:11" s="69" customFormat="1">
      <c r="A285" s="68" t="s">
        <v>706</v>
      </c>
      <c r="B285" s="69" cm="1">
        <f t="array" ref="B285">IF(ISNUMBER(C285),C285,_xlfn.IFS(D285="+",VLOOKUP(C285,A$7:B$2403,2,FALSE)+VLOOKUP(E285,A$7:B$2403,2,FALSE),D285="-",VLOOKUP(C285,A$7:B$2403,2,FALSE)-VLOOKUP(E285,A$7:B$2403,2,FALSE),D285="*",VLOOKUP(C285,A$7:B$2403,2,FALSE)*VLOOKUP(E285,A$7:B$2403,2,FALSE),D285="/",VLOOKUP(C285,A$7:B$2403,2,FALSE)/VLOOKUP(E285,A$7:B$2403,2,FALSE)))</f>
        <v>5</v>
      </c>
      <c r="C285" s="69">
        <v>5</v>
      </c>
      <c r="G285" s="15"/>
      <c r="H285" s="15"/>
      <c r="I285" s="15"/>
      <c r="J285" s="15"/>
      <c r="K285" s="15"/>
    </row>
    <row r="286" spans="1:11" s="69" customFormat="1">
      <c r="A286" s="68" t="s">
        <v>304</v>
      </c>
      <c r="B286" s="69" cm="1">
        <f t="array" ref="B286">IF(ISNUMBER(C286),C286,_xlfn.IFS(D286="+",VLOOKUP(C286,A$7:B$2403,2,FALSE)+VLOOKUP(E286,A$7:B$2403,2,FALSE),D286="-",VLOOKUP(C286,A$7:B$2403,2,FALSE)-VLOOKUP(E286,A$7:B$2403,2,FALSE),D286="*",VLOOKUP(C286,A$7:B$2403,2,FALSE)*VLOOKUP(E286,A$7:B$2403,2,FALSE),D286="/",VLOOKUP(C286,A$7:B$2403,2,FALSE)/VLOOKUP(E286,A$7:B$2403,2,FALSE)))</f>
        <v>28</v>
      </c>
      <c r="C286" s="69" t="s">
        <v>707</v>
      </c>
      <c r="D286" s="69" t="s">
        <v>185</v>
      </c>
      <c r="E286" s="69" t="s">
        <v>708</v>
      </c>
      <c r="G286" s="15"/>
      <c r="H286" s="15"/>
      <c r="I286" s="15"/>
      <c r="J286" s="15"/>
      <c r="K286" s="15"/>
    </row>
    <row r="287" spans="1:11" s="69" customFormat="1">
      <c r="A287" s="68" t="s">
        <v>709</v>
      </c>
      <c r="B287" s="69" cm="1">
        <f t="array" ref="B287">IF(ISNUMBER(C287),C287,_xlfn.IFS(D287="+",VLOOKUP(C287,A$7:B$2403,2,FALSE)+VLOOKUP(E287,A$7:B$2403,2,FALSE),D287="-",VLOOKUP(C287,A$7:B$2403,2,FALSE)-VLOOKUP(E287,A$7:B$2403,2,FALSE),D287="*",VLOOKUP(C287,A$7:B$2403,2,FALSE)*VLOOKUP(E287,A$7:B$2403,2,FALSE),D287="/",VLOOKUP(C287,A$7:B$2403,2,FALSE)/VLOOKUP(E287,A$7:B$2403,2,FALSE)))</f>
        <v>45</v>
      </c>
      <c r="C287" s="69" t="s">
        <v>710</v>
      </c>
      <c r="D287" s="69" t="s">
        <v>185</v>
      </c>
      <c r="E287" s="69" t="s">
        <v>711</v>
      </c>
      <c r="G287" s="15"/>
      <c r="H287" s="15"/>
      <c r="I287" s="15"/>
      <c r="J287" s="15"/>
      <c r="K287" s="15"/>
    </row>
    <row r="288" spans="1:11" s="69" customFormat="1">
      <c r="A288" s="68" t="s">
        <v>712</v>
      </c>
      <c r="B288" s="69" cm="1">
        <f t="array" ref="B288">IF(ISNUMBER(C288),C288,_xlfn.IFS(D288="+",VLOOKUP(C288,A$7:B$2403,2,FALSE)+VLOOKUP(E288,A$7:B$2403,2,FALSE),D288="-",VLOOKUP(C288,A$7:B$2403,2,FALSE)-VLOOKUP(E288,A$7:B$2403,2,FALSE),D288="*",VLOOKUP(C288,A$7:B$2403,2,FALSE)*VLOOKUP(E288,A$7:B$2403,2,FALSE),D288="/",VLOOKUP(C288,A$7:B$2403,2,FALSE)/VLOOKUP(E288,A$7:B$2403,2,FALSE)))</f>
        <v>15</v>
      </c>
      <c r="C288" s="69">
        <v>15</v>
      </c>
      <c r="G288" s="15"/>
      <c r="H288" s="15"/>
      <c r="I288" s="15"/>
      <c r="J288" s="15"/>
      <c r="K288" s="15"/>
    </row>
    <row r="289" spans="1:11" s="69" customFormat="1">
      <c r="A289" s="68" t="s">
        <v>713</v>
      </c>
      <c r="B289" s="69" cm="1">
        <f t="array" ref="B289">IF(ISNUMBER(C289),C289,_xlfn.IFS(D289="+",VLOOKUP(C289,A$7:B$2403,2,FALSE)+VLOOKUP(E289,A$7:B$2403,2,FALSE),D289="-",VLOOKUP(C289,A$7:B$2403,2,FALSE)-VLOOKUP(E289,A$7:B$2403,2,FALSE),D289="*",VLOOKUP(C289,A$7:B$2403,2,FALSE)*VLOOKUP(E289,A$7:B$2403,2,FALSE),D289="/",VLOOKUP(C289,A$7:B$2403,2,FALSE)/VLOOKUP(E289,A$7:B$2403,2,FALSE)))</f>
        <v>19</v>
      </c>
      <c r="C289" s="69">
        <v>19</v>
      </c>
      <c r="G289" s="15"/>
      <c r="H289" s="15"/>
      <c r="I289" s="15"/>
      <c r="J289" s="15"/>
      <c r="K289" s="15"/>
    </row>
    <row r="290" spans="1:11" s="69" customFormat="1">
      <c r="A290" s="68" t="s">
        <v>714</v>
      </c>
      <c r="B290" s="69" cm="1">
        <f t="array" ref="B290">IF(ISNUMBER(C290),C290,_xlfn.IFS(D290="+",VLOOKUP(C290,A$7:B$2403,2,FALSE)+VLOOKUP(E290,A$7:B$2403,2,FALSE),D290="-",VLOOKUP(C290,A$7:B$2403,2,FALSE)-VLOOKUP(E290,A$7:B$2403,2,FALSE),D290="*",VLOOKUP(C290,A$7:B$2403,2,FALSE)*VLOOKUP(E290,A$7:B$2403,2,FALSE),D290="/",VLOOKUP(C290,A$7:B$2403,2,FALSE)/VLOOKUP(E290,A$7:B$2403,2,FALSE)))</f>
        <v>3</v>
      </c>
      <c r="C290" s="69">
        <v>3</v>
      </c>
      <c r="G290" s="15"/>
      <c r="H290" s="15"/>
      <c r="I290" s="15"/>
      <c r="J290" s="15"/>
      <c r="K290" s="15"/>
    </row>
    <row r="291" spans="1:11" s="69" customFormat="1">
      <c r="A291" s="68" t="s">
        <v>715</v>
      </c>
      <c r="B291" s="69" cm="1">
        <f t="array" ref="B291">IF(ISNUMBER(C291),C291,_xlfn.IFS(D291="+",VLOOKUP(C291,A$7:B$2403,2,FALSE)+VLOOKUP(E291,A$7:B$2403,2,FALSE),D291="-",VLOOKUP(C291,A$7:B$2403,2,FALSE)-VLOOKUP(E291,A$7:B$2403,2,FALSE),D291="*",VLOOKUP(C291,A$7:B$2403,2,FALSE)*VLOOKUP(E291,A$7:B$2403,2,FALSE),D291="/",VLOOKUP(C291,A$7:B$2403,2,FALSE)/VLOOKUP(E291,A$7:B$2403,2,FALSE)))</f>
        <v>2</v>
      </c>
      <c r="C291" s="69">
        <v>2</v>
      </c>
      <c r="G291" s="15"/>
      <c r="H291" s="15"/>
      <c r="I291" s="15"/>
      <c r="J291" s="15"/>
      <c r="K291" s="15"/>
    </row>
    <row r="292" spans="1:11" s="69" customFormat="1">
      <c r="A292" s="68" t="s">
        <v>716</v>
      </c>
      <c r="B292" s="69" cm="1">
        <f t="array" ref="B292">IF(ISNUMBER(C292),C292,_xlfn.IFS(D292="+",VLOOKUP(C292,A$7:B$2403,2,FALSE)+VLOOKUP(E292,A$7:B$2403,2,FALSE),D292="-",VLOOKUP(C292,A$7:B$2403,2,FALSE)-VLOOKUP(E292,A$7:B$2403,2,FALSE),D292="*",VLOOKUP(C292,A$7:B$2403,2,FALSE)*VLOOKUP(E292,A$7:B$2403,2,FALSE),D292="/",VLOOKUP(C292,A$7:B$2403,2,FALSE)/VLOOKUP(E292,A$7:B$2403,2,FALSE)))</f>
        <v>3</v>
      </c>
      <c r="C292" s="69">
        <v>3</v>
      </c>
      <c r="G292" s="15"/>
      <c r="H292" s="15"/>
      <c r="I292" s="15"/>
      <c r="J292" s="15"/>
      <c r="K292" s="15"/>
    </row>
    <row r="293" spans="1:11" s="69" customFormat="1">
      <c r="A293" s="68" t="s">
        <v>717</v>
      </c>
      <c r="B293" s="69" cm="1">
        <f t="array" ref="B293">IF(ISNUMBER(C293),C293,_xlfn.IFS(D293="+",VLOOKUP(C293,A$7:B$2403,2,FALSE)+VLOOKUP(E293,A$7:B$2403,2,FALSE),D293="-",VLOOKUP(C293,A$7:B$2403,2,FALSE)-VLOOKUP(E293,A$7:B$2403,2,FALSE),D293="*",VLOOKUP(C293,A$7:B$2403,2,FALSE)*VLOOKUP(E293,A$7:B$2403,2,FALSE),D293="/",VLOOKUP(C293,A$7:B$2403,2,FALSE)/VLOOKUP(E293,A$7:B$2403,2,FALSE)))</f>
        <v>17</v>
      </c>
      <c r="C293" s="69" t="s">
        <v>663</v>
      </c>
      <c r="D293" s="69" t="s">
        <v>175</v>
      </c>
      <c r="E293" s="69" t="s">
        <v>718</v>
      </c>
      <c r="G293" s="15"/>
      <c r="H293" s="15"/>
      <c r="I293" s="15"/>
      <c r="J293" s="15"/>
      <c r="K293" s="15"/>
    </row>
    <row r="294" spans="1:11" s="69" customFormat="1">
      <c r="A294" s="68" t="s">
        <v>719</v>
      </c>
      <c r="B294" s="69" cm="1">
        <f t="array" ref="B294">IF(ISNUMBER(C294),C294,_xlfn.IFS(D294="+",VLOOKUP(C294,A$7:B$2403,2,FALSE)+VLOOKUP(E294,A$7:B$2403,2,FALSE),D294="-",VLOOKUP(C294,A$7:B$2403,2,FALSE)-VLOOKUP(E294,A$7:B$2403,2,FALSE),D294="*",VLOOKUP(C294,A$7:B$2403,2,FALSE)*VLOOKUP(E294,A$7:B$2403,2,FALSE),D294="/",VLOOKUP(C294,A$7:B$2403,2,FALSE)/VLOOKUP(E294,A$7:B$2403,2,FALSE)))</f>
        <v>17</v>
      </c>
      <c r="C294" s="69" t="s">
        <v>720</v>
      </c>
      <c r="D294" s="69" t="s">
        <v>175</v>
      </c>
      <c r="E294" s="69" t="s">
        <v>721</v>
      </c>
      <c r="G294" s="15"/>
      <c r="H294" s="15"/>
      <c r="I294" s="15"/>
      <c r="J294" s="15"/>
      <c r="K294" s="15"/>
    </row>
    <row r="295" spans="1:11" s="69" customFormat="1">
      <c r="A295" s="68" t="s">
        <v>722</v>
      </c>
      <c r="B295" s="69" cm="1">
        <f t="array" ref="B295">IF(ISNUMBER(C295),C295,_xlfn.IFS(D295="+",VLOOKUP(C295,A$7:B$2403,2,FALSE)+VLOOKUP(E295,A$7:B$2403,2,FALSE),D295="-",VLOOKUP(C295,A$7:B$2403,2,FALSE)-VLOOKUP(E295,A$7:B$2403,2,FALSE),D295="*",VLOOKUP(C295,A$7:B$2403,2,FALSE)*VLOOKUP(E295,A$7:B$2403,2,FALSE),D295="/",VLOOKUP(C295,A$7:B$2403,2,FALSE)/VLOOKUP(E295,A$7:B$2403,2,FALSE)))</f>
        <v>4</v>
      </c>
      <c r="C295" s="69">
        <v>4</v>
      </c>
      <c r="G295" s="15"/>
      <c r="H295" s="15"/>
      <c r="I295" s="15"/>
      <c r="J295" s="15"/>
      <c r="K295" s="15"/>
    </row>
    <row r="296" spans="1:11" s="69" customFormat="1">
      <c r="A296" s="68" t="s">
        <v>723</v>
      </c>
      <c r="B296" s="69" cm="1">
        <f t="array" ref="B296">IF(ISNUMBER(C296),C296,_xlfn.IFS(D296="+",VLOOKUP(C296,A$7:B$2403,2,FALSE)+VLOOKUP(E296,A$7:B$2403,2,FALSE),D296="-",VLOOKUP(C296,A$7:B$2403,2,FALSE)-VLOOKUP(E296,A$7:B$2403,2,FALSE),D296="*",VLOOKUP(C296,A$7:B$2403,2,FALSE)*VLOOKUP(E296,A$7:B$2403,2,FALSE),D296="/",VLOOKUP(C296,A$7:B$2403,2,FALSE)/VLOOKUP(E296,A$7:B$2403,2,FALSE)))</f>
        <v>9</v>
      </c>
      <c r="C296" s="69">
        <v>9</v>
      </c>
      <c r="G296" s="15"/>
      <c r="H296" s="15"/>
      <c r="I296" s="15"/>
      <c r="J296" s="15"/>
      <c r="K296" s="15"/>
    </row>
    <row r="297" spans="1:11" s="69" customFormat="1">
      <c r="A297" s="68" t="s">
        <v>724</v>
      </c>
      <c r="B297" s="69" cm="1">
        <f t="array" ref="B297">IF(ISNUMBER(C297),C297,_xlfn.IFS(D297="+",VLOOKUP(C297,A$7:B$2403,2,FALSE)+VLOOKUP(E297,A$7:B$2403,2,FALSE),D297="-",VLOOKUP(C297,A$7:B$2403,2,FALSE)-VLOOKUP(E297,A$7:B$2403,2,FALSE),D297="*",VLOOKUP(C297,A$7:B$2403,2,FALSE)*VLOOKUP(E297,A$7:B$2403,2,FALSE),D297="/",VLOOKUP(C297,A$7:B$2403,2,FALSE)/VLOOKUP(E297,A$7:B$2403,2,FALSE)))</f>
        <v>3</v>
      </c>
      <c r="C297" s="69">
        <v>3</v>
      </c>
      <c r="G297" s="15"/>
      <c r="H297" s="15"/>
      <c r="I297" s="15"/>
      <c r="J297" s="15"/>
      <c r="K297" s="15"/>
    </row>
    <row r="298" spans="1:11" s="69" customFormat="1">
      <c r="A298" s="68" t="s">
        <v>725</v>
      </c>
      <c r="B298" s="69" cm="1">
        <f t="array" ref="B298">IF(ISNUMBER(C298),C298,_xlfn.IFS(D298="+",VLOOKUP(C298,A$7:B$2403,2,FALSE)+VLOOKUP(E298,A$7:B$2403,2,FALSE),D298="-",VLOOKUP(C298,A$7:B$2403,2,FALSE)-VLOOKUP(E298,A$7:B$2403,2,FALSE),D298="*",VLOOKUP(C298,A$7:B$2403,2,FALSE)*VLOOKUP(E298,A$7:B$2403,2,FALSE),D298="/",VLOOKUP(C298,A$7:B$2403,2,FALSE)/VLOOKUP(E298,A$7:B$2403,2,FALSE)))</f>
        <v>13</v>
      </c>
      <c r="C298" s="69">
        <v>13</v>
      </c>
      <c r="G298" s="15"/>
      <c r="H298" s="15"/>
      <c r="I298" s="15"/>
      <c r="J298" s="15"/>
      <c r="K298" s="15"/>
    </row>
    <row r="299" spans="1:11" s="69" customFormat="1">
      <c r="A299" s="68" t="s">
        <v>726</v>
      </c>
      <c r="B299" s="69" cm="1">
        <f t="array" ref="B299">IF(ISNUMBER(C299),C299,_xlfn.IFS(D299="+",VLOOKUP(C299,A$7:B$2403,2,FALSE)+VLOOKUP(E299,A$7:B$2403,2,FALSE),D299="-",VLOOKUP(C299,A$7:B$2403,2,FALSE)-VLOOKUP(E299,A$7:B$2403,2,FALSE),D299="*",VLOOKUP(C299,A$7:B$2403,2,FALSE)*VLOOKUP(E299,A$7:B$2403,2,FALSE),D299="/",VLOOKUP(C299,A$7:B$2403,2,FALSE)/VLOOKUP(E299,A$7:B$2403,2,FALSE)))</f>
        <v>50</v>
      </c>
      <c r="C299" s="69" t="s">
        <v>727</v>
      </c>
      <c r="D299" s="69" t="s">
        <v>185</v>
      </c>
      <c r="E299" s="69" t="s">
        <v>728</v>
      </c>
      <c r="G299" s="15"/>
      <c r="H299" s="15"/>
      <c r="I299" s="15"/>
      <c r="J299" s="15"/>
      <c r="K299" s="15"/>
    </row>
    <row r="300" spans="1:11" s="69" customFormat="1">
      <c r="A300" s="68" t="s">
        <v>729</v>
      </c>
      <c r="B300" s="69" cm="1">
        <f t="array" ref="B300">IF(ISNUMBER(C300),C300,_xlfn.IFS(D300="+",VLOOKUP(C300,A$7:B$2403,2,FALSE)+VLOOKUP(E300,A$7:B$2403,2,FALSE),D300="-",VLOOKUP(C300,A$7:B$2403,2,FALSE)-VLOOKUP(E300,A$7:B$2403,2,FALSE),D300="*",VLOOKUP(C300,A$7:B$2403,2,FALSE)*VLOOKUP(E300,A$7:B$2403,2,FALSE),D300="/",VLOOKUP(C300,A$7:B$2403,2,FALSE)/VLOOKUP(E300,A$7:B$2403,2,FALSE)))</f>
        <v>29</v>
      </c>
      <c r="C300" s="69" t="s">
        <v>497</v>
      </c>
      <c r="D300" s="69" t="s">
        <v>276</v>
      </c>
      <c r="E300" s="69" t="s">
        <v>371</v>
      </c>
      <c r="G300" s="15"/>
      <c r="H300" s="15"/>
      <c r="I300" s="15"/>
      <c r="J300" s="15"/>
      <c r="K300" s="15"/>
    </row>
    <row r="301" spans="1:11" s="69" customFormat="1">
      <c r="A301" s="68" t="s">
        <v>730</v>
      </c>
      <c r="B301" s="69" cm="1">
        <f t="array" ref="B301">IF(ISNUMBER(C301),C301,_xlfn.IFS(D301="+",VLOOKUP(C301,A$7:B$2403,2,FALSE)+VLOOKUP(E301,A$7:B$2403,2,FALSE),D301="-",VLOOKUP(C301,A$7:B$2403,2,FALSE)-VLOOKUP(E301,A$7:B$2403,2,FALSE),D301="*",VLOOKUP(C301,A$7:B$2403,2,FALSE)*VLOOKUP(E301,A$7:B$2403,2,FALSE),D301="/",VLOOKUP(C301,A$7:B$2403,2,FALSE)/VLOOKUP(E301,A$7:B$2403,2,FALSE)))</f>
        <v>7</v>
      </c>
      <c r="C301" s="69">
        <v>7</v>
      </c>
      <c r="G301" s="15"/>
      <c r="H301" s="15"/>
      <c r="I301" s="15"/>
      <c r="J301" s="15"/>
      <c r="K301" s="15"/>
    </row>
    <row r="302" spans="1:11" s="69" customFormat="1">
      <c r="A302" s="68" t="s">
        <v>731</v>
      </c>
      <c r="B302" s="69" cm="1">
        <f t="array" ref="B302">IF(ISNUMBER(C302),C302,_xlfn.IFS(D302="+",VLOOKUP(C302,A$7:B$2403,2,FALSE)+VLOOKUP(E302,A$7:B$2403,2,FALSE),D302="-",VLOOKUP(C302,A$7:B$2403,2,FALSE)-VLOOKUP(E302,A$7:B$2403,2,FALSE),D302="*",VLOOKUP(C302,A$7:B$2403,2,FALSE)*VLOOKUP(E302,A$7:B$2403,2,FALSE),D302="/",VLOOKUP(C302,A$7:B$2403,2,FALSE)/VLOOKUP(E302,A$7:B$2403,2,FALSE)))</f>
        <v>14</v>
      </c>
      <c r="C302" s="69">
        <v>14</v>
      </c>
      <c r="G302" s="15"/>
      <c r="H302" s="15"/>
      <c r="I302" s="15"/>
      <c r="J302" s="15"/>
      <c r="K302" s="15"/>
    </row>
    <row r="303" spans="1:11" s="69" customFormat="1">
      <c r="A303" s="68" t="s">
        <v>548</v>
      </c>
      <c r="B303" s="69" cm="1">
        <f t="array" ref="B303">IF(ISNUMBER(C303),C303,_xlfn.IFS(D303="+",VLOOKUP(C303,A$7:B$2403,2,FALSE)+VLOOKUP(E303,A$7:B$2403,2,FALSE),D303="-",VLOOKUP(C303,A$7:B$2403,2,FALSE)-VLOOKUP(E303,A$7:B$2403,2,FALSE),D303="*",VLOOKUP(C303,A$7:B$2403,2,FALSE)*VLOOKUP(E303,A$7:B$2403,2,FALSE),D303="/",VLOOKUP(C303,A$7:B$2403,2,FALSE)/VLOOKUP(E303,A$7:B$2403,2,FALSE)))</f>
        <v>2</v>
      </c>
      <c r="C303" s="69">
        <v>2</v>
      </c>
      <c r="G303" s="15"/>
      <c r="H303" s="15"/>
      <c r="I303" s="15"/>
      <c r="J303" s="15"/>
      <c r="K303" s="15"/>
    </row>
    <row r="304" spans="1:11" s="69" customFormat="1">
      <c r="A304" s="68" t="s">
        <v>732</v>
      </c>
      <c r="B304" s="69" cm="1">
        <f t="array" ref="B304">IF(ISNUMBER(C304),C304,_xlfn.IFS(D304="+",VLOOKUP(C304,A$7:B$2403,2,FALSE)+VLOOKUP(E304,A$7:B$2403,2,FALSE),D304="-",VLOOKUP(C304,A$7:B$2403,2,FALSE)-VLOOKUP(E304,A$7:B$2403,2,FALSE),D304="*",VLOOKUP(C304,A$7:B$2403,2,FALSE)*VLOOKUP(E304,A$7:B$2403,2,FALSE),D304="/",VLOOKUP(C304,A$7:B$2403,2,FALSE)/VLOOKUP(E304,A$7:B$2403,2,FALSE)))</f>
        <v>2</v>
      </c>
      <c r="C304" s="69">
        <v>2</v>
      </c>
      <c r="G304" s="15"/>
      <c r="H304" s="15"/>
      <c r="I304" s="15"/>
      <c r="J304" s="15"/>
      <c r="K304" s="15"/>
    </row>
    <row r="305" spans="1:11" s="69" customFormat="1">
      <c r="A305" s="68" t="s">
        <v>733</v>
      </c>
      <c r="B305" s="69" cm="1">
        <f t="array" ref="B305">IF(ISNUMBER(C305),C305,_xlfn.IFS(D305="+",VLOOKUP(C305,A$7:B$2403,2,FALSE)+VLOOKUP(E305,A$7:B$2403,2,FALSE),D305="-",VLOOKUP(C305,A$7:B$2403,2,FALSE)-VLOOKUP(E305,A$7:B$2403,2,FALSE),D305="*",VLOOKUP(C305,A$7:B$2403,2,FALSE)*VLOOKUP(E305,A$7:B$2403,2,FALSE),D305="/",VLOOKUP(C305,A$7:B$2403,2,FALSE)/VLOOKUP(E305,A$7:B$2403,2,FALSE)))</f>
        <v>15</v>
      </c>
      <c r="C305" s="69">
        <v>15</v>
      </c>
      <c r="G305" s="15"/>
      <c r="H305" s="15"/>
      <c r="I305" s="15"/>
      <c r="J305" s="15"/>
      <c r="K305" s="15"/>
    </row>
    <row r="306" spans="1:11" s="69" customFormat="1">
      <c r="A306" s="68" t="s">
        <v>734</v>
      </c>
      <c r="B306" s="69" cm="1">
        <f t="array" ref="B306">IF(ISNUMBER(C306),C306,_xlfn.IFS(D306="+",VLOOKUP(C306,A$7:B$2403,2,FALSE)+VLOOKUP(E306,A$7:B$2403,2,FALSE),D306="-",VLOOKUP(C306,A$7:B$2403,2,FALSE)-VLOOKUP(E306,A$7:B$2403,2,FALSE),D306="*",VLOOKUP(C306,A$7:B$2403,2,FALSE)*VLOOKUP(E306,A$7:B$2403,2,FALSE),D306="/",VLOOKUP(C306,A$7:B$2403,2,FALSE)/VLOOKUP(E306,A$7:B$2403,2,FALSE)))</f>
        <v>4</v>
      </c>
      <c r="C306" s="69">
        <v>4</v>
      </c>
      <c r="G306" s="15"/>
      <c r="H306" s="15"/>
      <c r="I306" s="15"/>
      <c r="J306" s="15"/>
      <c r="K306" s="15"/>
    </row>
    <row r="307" spans="1:11" s="69" customFormat="1">
      <c r="A307" s="68" t="s">
        <v>735</v>
      </c>
      <c r="B307" s="69" cm="1">
        <f t="array" ref="B307">IF(ISNUMBER(C307),C307,_xlfn.IFS(D307="+",VLOOKUP(C307,A$7:B$2403,2,FALSE)+VLOOKUP(E307,A$7:B$2403,2,FALSE),D307="-",VLOOKUP(C307,A$7:B$2403,2,FALSE)-VLOOKUP(E307,A$7:B$2403,2,FALSE),D307="*",VLOOKUP(C307,A$7:B$2403,2,FALSE)*VLOOKUP(E307,A$7:B$2403,2,FALSE),D307="/",VLOOKUP(C307,A$7:B$2403,2,FALSE)/VLOOKUP(E307,A$7:B$2403,2,FALSE)))</f>
        <v>341</v>
      </c>
      <c r="C307" s="69" t="s">
        <v>736</v>
      </c>
      <c r="D307" s="69" t="s">
        <v>185</v>
      </c>
      <c r="E307" s="69" t="s">
        <v>737</v>
      </c>
      <c r="G307" s="15"/>
      <c r="H307" s="15"/>
      <c r="I307" s="15"/>
      <c r="J307" s="15"/>
      <c r="K307" s="15"/>
    </row>
    <row r="308" spans="1:11" s="69" customFormat="1">
      <c r="A308" s="68" t="s">
        <v>738</v>
      </c>
      <c r="B308" s="69" cm="1">
        <f t="array" ref="B308">IF(ISNUMBER(C308),C308,_xlfn.IFS(D308="+",VLOOKUP(C308,A$7:B$2403,2,FALSE)+VLOOKUP(E308,A$7:B$2403,2,FALSE),D308="-",VLOOKUP(C308,A$7:B$2403,2,FALSE)-VLOOKUP(E308,A$7:B$2403,2,FALSE),D308="*",VLOOKUP(C308,A$7:B$2403,2,FALSE)*VLOOKUP(E308,A$7:B$2403,2,FALSE),D308="/",VLOOKUP(C308,A$7:B$2403,2,FALSE)/VLOOKUP(E308,A$7:B$2403,2,FALSE)))</f>
        <v>23</v>
      </c>
      <c r="C308" s="69" t="s">
        <v>739</v>
      </c>
      <c r="D308" s="69" t="s">
        <v>175</v>
      </c>
      <c r="E308" s="69" t="s">
        <v>740</v>
      </c>
      <c r="G308" s="15"/>
      <c r="H308" s="15"/>
      <c r="I308" s="15"/>
      <c r="J308" s="15"/>
      <c r="K308" s="15"/>
    </row>
    <row r="309" spans="1:11" s="69" customFormat="1">
      <c r="A309" s="68" t="s">
        <v>741</v>
      </c>
      <c r="B309" s="69" cm="1">
        <f t="array" ref="B309">IF(ISNUMBER(C309),C309,_xlfn.IFS(D309="+",VLOOKUP(C309,A$7:B$2403,2,FALSE)+VLOOKUP(E309,A$7:B$2403,2,FALSE),D309="-",VLOOKUP(C309,A$7:B$2403,2,FALSE)-VLOOKUP(E309,A$7:B$2403,2,FALSE),D309="*",VLOOKUP(C309,A$7:B$2403,2,FALSE)*VLOOKUP(E309,A$7:B$2403,2,FALSE),D309="/",VLOOKUP(C309,A$7:B$2403,2,FALSE)/VLOOKUP(E309,A$7:B$2403,2,FALSE)))</f>
        <v>7</v>
      </c>
      <c r="C309" s="69" t="s">
        <v>742</v>
      </c>
      <c r="D309" s="69" t="s">
        <v>175</v>
      </c>
      <c r="E309" s="69" t="s">
        <v>743</v>
      </c>
      <c r="G309" s="15"/>
      <c r="H309" s="15"/>
      <c r="I309" s="15"/>
      <c r="J309" s="15"/>
      <c r="K309" s="15"/>
    </row>
    <row r="310" spans="1:11" s="69" customFormat="1">
      <c r="A310" s="68" t="s">
        <v>407</v>
      </c>
      <c r="B310" s="69" cm="1">
        <f t="array" ref="B310">IF(ISNUMBER(C310),C310,_xlfn.IFS(D310="+",VLOOKUP(C310,A$7:B$2403,2,FALSE)+VLOOKUP(E310,A$7:B$2403,2,FALSE),D310="-",VLOOKUP(C310,A$7:B$2403,2,FALSE)-VLOOKUP(E310,A$7:B$2403,2,FALSE),D310="*",VLOOKUP(C310,A$7:B$2403,2,FALSE)*VLOOKUP(E310,A$7:B$2403,2,FALSE),D310="/",VLOOKUP(C310,A$7:B$2403,2,FALSE)/VLOOKUP(E310,A$7:B$2403,2,FALSE)))</f>
        <v>2</v>
      </c>
      <c r="C310" s="69">
        <v>2</v>
      </c>
      <c r="G310" s="15"/>
      <c r="H310" s="15"/>
      <c r="I310" s="15"/>
      <c r="J310" s="15"/>
      <c r="K310" s="15"/>
    </row>
    <row r="311" spans="1:11" s="69" customFormat="1">
      <c r="A311" s="68" t="s">
        <v>744</v>
      </c>
      <c r="B311" s="69" cm="1">
        <f t="array" ref="B311">IF(ISNUMBER(C311),C311,_xlfn.IFS(D311="+",VLOOKUP(C311,A$7:B$2403,2,FALSE)+VLOOKUP(E311,A$7:B$2403,2,FALSE),D311="-",VLOOKUP(C311,A$7:B$2403,2,FALSE)-VLOOKUP(E311,A$7:B$2403,2,FALSE),D311="*",VLOOKUP(C311,A$7:B$2403,2,FALSE)*VLOOKUP(E311,A$7:B$2403,2,FALSE),D311="/",VLOOKUP(C311,A$7:B$2403,2,FALSE)/VLOOKUP(E311,A$7:B$2403,2,FALSE)))</f>
        <v>7</v>
      </c>
      <c r="C311" s="69" t="s">
        <v>745</v>
      </c>
      <c r="D311" s="69" t="s">
        <v>175</v>
      </c>
      <c r="E311" s="69" t="s">
        <v>746</v>
      </c>
      <c r="G311" s="15"/>
      <c r="H311" s="15"/>
      <c r="I311" s="15"/>
      <c r="J311" s="15"/>
      <c r="K311" s="15"/>
    </row>
    <row r="312" spans="1:11" s="69" customFormat="1">
      <c r="A312" s="68" t="s">
        <v>747</v>
      </c>
      <c r="B312" s="69" cm="1">
        <f t="array" ref="B312">IF(ISNUMBER(C312),C312,_xlfn.IFS(D312="+",VLOOKUP(C312,A$7:B$2403,2,FALSE)+VLOOKUP(E312,A$7:B$2403,2,FALSE),D312="-",VLOOKUP(C312,A$7:B$2403,2,FALSE)-VLOOKUP(E312,A$7:B$2403,2,FALSE),D312="*",VLOOKUP(C312,A$7:B$2403,2,FALSE)*VLOOKUP(E312,A$7:B$2403,2,FALSE),D312="/",VLOOKUP(C312,A$7:B$2403,2,FALSE)/VLOOKUP(E312,A$7:B$2403,2,FALSE)))</f>
        <v>114</v>
      </c>
      <c r="C312" s="69" t="s">
        <v>748</v>
      </c>
      <c r="D312" s="69" t="s">
        <v>185</v>
      </c>
      <c r="E312" s="69" t="s">
        <v>749</v>
      </c>
      <c r="G312" s="15"/>
      <c r="H312" s="15"/>
      <c r="I312" s="15"/>
      <c r="J312" s="15"/>
      <c r="K312" s="15"/>
    </row>
    <row r="313" spans="1:11" s="69" customFormat="1">
      <c r="A313" s="68" t="s">
        <v>750</v>
      </c>
      <c r="B313" s="69" cm="1">
        <f t="array" ref="B313">IF(ISNUMBER(C313),C313,_xlfn.IFS(D313="+",VLOOKUP(C313,A$7:B$2403,2,FALSE)+VLOOKUP(E313,A$7:B$2403,2,FALSE),D313="-",VLOOKUP(C313,A$7:B$2403,2,FALSE)-VLOOKUP(E313,A$7:B$2403,2,FALSE),D313="*",VLOOKUP(C313,A$7:B$2403,2,FALSE)*VLOOKUP(E313,A$7:B$2403,2,FALSE),D313="/",VLOOKUP(C313,A$7:B$2403,2,FALSE)/VLOOKUP(E313,A$7:B$2403,2,FALSE)))</f>
        <v>2</v>
      </c>
      <c r="C313" s="69">
        <v>2</v>
      </c>
      <c r="G313" s="15"/>
      <c r="H313" s="15"/>
      <c r="I313" s="15"/>
      <c r="J313" s="15"/>
      <c r="K313" s="15"/>
    </row>
    <row r="314" spans="1:11" s="69" customFormat="1">
      <c r="A314" s="68" t="s">
        <v>482</v>
      </c>
      <c r="B314" s="69" cm="1">
        <f t="array" ref="B314">IF(ISNUMBER(C314),C314,_xlfn.IFS(D314="+",VLOOKUP(C314,A$7:B$2403,2,FALSE)+VLOOKUP(E314,A$7:B$2403,2,FALSE),D314="-",VLOOKUP(C314,A$7:B$2403,2,FALSE)-VLOOKUP(E314,A$7:B$2403,2,FALSE),D314="*",VLOOKUP(C314,A$7:B$2403,2,FALSE)*VLOOKUP(E314,A$7:B$2403,2,FALSE),D314="/",VLOOKUP(C314,A$7:B$2403,2,FALSE)/VLOOKUP(E314,A$7:B$2403,2,FALSE)))</f>
        <v>19</v>
      </c>
      <c r="C314" s="69" t="s">
        <v>751</v>
      </c>
      <c r="D314" s="69" t="s">
        <v>175</v>
      </c>
      <c r="E314" s="69" t="s">
        <v>752</v>
      </c>
      <c r="G314" s="15"/>
      <c r="H314" s="15"/>
      <c r="I314" s="15"/>
      <c r="J314" s="15"/>
      <c r="K314" s="15"/>
    </row>
    <row r="315" spans="1:11" s="69" customFormat="1">
      <c r="A315" s="68" t="s">
        <v>654</v>
      </c>
      <c r="B315" s="69" cm="1">
        <f t="array" ref="B315">IF(ISNUMBER(C315),C315,_xlfn.IFS(D315="+",VLOOKUP(C315,A$7:B$2403,2,FALSE)+VLOOKUP(E315,A$7:B$2403,2,FALSE),D315="-",VLOOKUP(C315,A$7:B$2403,2,FALSE)-VLOOKUP(E315,A$7:B$2403,2,FALSE),D315="*",VLOOKUP(C315,A$7:B$2403,2,FALSE)*VLOOKUP(E315,A$7:B$2403,2,FALSE),D315="/",VLOOKUP(C315,A$7:B$2403,2,FALSE)/VLOOKUP(E315,A$7:B$2403,2,FALSE)))</f>
        <v>10</v>
      </c>
      <c r="C315" s="69">
        <v>10</v>
      </c>
      <c r="G315" s="15"/>
      <c r="H315" s="15"/>
      <c r="I315" s="15"/>
      <c r="J315" s="15"/>
      <c r="K315" s="15"/>
    </row>
    <row r="316" spans="1:11" s="69" customFormat="1">
      <c r="A316" s="68" t="s">
        <v>753</v>
      </c>
      <c r="B316" s="69" cm="1">
        <f t="array" ref="B316">IF(ISNUMBER(C316),C316,_xlfn.IFS(D316="+",VLOOKUP(C316,A$7:B$2403,2,FALSE)+VLOOKUP(E316,A$7:B$2403,2,FALSE),D316="-",VLOOKUP(C316,A$7:B$2403,2,FALSE)-VLOOKUP(E316,A$7:B$2403,2,FALSE),D316="*",VLOOKUP(C316,A$7:B$2403,2,FALSE)*VLOOKUP(E316,A$7:B$2403,2,FALSE),D316="/",VLOOKUP(C316,A$7:B$2403,2,FALSE)/VLOOKUP(E316,A$7:B$2403,2,FALSE)))</f>
        <v>2</v>
      </c>
      <c r="C316" s="69">
        <v>2</v>
      </c>
      <c r="G316" s="15"/>
      <c r="H316" s="15"/>
      <c r="I316" s="15"/>
      <c r="J316" s="15"/>
      <c r="K316" s="15"/>
    </row>
    <row r="317" spans="1:11" s="69" customFormat="1">
      <c r="A317" s="68" t="s">
        <v>754</v>
      </c>
      <c r="B317" s="69" cm="1">
        <f t="array" ref="B317">IF(ISNUMBER(C317),C317,_xlfn.IFS(D317="+",VLOOKUP(C317,A$7:B$2403,2,FALSE)+VLOOKUP(E317,A$7:B$2403,2,FALSE),D317="-",VLOOKUP(C317,A$7:B$2403,2,FALSE)-VLOOKUP(E317,A$7:B$2403,2,FALSE),D317="*",VLOOKUP(C317,A$7:B$2403,2,FALSE)*VLOOKUP(E317,A$7:B$2403,2,FALSE),D317="/",VLOOKUP(C317,A$7:B$2403,2,FALSE)/VLOOKUP(E317,A$7:B$2403,2,FALSE)))</f>
        <v>106</v>
      </c>
      <c r="C317" s="69" t="s">
        <v>755</v>
      </c>
      <c r="D317" s="69" t="s">
        <v>276</v>
      </c>
      <c r="E317" s="69" t="s">
        <v>756</v>
      </c>
      <c r="G317" s="15"/>
      <c r="H317" s="15"/>
      <c r="I317" s="15"/>
      <c r="J317" s="15"/>
      <c r="K317" s="15"/>
    </row>
    <row r="318" spans="1:11" s="69" customFormat="1">
      <c r="A318" s="68" t="s">
        <v>525</v>
      </c>
      <c r="B318" s="69" cm="1">
        <f t="array" ref="B318">IF(ISNUMBER(C318),C318,_xlfn.IFS(D318="+",VLOOKUP(C318,A$7:B$2403,2,FALSE)+VLOOKUP(E318,A$7:B$2403,2,FALSE),D318="-",VLOOKUP(C318,A$7:B$2403,2,FALSE)-VLOOKUP(E318,A$7:B$2403,2,FALSE),D318="*",VLOOKUP(C318,A$7:B$2403,2,FALSE)*VLOOKUP(E318,A$7:B$2403,2,FALSE),D318="/",VLOOKUP(C318,A$7:B$2403,2,FALSE)/VLOOKUP(E318,A$7:B$2403,2,FALSE)))</f>
        <v>2</v>
      </c>
      <c r="C318" s="69">
        <v>2</v>
      </c>
      <c r="G318" s="15"/>
      <c r="H318" s="15"/>
      <c r="I318" s="15"/>
      <c r="J318" s="15"/>
      <c r="K318" s="15"/>
    </row>
    <row r="319" spans="1:11" s="69" customFormat="1">
      <c r="A319" s="68" t="s">
        <v>757</v>
      </c>
      <c r="B319" s="69" cm="1">
        <f t="array" ref="B319">IF(ISNUMBER(C319),C319,_xlfn.IFS(D319="+",VLOOKUP(C319,A$7:B$2403,2,FALSE)+VLOOKUP(E319,A$7:B$2403,2,FALSE),D319="-",VLOOKUP(C319,A$7:B$2403,2,FALSE)-VLOOKUP(E319,A$7:B$2403,2,FALSE),D319="*",VLOOKUP(C319,A$7:B$2403,2,FALSE)*VLOOKUP(E319,A$7:B$2403,2,FALSE),D319="/",VLOOKUP(C319,A$7:B$2403,2,FALSE)/VLOOKUP(E319,A$7:B$2403,2,FALSE)))</f>
        <v>59</v>
      </c>
      <c r="C319" s="69" t="s">
        <v>758</v>
      </c>
      <c r="D319" s="69" t="s">
        <v>175</v>
      </c>
      <c r="E319" s="69" t="s">
        <v>303</v>
      </c>
      <c r="G319" s="15"/>
      <c r="H319" s="15"/>
      <c r="I319" s="15"/>
      <c r="J319" s="15"/>
      <c r="K319" s="15"/>
    </row>
    <row r="320" spans="1:11" s="69" customFormat="1">
      <c r="A320" s="68" t="s">
        <v>459</v>
      </c>
      <c r="B320" s="69" cm="1">
        <f t="array" ref="B320">IF(ISNUMBER(C320),C320,_xlfn.IFS(D320="+",VLOOKUP(C320,A$7:B$2403,2,FALSE)+VLOOKUP(E320,A$7:B$2403,2,FALSE),D320="-",VLOOKUP(C320,A$7:B$2403,2,FALSE)-VLOOKUP(E320,A$7:B$2403,2,FALSE),D320="*",VLOOKUP(C320,A$7:B$2403,2,FALSE)*VLOOKUP(E320,A$7:B$2403,2,FALSE),D320="/",VLOOKUP(C320,A$7:B$2403,2,FALSE)/VLOOKUP(E320,A$7:B$2403,2,FALSE)))</f>
        <v>136002</v>
      </c>
      <c r="C320" s="69" t="s">
        <v>759</v>
      </c>
      <c r="D320" s="69" t="s">
        <v>276</v>
      </c>
      <c r="E320" s="69" t="s">
        <v>760</v>
      </c>
      <c r="G320" s="15"/>
      <c r="H320" s="15"/>
      <c r="I320" s="15"/>
      <c r="J320" s="15"/>
      <c r="K320" s="15"/>
    </row>
    <row r="321" spans="1:11" s="69" customFormat="1">
      <c r="A321" s="68" t="s">
        <v>727</v>
      </c>
      <c r="B321" s="69" cm="1">
        <f t="array" ref="B321">IF(ISNUMBER(C321),C321,_xlfn.IFS(D321="+",VLOOKUP(C321,A$7:B$2403,2,FALSE)+VLOOKUP(E321,A$7:B$2403,2,FALSE),D321="-",VLOOKUP(C321,A$7:B$2403,2,FALSE)-VLOOKUP(E321,A$7:B$2403,2,FALSE),D321="*",VLOOKUP(C321,A$7:B$2403,2,FALSE)*VLOOKUP(E321,A$7:B$2403,2,FALSE),D321="/",VLOOKUP(C321,A$7:B$2403,2,FALSE)/VLOOKUP(E321,A$7:B$2403,2,FALSE)))</f>
        <v>5</v>
      </c>
      <c r="C321" s="69">
        <v>5</v>
      </c>
      <c r="G321" s="15"/>
      <c r="H321" s="15"/>
      <c r="I321" s="15"/>
      <c r="J321" s="15"/>
      <c r="K321" s="15"/>
    </row>
    <row r="322" spans="1:11" s="69" customFormat="1">
      <c r="A322" s="68" t="s">
        <v>761</v>
      </c>
      <c r="B322" s="69" cm="1">
        <f t="array" ref="B322">IF(ISNUMBER(C322),C322,_xlfn.IFS(D322="+",VLOOKUP(C322,A$7:B$2403,2,FALSE)+VLOOKUP(E322,A$7:B$2403,2,FALSE),D322="-",VLOOKUP(C322,A$7:B$2403,2,FALSE)-VLOOKUP(E322,A$7:B$2403,2,FALSE),D322="*",VLOOKUP(C322,A$7:B$2403,2,FALSE)*VLOOKUP(E322,A$7:B$2403,2,FALSE),D322="/",VLOOKUP(C322,A$7:B$2403,2,FALSE)/VLOOKUP(E322,A$7:B$2403,2,FALSE)))</f>
        <v>13</v>
      </c>
      <c r="C322" s="69" t="s">
        <v>762</v>
      </c>
      <c r="D322" s="69" t="s">
        <v>206</v>
      </c>
      <c r="E322" s="69" t="s">
        <v>763</v>
      </c>
      <c r="G322" s="15"/>
      <c r="H322" s="15"/>
      <c r="I322" s="15"/>
      <c r="J322" s="15"/>
      <c r="K322" s="15"/>
    </row>
    <row r="323" spans="1:11" s="69" customFormat="1">
      <c r="A323" s="68" t="s">
        <v>764</v>
      </c>
      <c r="B323" s="69" cm="1">
        <f t="array" ref="B323">IF(ISNUMBER(C323),C323,_xlfn.IFS(D323="+",VLOOKUP(C323,A$7:B$2403,2,FALSE)+VLOOKUP(E323,A$7:B$2403,2,FALSE),D323="-",VLOOKUP(C323,A$7:B$2403,2,FALSE)-VLOOKUP(E323,A$7:B$2403,2,FALSE),D323="*",VLOOKUP(C323,A$7:B$2403,2,FALSE)*VLOOKUP(E323,A$7:B$2403,2,FALSE),D323="/",VLOOKUP(C323,A$7:B$2403,2,FALSE)/VLOOKUP(E323,A$7:B$2403,2,FALSE)))</f>
        <v>5</v>
      </c>
      <c r="C323" s="69">
        <v>5</v>
      </c>
      <c r="G323" s="15"/>
      <c r="H323" s="15"/>
      <c r="I323" s="15"/>
      <c r="J323" s="15"/>
      <c r="K323" s="15"/>
    </row>
    <row r="324" spans="1:11" s="69" customFormat="1">
      <c r="A324" s="68" t="s">
        <v>746</v>
      </c>
      <c r="B324" s="69" cm="1">
        <f t="array" ref="B324">IF(ISNUMBER(C324),C324,_xlfn.IFS(D324="+",VLOOKUP(C324,A$7:B$2403,2,FALSE)+VLOOKUP(E324,A$7:B$2403,2,FALSE),D324="-",VLOOKUP(C324,A$7:B$2403,2,FALSE)-VLOOKUP(E324,A$7:B$2403,2,FALSE),D324="*",VLOOKUP(C324,A$7:B$2403,2,FALSE)*VLOOKUP(E324,A$7:B$2403,2,FALSE),D324="/",VLOOKUP(C324,A$7:B$2403,2,FALSE)/VLOOKUP(E324,A$7:B$2403,2,FALSE)))</f>
        <v>3</v>
      </c>
      <c r="C324" s="69">
        <v>3</v>
      </c>
      <c r="G324" s="15"/>
      <c r="H324" s="15"/>
      <c r="I324" s="15"/>
      <c r="J324" s="15"/>
      <c r="K324" s="15"/>
    </row>
    <row r="325" spans="1:11" s="69" customFormat="1">
      <c r="A325" s="68" t="s">
        <v>765</v>
      </c>
      <c r="B325" s="69" cm="1">
        <f t="array" ref="B325">IF(ISNUMBER(C325),C325,_xlfn.IFS(D325="+",VLOOKUP(C325,A$7:B$2403,2,FALSE)+VLOOKUP(E325,A$7:B$2403,2,FALSE),D325="-",VLOOKUP(C325,A$7:B$2403,2,FALSE)-VLOOKUP(E325,A$7:B$2403,2,FALSE),D325="*",VLOOKUP(C325,A$7:B$2403,2,FALSE)*VLOOKUP(E325,A$7:B$2403,2,FALSE),D325="/",VLOOKUP(C325,A$7:B$2403,2,FALSE)/VLOOKUP(E325,A$7:B$2403,2,FALSE)))</f>
        <v>24</v>
      </c>
      <c r="C325" s="69" t="s">
        <v>766</v>
      </c>
      <c r="D325" s="69" t="s">
        <v>185</v>
      </c>
      <c r="E325" s="69" t="s">
        <v>767</v>
      </c>
      <c r="G325" s="15"/>
      <c r="H325" s="15"/>
      <c r="I325" s="15"/>
      <c r="J325" s="15"/>
      <c r="K325" s="15"/>
    </row>
    <row r="326" spans="1:11" s="69" customFormat="1">
      <c r="A326" s="68" t="s">
        <v>768</v>
      </c>
      <c r="B326" s="69" cm="1">
        <f t="array" ref="B326">IF(ISNUMBER(C326),C326,_xlfn.IFS(D326="+",VLOOKUP(C326,A$7:B$2403,2,FALSE)+VLOOKUP(E326,A$7:B$2403,2,FALSE),D326="-",VLOOKUP(C326,A$7:B$2403,2,FALSE)-VLOOKUP(E326,A$7:B$2403,2,FALSE),D326="*",VLOOKUP(C326,A$7:B$2403,2,FALSE)*VLOOKUP(E326,A$7:B$2403,2,FALSE),D326="/",VLOOKUP(C326,A$7:B$2403,2,FALSE)/VLOOKUP(E326,A$7:B$2403,2,FALSE)))</f>
        <v>13</v>
      </c>
      <c r="C326" s="69" t="s">
        <v>769</v>
      </c>
      <c r="D326" s="69" t="s">
        <v>175</v>
      </c>
      <c r="E326" s="69" t="s">
        <v>770</v>
      </c>
      <c r="G326" s="15"/>
      <c r="H326" s="15"/>
      <c r="I326" s="15"/>
      <c r="J326" s="15"/>
      <c r="K326" s="15"/>
    </row>
    <row r="327" spans="1:11" s="69" customFormat="1">
      <c r="A327" s="68" t="s">
        <v>771</v>
      </c>
      <c r="B327" s="69" cm="1">
        <f t="array" ref="B327">IF(ISNUMBER(C327),C327,_xlfn.IFS(D327="+",VLOOKUP(C327,A$7:B$2403,2,FALSE)+VLOOKUP(E327,A$7:B$2403,2,FALSE),D327="-",VLOOKUP(C327,A$7:B$2403,2,FALSE)-VLOOKUP(E327,A$7:B$2403,2,FALSE),D327="*",VLOOKUP(C327,A$7:B$2403,2,FALSE)*VLOOKUP(E327,A$7:B$2403,2,FALSE),D327="/",VLOOKUP(C327,A$7:B$2403,2,FALSE)/VLOOKUP(E327,A$7:B$2403,2,FALSE)))</f>
        <v>106</v>
      </c>
      <c r="C327" s="69" t="s">
        <v>772</v>
      </c>
      <c r="D327" s="69" t="s">
        <v>185</v>
      </c>
      <c r="E327" s="69" t="s">
        <v>773</v>
      </c>
      <c r="G327" s="15"/>
      <c r="H327" s="15"/>
      <c r="I327" s="15"/>
      <c r="J327" s="15"/>
      <c r="K327" s="15"/>
    </row>
    <row r="328" spans="1:11" s="69" customFormat="1">
      <c r="A328" s="68" t="s">
        <v>774</v>
      </c>
      <c r="B328" s="69" cm="1">
        <f t="array" ref="B328">IF(ISNUMBER(C328),C328,_xlfn.IFS(D328="+",VLOOKUP(C328,A$7:B$2403,2,FALSE)+VLOOKUP(E328,A$7:B$2403,2,FALSE),D328="-",VLOOKUP(C328,A$7:B$2403,2,FALSE)-VLOOKUP(E328,A$7:B$2403,2,FALSE),D328="*",VLOOKUP(C328,A$7:B$2403,2,FALSE)*VLOOKUP(E328,A$7:B$2403,2,FALSE),D328="/",VLOOKUP(C328,A$7:B$2403,2,FALSE)/VLOOKUP(E328,A$7:B$2403,2,FALSE)))</f>
        <v>5</v>
      </c>
      <c r="C328" s="69">
        <v>5</v>
      </c>
      <c r="G328" s="15"/>
      <c r="H328" s="15"/>
      <c r="I328" s="15"/>
      <c r="J328" s="15"/>
      <c r="K328" s="15"/>
    </row>
    <row r="329" spans="1:11" s="69" customFormat="1">
      <c r="A329" s="68" t="s">
        <v>775</v>
      </c>
      <c r="B329" s="69" cm="1">
        <f t="array" ref="B329">IF(ISNUMBER(C329),C329,_xlfn.IFS(D329="+",VLOOKUP(C329,A$7:B$2403,2,FALSE)+VLOOKUP(E329,A$7:B$2403,2,FALSE),D329="-",VLOOKUP(C329,A$7:B$2403,2,FALSE)-VLOOKUP(E329,A$7:B$2403,2,FALSE),D329="*",VLOOKUP(C329,A$7:B$2403,2,FALSE)*VLOOKUP(E329,A$7:B$2403,2,FALSE),D329="/",VLOOKUP(C329,A$7:B$2403,2,FALSE)/VLOOKUP(E329,A$7:B$2403,2,FALSE)))</f>
        <v>41</v>
      </c>
      <c r="C329" s="69" t="s">
        <v>776</v>
      </c>
      <c r="D329" s="69" t="s">
        <v>276</v>
      </c>
      <c r="E329" s="69" t="s">
        <v>777</v>
      </c>
      <c r="G329" s="15"/>
      <c r="H329" s="15"/>
      <c r="I329" s="15"/>
      <c r="J329" s="15"/>
      <c r="K329" s="15"/>
    </row>
    <row r="330" spans="1:11" s="69" customFormat="1">
      <c r="A330" s="68" t="s">
        <v>778</v>
      </c>
      <c r="B330" s="69" cm="1">
        <f t="array" ref="B330">IF(ISNUMBER(C330),C330,_xlfn.IFS(D330="+",VLOOKUP(C330,A$7:B$2403,2,FALSE)+VLOOKUP(E330,A$7:B$2403,2,FALSE),D330="-",VLOOKUP(C330,A$7:B$2403,2,FALSE)-VLOOKUP(E330,A$7:B$2403,2,FALSE),D330="*",VLOOKUP(C330,A$7:B$2403,2,FALSE)*VLOOKUP(E330,A$7:B$2403,2,FALSE),D330="/",VLOOKUP(C330,A$7:B$2403,2,FALSE)/VLOOKUP(E330,A$7:B$2403,2,FALSE)))</f>
        <v>3</v>
      </c>
      <c r="C330" s="69">
        <v>3</v>
      </c>
      <c r="G330" s="15"/>
      <c r="H330" s="15"/>
      <c r="I330" s="15"/>
      <c r="J330" s="15"/>
      <c r="K330" s="15"/>
    </row>
    <row r="331" spans="1:11" s="69" customFormat="1">
      <c r="A331" s="68" t="s">
        <v>779</v>
      </c>
      <c r="B331" s="69" cm="1">
        <f t="array" ref="B331">IF(ISNUMBER(C331),C331,_xlfn.IFS(D331="+",VLOOKUP(C331,A$7:B$2403,2,FALSE)+VLOOKUP(E331,A$7:B$2403,2,FALSE),D331="-",VLOOKUP(C331,A$7:B$2403,2,FALSE)-VLOOKUP(E331,A$7:B$2403,2,FALSE),D331="*",VLOOKUP(C331,A$7:B$2403,2,FALSE)*VLOOKUP(E331,A$7:B$2403,2,FALSE),D331="/",VLOOKUP(C331,A$7:B$2403,2,FALSE)/VLOOKUP(E331,A$7:B$2403,2,FALSE)))</f>
        <v>7</v>
      </c>
      <c r="C331" s="69">
        <v>7</v>
      </c>
      <c r="G331" s="15"/>
      <c r="H331" s="15"/>
      <c r="I331" s="15"/>
      <c r="J331" s="15"/>
      <c r="K331" s="15"/>
    </row>
    <row r="332" spans="1:11" s="69" customFormat="1">
      <c r="A332" s="68" t="s">
        <v>780</v>
      </c>
      <c r="B332" s="69" cm="1">
        <f t="array" ref="B332">IF(ISNUMBER(C332),C332,_xlfn.IFS(D332="+",VLOOKUP(C332,A$7:B$2403,2,FALSE)+VLOOKUP(E332,A$7:B$2403,2,FALSE),D332="-",VLOOKUP(C332,A$7:B$2403,2,FALSE)-VLOOKUP(E332,A$7:B$2403,2,FALSE),D332="*",VLOOKUP(C332,A$7:B$2403,2,FALSE)*VLOOKUP(E332,A$7:B$2403,2,FALSE),D332="/",VLOOKUP(C332,A$7:B$2403,2,FALSE)/VLOOKUP(E332,A$7:B$2403,2,FALSE)))</f>
        <v>3</v>
      </c>
      <c r="C332" s="69">
        <v>3</v>
      </c>
      <c r="G332" s="15"/>
      <c r="H332" s="15"/>
      <c r="I332" s="15"/>
      <c r="J332" s="15"/>
      <c r="K332" s="15"/>
    </row>
    <row r="333" spans="1:11" s="69" customFormat="1">
      <c r="A333" s="68" t="s">
        <v>781</v>
      </c>
      <c r="B333" s="69" cm="1">
        <f t="array" ref="B333">IF(ISNUMBER(C333),C333,_xlfn.IFS(D333="+",VLOOKUP(C333,A$7:B$2403,2,FALSE)+VLOOKUP(E333,A$7:B$2403,2,FALSE),D333="-",VLOOKUP(C333,A$7:B$2403,2,FALSE)-VLOOKUP(E333,A$7:B$2403,2,FALSE),D333="*",VLOOKUP(C333,A$7:B$2403,2,FALSE)*VLOOKUP(E333,A$7:B$2403,2,FALSE),D333="/",VLOOKUP(C333,A$7:B$2403,2,FALSE)/VLOOKUP(E333,A$7:B$2403,2,FALSE)))</f>
        <v>13</v>
      </c>
      <c r="C333" s="69">
        <v>13</v>
      </c>
      <c r="G333" s="15"/>
      <c r="H333" s="15"/>
      <c r="I333" s="15"/>
      <c r="J333" s="15"/>
      <c r="K333" s="15"/>
    </row>
    <row r="334" spans="1:11" s="69" customFormat="1">
      <c r="A334" s="68" t="s">
        <v>782</v>
      </c>
      <c r="B334" s="69" cm="1">
        <f t="array" ref="B334">IF(ISNUMBER(C334),C334,_xlfn.IFS(D334="+",VLOOKUP(C334,A$7:B$2403,2,FALSE)+VLOOKUP(E334,A$7:B$2403,2,FALSE),D334="-",VLOOKUP(C334,A$7:B$2403,2,FALSE)-VLOOKUP(E334,A$7:B$2403,2,FALSE),D334="*",VLOOKUP(C334,A$7:B$2403,2,FALSE)*VLOOKUP(E334,A$7:B$2403,2,FALSE),D334="/",VLOOKUP(C334,A$7:B$2403,2,FALSE)/VLOOKUP(E334,A$7:B$2403,2,FALSE)))</f>
        <v>14</v>
      </c>
      <c r="C334" s="69">
        <v>14</v>
      </c>
      <c r="G334" s="15"/>
      <c r="H334" s="15"/>
      <c r="I334" s="15"/>
      <c r="J334" s="15"/>
      <c r="K334" s="15"/>
    </row>
    <row r="335" spans="1:11" s="69" customFormat="1">
      <c r="A335" s="68" t="s">
        <v>783</v>
      </c>
      <c r="B335" s="69" cm="1">
        <f t="array" ref="B335">IF(ISNUMBER(C335),C335,_xlfn.IFS(D335="+",VLOOKUP(C335,A$7:B$2403,2,FALSE)+VLOOKUP(E335,A$7:B$2403,2,FALSE),D335="-",VLOOKUP(C335,A$7:B$2403,2,FALSE)-VLOOKUP(E335,A$7:B$2403,2,FALSE),D335="*",VLOOKUP(C335,A$7:B$2403,2,FALSE)*VLOOKUP(E335,A$7:B$2403,2,FALSE),D335="/",VLOOKUP(C335,A$7:B$2403,2,FALSE)/VLOOKUP(E335,A$7:B$2403,2,FALSE)))</f>
        <v>1668</v>
      </c>
      <c r="C335" s="69" t="s">
        <v>784</v>
      </c>
      <c r="D335" s="69" t="s">
        <v>185</v>
      </c>
      <c r="E335" s="69" t="s">
        <v>785</v>
      </c>
      <c r="G335" s="15"/>
      <c r="H335" s="15"/>
      <c r="I335" s="15"/>
      <c r="J335" s="15"/>
      <c r="K335" s="15"/>
    </row>
    <row r="336" spans="1:11" s="69" customFormat="1">
      <c r="A336" s="68" t="s">
        <v>786</v>
      </c>
      <c r="B336" s="69" cm="1">
        <f t="array" ref="B336">IF(ISNUMBER(C336),C336,_xlfn.IFS(D336="+",VLOOKUP(C336,A$7:B$2403,2,FALSE)+VLOOKUP(E336,A$7:B$2403,2,FALSE),D336="-",VLOOKUP(C336,A$7:B$2403,2,FALSE)-VLOOKUP(E336,A$7:B$2403,2,FALSE),D336="*",VLOOKUP(C336,A$7:B$2403,2,FALSE)*VLOOKUP(E336,A$7:B$2403,2,FALSE),D336="/",VLOOKUP(C336,A$7:B$2403,2,FALSE)/VLOOKUP(E336,A$7:B$2403,2,FALSE)))</f>
        <v>3</v>
      </c>
      <c r="C336" s="69">
        <v>3</v>
      </c>
      <c r="G336" s="15"/>
      <c r="H336" s="15"/>
      <c r="I336" s="15"/>
      <c r="J336" s="15"/>
      <c r="K336" s="15"/>
    </row>
    <row r="337" spans="1:11" s="69" customFormat="1">
      <c r="A337" s="68" t="s">
        <v>787</v>
      </c>
      <c r="B337" s="69" cm="1">
        <f t="array" ref="B337">IF(ISNUMBER(C337),C337,_xlfn.IFS(D337="+",VLOOKUP(C337,A$7:B$2403,2,FALSE)+VLOOKUP(E337,A$7:B$2403,2,FALSE),D337="-",VLOOKUP(C337,A$7:B$2403,2,FALSE)-VLOOKUP(E337,A$7:B$2403,2,FALSE),D337="*",VLOOKUP(C337,A$7:B$2403,2,FALSE)*VLOOKUP(E337,A$7:B$2403,2,FALSE),D337="/",VLOOKUP(C337,A$7:B$2403,2,FALSE)/VLOOKUP(E337,A$7:B$2403,2,FALSE)))</f>
        <v>1</v>
      </c>
      <c r="C337" s="69">
        <v>1</v>
      </c>
      <c r="G337" s="15"/>
      <c r="H337" s="15"/>
      <c r="I337" s="15"/>
      <c r="J337" s="15"/>
      <c r="K337" s="15"/>
    </row>
    <row r="338" spans="1:11" s="69" customFormat="1">
      <c r="A338" s="68" t="s">
        <v>351</v>
      </c>
      <c r="B338" s="69" cm="1">
        <f t="array" ref="B338">IF(ISNUMBER(C338),C338,_xlfn.IFS(D338="+",VLOOKUP(C338,A$7:B$2403,2,FALSE)+VLOOKUP(E338,A$7:B$2403,2,FALSE),D338="-",VLOOKUP(C338,A$7:B$2403,2,FALSE)-VLOOKUP(E338,A$7:B$2403,2,FALSE),D338="*",VLOOKUP(C338,A$7:B$2403,2,FALSE)*VLOOKUP(E338,A$7:B$2403,2,FALSE),D338="/",VLOOKUP(C338,A$7:B$2403,2,FALSE)/VLOOKUP(E338,A$7:B$2403,2,FALSE)))</f>
        <v>4</v>
      </c>
      <c r="C338" s="69">
        <v>4</v>
      </c>
      <c r="G338" s="15"/>
      <c r="H338" s="15"/>
      <c r="I338" s="15"/>
      <c r="J338" s="15"/>
      <c r="K338" s="15"/>
    </row>
    <row r="339" spans="1:11" s="69" customFormat="1">
      <c r="A339" s="68" t="s">
        <v>788</v>
      </c>
      <c r="B339" s="69" cm="1">
        <f t="array" ref="B339">IF(ISNUMBER(C339),C339,_xlfn.IFS(D339="+",VLOOKUP(C339,A$7:B$2403,2,FALSE)+VLOOKUP(E339,A$7:B$2403,2,FALSE),D339="-",VLOOKUP(C339,A$7:B$2403,2,FALSE)-VLOOKUP(E339,A$7:B$2403,2,FALSE),D339="*",VLOOKUP(C339,A$7:B$2403,2,FALSE)*VLOOKUP(E339,A$7:B$2403,2,FALSE),D339="/",VLOOKUP(C339,A$7:B$2403,2,FALSE)/VLOOKUP(E339,A$7:B$2403,2,FALSE)))</f>
        <v>68314</v>
      </c>
      <c r="C339" s="69" t="s">
        <v>695</v>
      </c>
      <c r="D339" s="69" t="s">
        <v>175</v>
      </c>
      <c r="E339" s="69" t="s">
        <v>562</v>
      </c>
      <c r="G339" s="15"/>
      <c r="H339" s="15"/>
      <c r="I339" s="15"/>
      <c r="J339" s="15"/>
      <c r="K339" s="15"/>
    </row>
    <row r="340" spans="1:11" s="69" customFormat="1">
      <c r="A340" s="68" t="s">
        <v>789</v>
      </c>
      <c r="B340" s="69" cm="1">
        <f t="array" ref="B340">IF(ISNUMBER(C340),C340,_xlfn.IFS(D340="+",VLOOKUP(C340,A$7:B$2403,2,FALSE)+VLOOKUP(E340,A$7:B$2403,2,FALSE),D340="-",VLOOKUP(C340,A$7:B$2403,2,FALSE)-VLOOKUP(E340,A$7:B$2403,2,FALSE),D340="*",VLOOKUP(C340,A$7:B$2403,2,FALSE)*VLOOKUP(E340,A$7:B$2403,2,FALSE),D340="/",VLOOKUP(C340,A$7:B$2403,2,FALSE)/VLOOKUP(E340,A$7:B$2403,2,FALSE)))</f>
        <v>277</v>
      </c>
      <c r="C340" s="69" t="s">
        <v>790</v>
      </c>
      <c r="D340" s="69" t="s">
        <v>175</v>
      </c>
      <c r="E340" s="69" t="s">
        <v>791</v>
      </c>
      <c r="G340" s="15"/>
      <c r="H340" s="15"/>
      <c r="I340" s="15"/>
      <c r="J340" s="15"/>
      <c r="K340" s="15"/>
    </row>
    <row r="341" spans="1:11" s="69" customFormat="1">
      <c r="A341" s="68" t="s">
        <v>792</v>
      </c>
      <c r="B341" s="69" cm="1">
        <f t="array" ref="B341">IF(ISNUMBER(C341),C341,_xlfn.IFS(D341="+",VLOOKUP(C341,A$7:B$2403,2,FALSE)+VLOOKUP(E341,A$7:B$2403,2,FALSE),D341="-",VLOOKUP(C341,A$7:B$2403,2,FALSE)-VLOOKUP(E341,A$7:B$2403,2,FALSE),D341="*",VLOOKUP(C341,A$7:B$2403,2,FALSE)*VLOOKUP(E341,A$7:B$2403,2,FALSE),D341="/",VLOOKUP(C341,A$7:B$2403,2,FALSE)/VLOOKUP(E341,A$7:B$2403,2,FALSE)))</f>
        <v>2</v>
      </c>
      <c r="C341" s="69">
        <v>2</v>
      </c>
      <c r="G341" s="15"/>
      <c r="H341" s="15"/>
      <c r="I341" s="15"/>
      <c r="J341" s="15"/>
      <c r="K341" s="15"/>
    </row>
    <row r="342" spans="1:11" s="69" customFormat="1">
      <c r="A342" s="68" t="s">
        <v>793</v>
      </c>
      <c r="B342" s="69" cm="1">
        <f t="array" ref="B342">IF(ISNUMBER(C342),C342,_xlfn.IFS(D342="+",VLOOKUP(C342,A$7:B$2403,2,FALSE)+VLOOKUP(E342,A$7:B$2403,2,FALSE),D342="-",VLOOKUP(C342,A$7:B$2403,2,FALSE)-VLOOKUP(E342,A$7:B$2403,2,FALSE),D342="*",VLOOKUP(C342,A$7:B$2403,2,FALSE)*VLOOKUP(E342,A$7:B$2403,2,FALSE),D342="/",VLOOKUP(C342,A$7:B$2403,2,FALSE)/VLOOKUP(E342,A$7:B$2403,2,FALSE)))</f>
        <v>103</v>
      </c>
      <c r="C342" s="69" t="s">
        <v>794</v>
      </c>
      <c r="D342" s="69" t="s">
        <v>206</v>
      </c>
      <c r="E342" s="69" t="s">
        <v>795</v>
      </c>
      <c r="G342" s="15"/>
      <c r="H342" s="15"/>
      <c r="I342" s="15"/>
      <c r="J342" s="15"/>
      <c r="K342" s="15"/>
    </row>
    <row r="343" spans="1:11" s="69" customFormat="1">
      <c r="A343" s="68" t="s">
        <v>796</v>
      </c>
      <c r="B343" s="69" cm="1">
        <f t="array" ref="B343">IF(ISNUMBER(C343),C343,_xlfn.IFS(D343="+",VLOOKUP(C343,A$7:B$2403,2,FALSE)+VLOOKUP(E343,A$7:B$2403,2,FALSE),D343="-",VLOOKUP(C343,A$7:B$2403,2,FALSE)-VLOOKUP(E343,A$7:B$2403,2,FALSE),D343="*",VLOOKUP(C343,A$7:B$2403,2,FALSE)*VLOOKUP(E343,A$7:B$2403,2,FALSE),D343="/",VLOOKUP(C343,A$7:B$2403,2,FALSE)/VLOOKUP(E343,A$7:B$2403,2,FALSE)))</f>
        <v>43824</v>
      </c>
      <c r="C343" s="69" t="s">
        <v>797</v>
      </c>
      <c r="D343" s="69" t="s">
        <v>206</v>
      </c>
      <c r="E343" s="69" t="s">
        <v>798</v>
      </c>
      <c r="G343" s="15"/>
      <c r="H343" s="15"/>
      <c r="I343" s="15"/>
      <c r="J343" s="15"/>
      <c r="K343" s="15"/>
    </row>
    <row r="344" spans="1:11" s="69" customFormat="1">
      <c r="A344" s="68" t="s">
        <v>799</v>
      </c>
      <c r="B344" s="69" cm="1">
        <f t="array" ref="B344">IF(ISNUMBER(C344),C344,_xlfn.IFS(D344="+",VLOOKUP(C344,A$7:B$2403,2,FALSE)+VLOOKUP(E344,A$7:B$2403,2,FALSE),D344="-",VLOOKUP(C344,A$7:B$2403,2,FALSE)-VLOOKUP(E344,A$7:B$2403,2,FALSE),D344="*",VLOOKUP(C344,A$7:B$2403,2,FALSE)*VLOOKUP(E344,A$7:B$2403,2,FALSE),D344="/",VLOOKUP(C344,A$7:B$2403,2,FALSE)/VLOOKUP(E344,A$7:B$2403,2,FALSE)))</f>
        <v>393</v>
      </c>
      <c r="C344" s="69" t="s">
        <v>800</v>
      </c>
      <c r="D344" s="69" t="s">
        <v>206</v>
      </c>
      <c r="E344" s="69" t="s">
        <v>801</v>
      </c>
      <c r="G344" s="15"/>
      <c r="H344" s="15"/>
      <c r="I344" s="15"/>
      <c r="J344" s="15"/>
      <c r="K344" s="15"/>
    </row>
    <row r="345" spans="1:11" s="69" customFormat="1">
      <c r="A345" s="68" t="s">
        <v>802</v>
      </c>
      <c r="B345" s="69" cm="1">
        <f t="array" ref="B345">IF(ISNUMBER(C345),C345,_xlfn.IFS(D345="+",VLOOKUP(C345,A$7:B$2403,2,FALSE)+VLOOKUP(E345,A$7:B$2403,2,FALSE),D345="-",VLOOKUP(C345,A$7:B$2403,2,FALSE)-VLOOKUP(E345,A$7:B$2403,2,FALSE),D345="*",VLOOKUP(C345,A$7:B$2403,2,FALSE)*VLOOKUP(E345,A$7:B$2403,2,FALSE),D345="/",VLOOKUP(C345,A$7:B$2403,2,FALSE)/VLOOKUP(E345,A$7:B$2403,2,FALSE)))</f>
        <v>23</v>
      </c>
      <c r="C345" s="69" t="s">
        <v>803</v>
      </c>
      <c r="D345" s="69" t="s">
        <v>175</v>
      </c>
      <c r="E345" s="69" t="s">
        <v>804</v>
      </c>
      <c r="G345" s="15"/>
      <c r="H345" s="15"/>
      <c r="I345" s="15"/>
      <c r="J345" s="15"/>
      <c r="K345" s="15"/>
    </row>
    <row r="346" spans="1:11" s="69" customFormat="1">
      <c r="A346" s="68" t="s">
        <v>805</v>
      </c>
      <c r="B346" s="69" cm="1">
        <f t="array" ref="B346">IF(ISNUMBER(C346),C346,_xlfn.IFS(D346="+",VLOOKUP(C346,A$7:B$2403,2,FALSE)+VLOOKUP(E346,A$7:B$2403,2,FALSE),D346="-",VLOOKUP(C346,A$7:B$2403,2,FALSE)-VLOOKUP(E346,A$7:B$2403,2,FALSE),D346="*",VLOOKUP(C346,A$7:B$2403,2,FALSE)*VLOOKUP(E346,A$7:B$2403,2,FALSE),D346="/",VLOOKUP(C346,A$7:B$2403,2,FALSE)/VLOOKUP(E346,A$7:B$2403,2,FALSE)))</f>
        <v>101</v>
      </c>
      <c r="C346" s="69" t="s">
        <v>806</v>
      </c>
      <c r="D346" s="69" t="s">
        <v>175</v>
      </c>
      <c r="E346" s="69" t="s">
        <v>807</v>
      </c>
      <c r="G346" s="15"/>
      <c r="H346" s="15"/>
      <c r="I346" s="15"/>
      <c r="J346" s="15"/>
      <c r="K346" s="15"/>
    </row>
    <row r="347" spans="1:11" s="69" customFormat="1">
      <c r="A347" s="68" t="s">
        <v>808</v>
      </c>
      <c r="B347" s="69" cm="1">
        <f t="array" ref="B347">IF(ISNUMBER(C347),C347,_xlfn.IFS(D347="+",VLOOKUP(C347,A$7:B$2403,2,FALSE)+VLOOKUP(E347,A$7:B$2403,2,FALSE),D347="-",VLOOKUP(C347,A$7:B$2403,2,FALSE)-VLOOKUP(E347,A$7:B$2403,2,FALSE),D347="*",VLOOKUP(C347,A$7:B$2403,2,FALSE)*VLOOKUP(E347,A$7:B$2403,2,FALSE),D347="/",VLOOKUP(C347,A$7:B$2403,2,FALSE)/VLOOKUP(E347,A$7:B$2403,2,FALSE)))</f>
        <v>40</v>
      </c>
      <c r="C347" s="69" t="s">
        <v>809</v>
      </c>
      <c r="D347" s="69" t="s">
        <v>185</v>
      </c>
      <c r="E347" s="69" t="s">
        <v>810</v>
      </c>
      <c r="G347" s="15"/>
      <c r="H347" s="15"/>
      <c r="I347" s="15"/>
      <c r="J347" s="15"/>
      <c r="K347" s="15"/>
    </row>
    <row r="348" spans="1:11" s="69" customFormat="1">
      <c r="A348" s="68" t="s">
        <v>811</v>
      </c>
      <c r="B348" s="69" cm="1">
        <f t="array" ref="B348">IF(ISNUMBER(C348),C348,_xlfn.IFS(D348="+",VLOOKUP(C348,A$7:B$2403,2,FALSE)+VLOOKUP(E348,A$7:B$2403,2,FALSE),D348="-",VLOOKUP(C348,A$7:B$2403,2,FALSE)-VLOOKUP(E348,A$7:B$2403,2,FALSE),D348="*",VLOOKUP(C348,A$7:B$2403,2,FALSE)*VLOOKUP(E348,A$7:B$2403,2,FALSE),D348="/",VLOOKUP(C348,A$7:B$2403,2,FALSE)/VLOOKUP(E348,A$7:B$2403,2,FALSE)))</f>
        <v>2</v>
      </c>
      <c r="C348" s="69">
        <v>2</v>
      </c>
      <c r="G348" s="15"/>
      <c r="H348" s="15"/>
      <c r="I348" s="15"/>
      <c r="J348" s="15"/>
      <c r="K348" s="15"/>
    </row>
    <row r="349" spans="1:11" s="69" customFormat="1">
      <c r="A349" s="68" t="s">
        <v>812</v>
      </c>
      <c r="B349" s="69" cm="1">
        <f t="array" ref="B349">IF(ISNUMBER(C349),C349,_xlfn.IFS(D349="+",VLOOKUP(C349,A$7:B$2403,2,FALSE)+VLOOKUP(E349,A$7:B$2403,2,FALSE),D349="-",VLOOKUP(C349,A$7:B$2403,2,FALSE)-VLOOKUP(E349,A$7:B$2403,2,FALSE),D349="*",VLOOKUP(C349,A$7:B$2403,2,FALSE)*VLOOKUP(E349,A$7:B$2403,2,FALSE),D349="/",VLOOKUP(C349,A$7:B$2403,2,FALSE)/VLOOKUP(E349,A$7:B$2403,2,FALSE)))</f>
        <v>935</v>
      </c>
      <c r="C349" s="69" t="s">
        <v>813</v>
      </c>
      <c r="D349" s="69" t="s">
        <v>185</v>
      </c>
      <c r="E349" s="69" t="s">
        <v>814</v>
      </c>
      <c r="G349" s="15"/>
      <c r="H349" s="15"/>
      <c r="I349" s="15"/>
      <c r="J349" s="15"/>
      <c r="K349" s="15"/>
    </row>
    <row r="350" spans="1:11" s="69" customFormat="1">
      <c r="A350" s="68" t="s">
        <v>815</v>
      </c>
      <c r="B350" s="69" cm="1">
        <f t="array" ref="B350">IF(ISNUMBER(C350),C350,_xlfn.IFS(D350="+",VLOOKUP(C350,A$7:B$2403,2,FALSE)+VLOOKUP(E350,A$7:B$2403,2,FALSE),D350="-",VLOOKUP(C350,A$7:B$2403,2,FALSE)-VLOOKUP(E350,A$7:B$2403,2,FALSE),D350="*",VLOOKUP(C350,A$7:B$2403,2,FALSE)*VLOOKUP(E350,A$7:B$2403,2,FALSE),D350="/",VLOOKUP(C350,A$7:B$2403,2,FALSE)/VLOOKUP(E350,A$7:B$2403,2,FALSE)))</f>
        <v>6</v>
      </c>
      <c r="C350" s="69" t="s">
        <v>816</v>
      </c>
      <c r="D350" s="69" t="s">
        <v>185</v>
      </c>
      <c r="E350" s="69" t="s">
        <v>817</v>
      </c>
      <c r="G350" s="15"/>
      <c r="H350" s="15"/>
      <c r="I350" s="15"/>
      <c r="J350" s="15"/>
      <c r="K350" s="15"/>
    </row>
    <row r="351" spans="1:11" s="69" customFormat="1">
      <c r="A351" s="68" t="s">
        <v>818</v>
      </c>
      <c r="B351" s="69" cm="1">
        <f t="array" ref="B351">IF(ISNUMBER(C351),C351,_xlfn.IFS(D351="+",VLOOKUP(C351,A$7:B$2403,2,FALSE)+VLOOKUP(E351,A$7:B$2403,2,FALSE),D351="-",VLOOKUP(C351,A$7:B$2403,2,FALSE)-VLOOKUP(E351,A$7:B$2403,2,FALSE),D351="*",VLOOKUP(C351,A$7:B$2403,2,FALSE)*VLOOKUP(E351,A$7:B$2403,2,FALSE),D351="/",VLOOKUP(C351,A$7:B$2403,2,FALSE)/VLOOKUP(E351,A$7:B$2403,2,FALSE)))</f>
        <v>2</v>
      </c>
      <c r="C351" s="69">
        <v>2</v>
      </c>
      <c r="G351" s="15"/>
      <c r="H351" s="15"/>
      <c r="I351" s="15"/>
      <c r="J351" s="15"/>
      <c r="K351" s="15"/>
    </row>
    <row r="352" spans="1:11" s="69" customFormat="1">
      <c r="A352" s="68" t="s">
        <v>819</v>
      </c>
      <c r="B352" s="69" cm="1">
        <f t="array" ref="B352">IF(ISNUMBER(C352),C352,_xlfn.IFS(D352="+",VLOOKUP(C352,A$7:B$2403,2,FALSE)+VLOOKUP(E352,A$7:B$2403,2,FALSE),D352="-",VLOOKUP(C352,A$7:B$2403,2,FALSE)-VLOOKUP(E352,A$7:B$2403,2,FALSE),D352="*",VLOOKUP(C352,A$7:B$2403,2,FALSE)*VLOOKUP(E352,A$7:B$2403,2,FALSE),D352="/",VLOOKUP(C352,A$7:B$2403,2,FALSE)/VLOOKUP(E352,A$7:B$2403,2,FALSE)))</f>
        <v>5</v>
      </c>
      <c r="C352" s="69">
        <v>5</v>
      </c>
      <c r="G352" s="15"/>
      <c r="H352" s="15"/>
      <c r="I352" s="15"/>
      <c r="J352" s="15"/>
      <c r="K352" s="15"/>
    </row>
    <row r="353" spans="1:11" s="69" customFormat="1">
      <c r="A353" s="68" t="s">
        <v>820</v>
      </c>
      <c r="B353" s="69" cm="1">
        <f t="array" ref="B353">IF(ISNUMBER(C353),C353,_xlfn.IFS(D353="+",VLOOKUP(C353,A$7:B$2403,2,FALSE)+VLOOKUP(E353,A$7:B$2403,2,FALSE),D353="-",VLOOKUP(C353,A$7:B$2403,2,FALSE)-VLOOKUP(E353,A$7:B$2403,2,FALSE),D353="*",VLOOKUP(C353,A$7:B$2403,2,FALSE)*VLOOKUP(E353,A$7:B$2403,2,FALSE),D353="/",VLOOKUP(C353,A$7:B$2403,2,FALSE)/VLOOKUP(E353,A$7:B$2403,2,FALSE)))</f>
        <v>2</v>
      </c>
      <c r="C353" s="69">
        <v>2</v>
      </c>
      <c r="G353" s="15"/>
      <c r="H353" s="15"/>
      <c r="I353" s="15"/>
      <c r="J353" s="15"/>
      <c r="K353" s="15"/>
    </row>
    <row r="354" spans="1:11" s="69" customFormat="1">
      <c r="A354" s="68" t="s">
        <v>821</v>
      </c>
      <c r="B354" s="69" cm="1">
        <f t="array" ref="B354">IF(ISNUMBER(C354),C354,_xlfn.IFS(D354="+",VLOOKUP(C354,A$7:B$2403,2,FALSE)+VLOOKUP(E354,A$7:B$2403,2,FALSE),D354="-",VLOOKUP(C354,A$7:B$2403,2,FALSE)-VLOOKUP(E354,A$7:B$2403,2,FALSE),D354="*",VLOOKUP(C354,A$7:B$2403,2,FALSE)*VLOOKUP(E354,A$7:B$2403,2,FALSE),D354="/",VLOOKUP(C354,A$7:B$2403,2,FALSE)/VLOOKUP(E354,A$7:B$2403,2,FALSE)))</f>
        <v>12</v>
      </c>
      <c r="C354" s="69" t="s">
        <v>822</v>
      </c>
      <c r="D354" s="69" t="s">
        <v>175</v>
      </c>
      <c r="E354" s="69" t="s">
        <v>823</v>
      </c>
      <c r="G354" s="15"/>
      <c r="H354" s="15"/>
      <c r="I354" s="15"/>
      <c r="J354" s="15"/>
      <c r="K354" s="15"/>
    </row>
    <row r="355" spans="1:11" s="69" customFormat="1">
      <c r="A355" s="68" t="s">
        <v>242</v>
      </c>
      <c r="B355" s="69" cm="1">
        <f t="array" ref="B355">IF(ISNUMBER(C355),C355,_xlfn.IFS(D355="+",VLOOKUP(C355,A$7:B$2403,2,FALSE)+VLOOKUP(E355,A$7:B$2403,2,FALSE),D355="-",VLOOKUP(C355,A$7:B$2403,2,FALSE)-VLOOKUP(E355,A$7:B$2403,2,FALSE),D355="*",VLOOKUP(C355,A$7:B$2403,2,FALSE)*VLOOKUP(E355,A$7:B$2403,2,FALSE),D355="/",VLOOKUP(C355,A$7:B$2403,2,FALSE)/VLOOKUP(E355,A$7:B$2403,2,FALSE)))</f>
        <v>2</v>
      </c>
      <c r="C355" s="69">
        <v>2</v>
      </c>
      <c r="G355" s="15"/>
      <c r="H355" s="15"/>
      <c r="I355" s="15"/>
      <c r="J355" s="15"/>
      <c r="K355" s="15"/>
    </row>
    <row r="356" spans="1:11" s="69" customFormat="1">
      <c r="A356" s="68" t="s">
        <v>824</v>
      </c>
      <c r="B356" s="69" cm="1">
        <f t="array" ref="B356">IF(ISNUMBER(C356),C356,_xlfn.IFS(D356="+",VLOOKUP(C356,A$7:B$2403,2,FALSE)+VLOOKUP(E356,A$7:B$2403,2,FALSE),D356="-",VLOOKUP(C356,A$7:B$2403,2,FALSE)-VLOOKUP(E356,A$7:B$2403,2,FALSE),D356="*",VLOOKUP(C356,A$7:B$2403,2,FALSE)*VLOOKUP(E356,A$7:B$2403,2,FALSE),D356="/",VLOOKUP(C356,A$7:B$2403,2,FALSE)/VLOOKUP(E356,A$7:B$2403,2,FALSE)))</f>
        <v>15</v>
      </c>
      <c r="C356" s="69" t="s">
        <v>825</v>
      </c>
      <c r="D356" s="69" t="s">
        <v>185</v>
      </c>
      <c r="E356" s="69" t="s">
        <v>826</v>
      </c>
      <c r="G356" s="15"/>
      <c r="H356" s="15"/>
      <c r="I356" s="15"/>
      <c r="J356" s="15"/>
      <c r="K356" s="15"/>
    </row>
    <row r="357" spans="1:11" s="69" customFormat="1">
      <c r="A357" s="68" t="s">
        <v>827</v>
      </c>
      <c r="B357" s="69" cm="1">
        <f t="array" ref="B357">IF(ISNUMBER(C357),C357,_xlfn.IFS(D357="+",VLOOKUP(C357,A$7:B$2403,2,FALSE)+VLOOKUP(E357,A$7:B$2403,2,FALSE),D357="-",VLOOKUP(C357,A$7:B$2403,2,FALSE)-VLOOKUP(E357,A$7:B$2403,2,FALSE),D357="*",VLOOKUP(C357,A$7:B$2403,2,FALSE)*VLOOKUP(E357,A$7:B$2403,2,FALSE),D357="/",VLOOKUP(C357,A$7:B$2403,2,FALSE)/VLOOKUP(E357,A$7:B$2403,2,FALSE)))</f>
        <v>57</v>
      </c>
      <c r="C357" s="69" t="s">
        <v>828</v>
      </c>
      <c r="D357" s="69" t="s">
        <v>175</v>
      </c>
      <c r="E357" s="69" t="s">
        <v>829</v>
      </c>
      <c r="G357" s="15"/>
      <c r="H357" s="15"/>
      <c r="I357" s="15"/>
      <c r="J357" s="15"/>
      <c r="K357" s="15"/>
    </row>
    <row r="358" spans="1:11" s="69" customFormat="1">
      <c r="A358" s="68" t="s">
        <v>830</v>
      </c>
      <c r="B358" s="69" cm="1">
        <f t="array" ref="B358">IF(ISNUMBER(C358),C358,_xlfn.IFS(D358="+",VLOOKUP(C358,A$7:B$2403,2,FALSE)+VLOOKUP(E358,A$7:B$2403,2,FALSE),D358="-",VLOOKUP(C358,A$7:B$2403,2,FALSE)-VLOOKUP(E358,A$7:B$2403,2,FALSE),D358="*",VLOOKUP(C358,A$7:B$2403,2,FALSE)*VLOOKUP(E358,A$7:B$2403,2,FALSE),D358="/",VLOOKUP(C358,A$7:B$2403,2,FALSE)/VLOOKUP(E358,A$7:B$2403,2,FALSE)))</f>
        <v>3</v>
      </c>
      <c r="C358" s="69">
        <v>3</v>
      </c>
      <c r="G358" s="15"/>
      <c r="H358" s="15"/>
      <c r="I358" s="15"/>
      <c r="J358" s="15"/>
      <c r="K358" s="15"/>
    </row>
    <row r="359" spans="1:11" s="69" customFormat="1">
      <c r="A359" s="68" t="s">
        <v>831</v>
      </c>
      <c r="B359" s="69" cm="1">
        <f t="array" ref="B359">IF(ISNUMBER(C359),C359,_xlfn.IFS(D359="+",VLOOKUP(C359,A$7:B$2403,2,FALSE)+VLOOKUP(E359,A$7:B$2403,2,FALSE),D359="-",VLOOKUP(C359,A$7:B$2403,2,FALSE)-VLOOKUP(E359,A$7:B$2403,2,FALSE),D359="*",VLOOKUP(C359,A$7:B$2403,2,FALSE)*VLOOKUP(E359,A$7:B$2403,2,FALSE),D359="/",VLOOKUP(C359,A$7:B$2403,2,FALSE)/VLOOKUP(E359,A$7:B$2403,2,FALSE)))</f>
        <v>5</v>
      </c>
      <c r="C359" s="69">
        <v>5</v>
      </c>
      <c r="G359" s="15"/>
      <c r="H359" s="15"/>
      <c r="I359" s="15"/>
      <c r="J359" s="15"/>
      <c r="K359" s="15"/>
    </row>
    <row r="360" spans="1:11" s="69" customFormat="1">
      <c r="A360" s="68" t="s">
        <v>832</v>
      </c>
      <c r="B360" s="69" cm="1">
        <f t="array" ref="B360">IF(ISNUMBER(C360),C360,_xlfn.IFS(D360="+",VLOOKUP(C360,A$7:B$2403,2,FALSE)+VLOOKUP(E360,A$7:B$2403,2,FALSE),D360="-",VLOOKUP(C360,A$7:B$2403,2,FALSE)-VLOOKUP(E360,A$7:B$2403,2,FALSE),D360="*",VLOOKUP(C360,A$7:B$2403,2,FALSE)*VLOOKUP(E360,A$7:B$2403,2,FALSE),D360="/",VLOOKUP(C360,A$7:B$2403,2,FALSE)/VLOOKUP(E360,A$7:B$2403,2,FALSE)))</f>
        <v>2</v>
      </c>
      <c r="C360" s="69">
        <v>2</v>
      </c>
      <c r="G360" s="15"/>
      <c r="H360" s="15"/>
      <c r="I360" s="15"/>
      <c r="J360" s="15"/>
      <c r="K360" s="15"/>
    </row>
    <row r="361" spans="1:11" s="69" customFormat="1">
      <c r="A361" s="68" t="s">
        <v>833</v>
      </c>
      <c r="B361" s="69" cm="1">
        <f t="array" ref="B361">IF(ISNUMBER(C361),C361,_xlfn.IFS(D361="+",VLOOKUP(C361,A$7:B$2403,2,FALSE)+VLOOKUP(E361,A$7:B$2403,2,FALSE),D361="-",VLOOKUP(C361,A$7:B$2403,2,FALSE)-VLOOKUP(E361,A$7:B$2403,2,FALSE),D361="*",VLOOKUP(C361,A$7:B$2403,2,FALSE)*VLOOKUP(E361,A$7:B$2403,2,FALSE),D361="/",VLOOKUP(C361,A$7:B$2403,2,FALSE)/VLOOKUP(E361,A$7:B$2403,2,FALSE)))</f>
        <v>7</v>
      </c>
      <c r="C361" s="69">
        <v>7</v>
      </c>
      <c r="G361" s="15"/>
      <c r="H361" s="15"/>
      <c r="I361" s="15"/>
      <c r="J361" s="15"/>
      <c r="K361" s="15"/>
    </row>
    <row r="362" spans="1:11" s="69" customFormat="1">
      <c r="A362" s="68" t="s">
        <v>226</v>
      </c>
      <c r="B362" s="69" cm="1">
        <f t="array" ref="B362">IF(ISNUMBER(C362),C362,_xlfn.IFS(D362="+",VLOOKUP(C362,A$7:B$2403,2,FALSE)+VLOOKUP(E362,A$7:B$2403,2,FALSE),D362="-",VLOOKUP(C362,A$7:B$2403,2,FALSE)-VLOOKUP(E362,A$7:B$2403,2,FALSE),D362="*",VLOOKUP(C362,A$7:B$2403,2,FALSE)*VLOOKUP(E362,A$7:B$2403,2,FALSE),D362="/",VLOOKUP(C362,A$7:B$2403,2,FALSE)/VLOOKUP(E362,A$7:B$2403,2,FALSE)))</f>
        <v>281</v>
      </c>
      <c r="C362" s="69" t="s">
        <v>834</v>
      </c>
      <c r="D362" s="69" t="s">
        <v>175</v>
      </c>
      <c r="E362" s="69" t="s">
        <v>835</v>
      </c>
      <c r="G362" s="15"/>
      <c r="H362" s="15"/>
      <c r="I362" s="15"/>
      <c r="J362" s="15"/>
      <c r="K362" s="15"/>
    </row>
    <row r="363" spans="1:11" s="69" customFormat="1">
      <c r="A363" s="68" t="s">
        <v>836</v>
      </c>
      <c r="B363" s="69" cm="1">
        <f t="array" ref="B363">IF(ISNUMBER(C363),C363,_xlfn.IFS(D363="+",VLOOKUP(C363,A$7:B$2403,2,FALSE)+VLOOKUP(E363,A$7:B$2403,2,FALSE),D363="-",VLOOKUP(C363,A$7:B$2403,2,FALSE)-VLOOKUP(E363,A$7:B$2403,2,FALSE),D363="*",VLOOKUP(C363,A$7:B$2403,2,FALSE)*VLOOKUP(E363,A$7:B$2403,2,FALSE),D363="/",VLOOKUP(C363,A$7:B$2403,2,FALSE)/VLOOKUP(E363,A$7:B$2403,2,FALSE)))</f>
        <v>6</v>
      </c>
      <c r="C363" s="69" t="s">
        <v>837</v>
      </c>
      <c r="D363" s="69" t="s">
        <v>276</v>
      </c>
      <c r="E363" s="69" t="s">
        <v>838</v>
      </c>
      <c r="G363" s="15"/>
      <c r="H363" s="15"/>
      <c r="I363" s="15"/>
      <c r="J363" s="15"/>
      <c r="K363" s="15"/>
    </row>
    <row r="364" spans="1:11" s="69" customFormat="1">
      <c r="A364" s="68" t="s">
        <v>839</v>
      </c>
      <c r="B364" s="69" cm="1">
        <f t="array" ref="B364">IF(ISNUMBER(C364),C364,_xlfn.IFS(D364="+",VLOOKUP(C364,A$7:B$2403,2,FALSE)+VLOOKUP(E364,A$7:B$2403,2,FALSE),D364="-",VLOOKUP(C364,A$7:B$2403,2,FALSE)-VLOOKUP(E364,A$7:B$2403,2,FALSE),D364="*",VLOOKUP(C364,A$7:B$2403,2,FALSE)*VLOOKUP(E364,A$7:B$2403,2,FALSE),D364="/",VLOOKUP(C364,A$7:B$2403,2,FALSE)/VLOOKUP(E364,A$7:B$2403,2,FALSE)))</f>
        <v>41</v>
      </c>
      <c r="C364" s="69" t="s">
        <v>840</v>
      </c>
      <c r="D364" s="69" t="s">
        <v>175</v>
      </c>
      <c r="E364" s="69" t="s">
        <v>841</v>
      </c>
      <c r="G364" s="15"/>
      <c r="H364" s="15"/>
      <c r="I364" s="15"/>
      <c r="J364" s="15"/>
      <c r="K364" s="15"/>
    </row>
    <row r="365" spans="1:11" s="69" customFormat="1">
      <c r="A365" s="68" t="s">
        <v>842</v>
      </c>
      <c r="B365" s="69" cm="1">
        <f t="array" ref="B365">IF(ISNUMBER(C365),C365,_xlfn.IFS(D365="+",VLOOKUP(C365,A$7:B$2403,2,FALSE)+VLOOKUP(E365,A$7:B$2403,2,FALSE),D365="-",VLOOKUP(C365,A$7:B$2403,2,FALSE)-VLOOKUP(E365,A$7:B$2403,2,FALSE),D365="*",VLOOKUP(C365,A$7:B$2403,2,FALSE)*VLOOKUP(E365,A$7:B$2403,2,FALSE),D365="/",VLOOKUP(C365,A$7:B$2403,2,FALSE)/VLOOKUP(E365,A$7:B$2403,2,FALSE)))</f>
        <v>529</v>
      </c>
      <c r="C365" s="69" t="s">
        <v>843</v>
      </c>
      <c r="D365" s="69" t="s">
        <v>185</v>
      </c>
      <c r="E365" s="69" t="s">
        <v>844</v>
      </c>
      <c r="G365" s="15"/>
      <c r="H365" s="15"/>
      <c r="I365" s="15"/>
      <c r="J365" s="15"/>
      <c r="K365" s="15"/>
    </row>
    <row r="366" spans="1:11" s="69" customFormat="1">
      <c r="A366" s="68" t="s">
        <v>845</v>
      </c>
      <c r="B366" s="69" cm="1">
        <f t="array" ref="B366">IF(ISNUMBER(C366),C366,_xlfn.IFS(D366="+",VLOOKUP(C366,A$7:B$2403,2,FALSE)+VLOOKUP(E366,A$7:B$2403,2,FALSE),D366="-",VLOOKUP(C366,A$7:B$2403,2,FALSE)-VLOOKUP(E366,A$7:B$2403,2,FALSE),D366="*",VLOOKUP(C366,A$7:B$2403,2,FALSE)*VLOOKUP(E366,A$7:B$2403,2,FALSE),D366="/",VLOOKUP(C366,A$7:B$2403,2,FALSE)/VLOOKUP(E366,A$7:B$2403,2,FALSE)))</f>
        <v>650</v>
      </c>
      <c r="C366" s="69" t="s">
        <v>846</v>
      </c>
      <c r="D366" s="69" t="s">
        <v>175</v>
      </c>
      <c r="E366" s="69" t="s">
        <v>520</v>
      </c>
      <c r="G366" s="15"/>
      <c r="H366" s="15"/>
      <c r="I366" s="15"/>
      <c r="J366" s="15"/>
      <c r="K366" s="15"/>
    </row>
    <row r="367" spans="1:11" s="69" customFormat="1">
      <c r="A367" s="68" t="s">
        <v>847</v>
      </c>
      <c r="B367" s="69" cm="1">
        <f t="array" ref="B367">IF(ISNUMBER(C367),C367,_xlfn.IFS(D367="+",VLOOKUP(C367,A$7:B$2403,2,FALSE)+VLOOKUP(E367,A$7:B$2403,2,FALSE),D367="-",VLOOKUP(C367,A$7:B$2403,2,FALSE)-VLOOKUP(E367,A$7:B$2403,2,FALSE),D367="*",VLOOKUP(C367,A$7:B$2403,2,FALSE)*VLOOKUP(E367,A$7:B$2403,2,FALSE),D367="/",VLOOKUP(C367,A$7:B$2403,2,FALSE)/VLOOKUP(E367,A$7:B$2403,2,FALSE)))</f>
        <v>2</v>
      </c>
      <c r="C367" s="69">
        <v>2</v>
      </c>
      <c r="G367" s="15"/>
      <c r="H367" s="15"/>
      <c r="I367" s="15"/>
      <c r="J367" s="15"/>
      <c r="K367" s="15"/>
    </row>
    <row r="368" spans="1:11" s="69" customFormat="1">
      <c r="A368" s="68" t="s">
        <v>848</v>
      </c>
      <c r="B368" s="69" cm="1">
        <f t="array" ref="B368">IF(ISNUMBER(C368),C368,_xlfn.IFS(D368="+",VLOOKUP(C368,A$7:B$2403,2,FALSE)+VLOOKUP(E368,A$7:B$2403,2,FALSE),D368="-",VLOOKUP(C368,A$7:B$2403,2,FALSE)-VLOOKUP(E368,A$7:B$2403,2,FALSE),D368="*",VLOOKUP(C368,A$7:B$2403,2,FALSE)*VLOOKUP(E368,A$7:B$2403,2,FALSE),D368="/",VLOOKUP(C368,A$7:B$2403,2,FALSE)/VLOOKUP(E368,A$7:B$2403,2,FALSE)))</f>
        <v>4</v>
      </c>
      <c r="C368" s="69">
        <v>4</v>
      </c>
      <c r="G368" s="15"/>
      <c r="H368" s="15"/>
      <c r="I368" s="15"/>
      <c r="J368" s="15"/>
      <c r="K368" s="15"/>
    </row>
    <row r="369" spans="1:11" s="69" customFormat="1">
      <c r="A369" s="68" t="s">
        <v>472</v>
      </c>
      <c r="B369" s="69" cm="1">
        <f t="array" ref="B369">IF(ISNUMBER(C369),C369,_xlfn.IFS(D369="+",VLOOKUP(C369,A$7:B$2403,2,FALSE)+VLOOKUP(E369,A$7:B$2403,2,FALSE),D369="-",VLOOKUP(C369,A$7:B$2403,2,FALSE)-VLOOKUP(E369,A$7:B$2403,2,FALSE),D369="*",VLOOKUP(C369,A$7:B$2403,2,FALSE)*VLOOKUP(E369,A$7:B$2403,2,FALSE),D369="/",VLOOKUP(C369,A$7:B$2403,2,FALSE)/VLOOKUP(E369,A$7:B$2403,2,FALSE)))</f>
        <v>15</v>
      </c>
      <c r="C369" s="69" t="s">
        <v>849</v>
      </c>
      <c r="D369" s="69" t="s">
        <v>185</v>
      </c>
      <c r="E369" s="69" t="s">
        <v>850</v>
      </c>
      <c r="G369" s="15"/>
      <c r="H369" s="15"/>
      <c r="I369" s="15"/>
      <c r="J369" s="15"/>
      <c r="K369" s="15"/>
    </row>
    <row r="370" spans="1:11" s="69" customFormat="1">
      <c r="A370" s="68" t="s">
        <v>851</v>
      </c>
      <c r="B370" s="69" cm="1">
        <f t="array" ref="B370">IF(ISNUMBER(C370),C370,_xlfn.IFS(D370="+",VLOOKUP(C370,A$7:B$2403,2,FALSE)+VLOOKUP(E370,A$7:B$2403,2,FALSE),D370="-",VLOOKUP(C370,A$7:B$2403,2,FALSE)-VLOOKUP(E370,A$7:B$2403,2,FALSE),D370="*",VLOOKUP(C370,A$7:B$2403,2,FALSE)*VLOOKUP(E370,A$7:B$2403,2,FALSE),D370="/",VLOOKUP(C370,A$7:B$2403,2,FALSE)/VLOOKUP(E370,A$7:B$2403,2,FALSE)))</f>
        <v>48</v>
      </c>
      <c r="C370" s="69" t="s">
        <v>852</v>
      </c>
      <c r="D370" s="69" t="s">
        <v>185</v>
      </c>
      <c r="E370" s="69" t="s">
        <v>853</v>
      </c>
      <c r="G370" s="15"/>
      <c r="H370" s="15"/>
      <c r="I370" s="15"/>
      <c r="J370" s="15"/>
      <c r="K370" s="15"/>
    </row>
    <row r="371" spans="1:11" s="69" customFormat="1">
      <c r="A371" s="68" t="s">
        <v>428</v>
      </c>
      <c r="B371" s="69" cm="1">
        <f t="array" ref="B371">IF(ISNUMBER(C371),C371,_xlfn.IFS(D371="+",VLOOKUP(C371,A$7:B$2403,2,FALSE)+VLOOKUP(E371,A$7:B$2403,2,FALSE),D371="-",VLOOKUP(C371,A$7:B$2403,2,FALSE)-VLOOKUP(E371,A$7:B$2403,2,FALSE),D371="*",VLOOKUP(C371,A$7:B$2403,2,FALSE)*VLOOKUP(E371,A$7:B$2403,2,FALSE),D371="/",VLOOKUP(C371,A$7:B$2403,2,FALSE)/VLOOKUP(E371,A$7:B$2403,2,FALSE)))</f>
        <v>34</v>
      </c>
      <c r="C371" s="69" t="s">
        <v>854</v>
      </c>
      <c r="D371" s="69" t="s">
        <v>185</v>
      </c>
      <c r="E371" s="69" t="s">
        <v>855</v>
      </c>
      <c r="G371" s="15"/>
      <c r="H371" s="15"/>
      <c r="I371" s="15"/>
      <c r="J371" s="15"/>
      <c r="K371" s="15"/>
    </row>
    <row r="372" spans="1:11" s="69" customFormat="1">
      <c r="A372" s="68" t="s">
        <v>856</v>
      </c>
      <c r="B372" s="69" cm="1">
        <f t="array" ref="B372">IF(ISNUMBER(C372),C372,_xlfn.IFS(D372="+",VLOOKUP(C372,A$7:B$2403,2,FALSE)+VLOOKUP(E372,A$7:B$2403,2,FALSE),D372="-",VLOOKUP(C372,A$7:B$2403,2,FALSE)-VLOOKUP(E372,A$7:B$2403,2,FALSE),D372="*",VLOOKUP(C372,A$7:B$2403,2,FALSE)*VLOOKUP(E372,A$7:B$2403,2,FALSE),D372="/",VLOOKUP(C372,A$7:B$2403,2,FALSE)/VLOOKUP(E372,A$7:B$2403,2,FALSE)))</f>
        <v>137</v>
      </c>
      <c r="C372" s="69" t="s">
        <v>857</v>
      </c>
      <c r="D372" s="69" t="s">
        <v>175</v>
      </c>
      <c r="E372" s="69" t="s">
        <v>858</v>
      </c>
      <c r="G372" s="15"/>
      <c r="H372" s="15"/>
      <c r="I372" s="15"/>
      <c r="J372" s="15"/>
      <c r="K372" s="15"/>
    </row>
    <row r="373" spans="1:11" s="69" customFormat="1">
      <c r="A373" s="68" t="s">
        <v>859</v>
      </c>
      <c r="B373" s="69" cm="1">
        <f t="array" ref="B373">IF(ISNUMBER(C373),C373,_xlfn.IFS(D373="+",VLOOKUP(C373,A$7:B$2403,2,FALSE)+VLOOKUP(E373,A$7:B$2403,2,FALSE),D373="-",VLOOKUP(C373,A$7:B$2403,2,FALSE)-VLOOKUP(E373,A$7:B$2403,2,FALSE),D373="*",VLOOKUP(C373,A$7:B$2403,2,FALSE)*VLOOKUP(E373,A$7:B$2403,2,FALSE),D373="/",VLOOKUP(C373,A$7:B$2403,2,FALSE)/VLOOKUP(E373,A$7:B$2403,2,FALSE)))</f>
        <v>6</v>
      </c>
      <c r="C373" s="69" t="s">
        <v>860</v>
      </c>
      <c r="D373" s="69" t="s">
        <v>185</v>
      </c>
      <c r="E373" s="69" t="s">
        <v>861</v>
      </c>
      <c r="G373" s="15"/>
      <c r="H373" s="15"/>
      <c r="I373" s="15"/>
      <c r="J373" s="15"/>
      <c r="K373" s="15"/>
    </row>
    <row r="374" spans="1:11" s="69" customFormat="1">
      <c r="A374" s="68" t="s">
        <v>862</v>
      </c>
      <c r="B374" s="69" cm="1">
        <f t="array" ref="B374">IF(ISNUMBER(C374),C374,_xlfn.IFS(D374="+",VLOOKUP(C374,A$7:B$2403,2,FALSE)+VLOOKUP(E374,A$7:B$2403,2,FALSE),D374="-",VLOOKUP(C374,A$7:B$2403,2,FALSE)-VLOOKUP(E374,A$7:B$2403,2,FALSE),D374="*",VLOOKUP(C374,A$7:B$2403,2,FALSE)*VLOOKUP(E374,A$7:B$2403,2,FALSE),D374="/",VLOOKUP(C374,A$7:B$2403,2,FALSE)/VLOOKUP(E374,A$7:B$2403,2,FALSE)))</f>
        <v>22</v>
      </c>
      <c r="C374" s="69" t="s">
        <v>863</v>
      </c>
      <c r="D374" s="69" t="s">
        <v>206</v>
      </c>
      <c r="E374" s="69" t="s">
        <v>864</v>
      </c>
      <c r="G374" s="15"/>
      <c r="H374" s="15"/>
      <c r="I374" s="15"/>
      <c r="J374" s="15"/>
      <c r="K374" s="15"/>
    </row>
    <row r="375" spans="1:11" s="69" customFormat="1">
      <c r="A375" s="68" t="s">
        <v>865</v>
      </c>
      <c r="B375" s="69" cm="1">
        <f t="array" ref="B375">IF(ISNUMBER(C375),C375,_xlfn.IFS(D375="+",VLOOKUP(C375,A$7:B$2403,2,FALSE)+VLOOKUP(E375,A$7:B$2403,2,FALSE),D375="-",VLOOKUP(C375,A$7:B$2403,2,FALSE)-VLOOKUP(E375,A$7:B$2403,2,FALSE),D375="*",VLOOKUP(C375,A$7:B$2403,2,FALSE)*VLOOKUP(E375,A$7:B$2403,2,FALSE),D375="/",VLOOKUP(C375,A$7:B$2403,2,FALSE)/VLOOKUP(E375,A$7:B$2403,2,FALSE)))</f>
        <v>1082</v>
      </c>
      <c r="C375" s="69" t="s">
        <v>866</v>
      </c>
      <c r="D375" s="69" t="s">
        <v>276</v>
      </c>
      <c r="E375" s="69" t="s">
        <v>867</v>
      </c>
      <c r="G375" s="15"/>
      <c r="H375" s="15"/>
      <c r="I375" s="15"/>
      <c r="J375" s="15"/>
      <c r="K375" s="15"/>
    </row>
    <row r="376" spans="1:11" s="69" customFormat="1">
      <c r="A376" s="68" t="s">
        <v>440</v>
      </c>
      <c r="B376" s="69" cm="1">
        <f t="array" ref="B376">IF(ISNUMBER(C376),C376,_xlfn.IFS(D376="+",VLOOKUP(C376,A$7:B$2403,2,FALSE)+VLOOKUP(E376,A$7:B$2403,2,FALSE),D376="-",VLOOKUP(C376,A$7:B$2403,2,FALSE)-VLOOKUP(E376,A$7:B$2403,2,FALSE),D376="*",VLOOKUP(C376,A$7:B$2403,2,FALSE)*VLOOKUP(E376,A$7:B$2403,2,FALSE),D376="/",VLOOKUP(C376,A$7:B$2403,2,FALSE)/VLOOKUP(E376,A$7:B$2403,2,FALSE)))</f>
        <v>5</v>
      </c>
      <c r="C376" s="69">
        <v>5</v>
      </c>
      <c r="G376" s="15"/>
      <c r="H376" s="15"/>
      <c r="I376" s="15"/>
      <c r="J376" s="15"/>
      <c r="K376" s="15"/>
    </row>
    <row r="377" spans="1:11" s="69" customFormat="1">
      <c r="A377" s="68" t="s">
        <v>868</v>
      </c>
      <c r="B377" s="69" cm="1">
        <f t="array" ref="B377">IF(ISNUMBER(C377),C377,_xlfn.IFS(D377="+",VLOOKUP(C377,A$7:B$2403,2,FALSE)+VLOOKUP(E377,A$7:B$2403,2,FALSE),D377="-",VLOOKUP(C377,A$7:B$2403,2,FALSE)-VLOOKUP(E377,A$7:B$2403,2,FALSE),D377="*",VLOOKUP(C377,A$7:B$2403,2,FALSE)*VLOOKUP(E377,A$7:B$2403,2,FALSE),D377="/",VLOOKUP(C377,A$7:B$2403,2,FALSE)/VLOOKUP(E377,A$7:B$2403,2,FALSE)))</f>
        <v>13</v>
      </c>
      <c r="C377" s="69">
        <v>13</v>
      </c>
      <c r="G377" s="15"/>
      <c r="H377" s="15"/>
      <c r="I377" s="15"/>
      <c r="J377" s="15"/>
      <c r="K377" s="15"/>
    </row>
    <row r="378" spans="1:11" s="69" customFormat="1">
      <c r="A378" s="68" t="s">
        <v>869</v>
      </c>
      <c r="B378" s="69" cm="1">
        <f t="array" ref="B378">IF(ISNUMBER(C378),C378,_xlfn.IFS(D378="+",VLOOKUP(C378,A$7:B$2403,2,FALSE)+VLOOKUP(E378,A$7:B$2403,2,FALSE),D378="-",VLOOKUP(C378,A$7:B$2403,2,FALSE)-VLOOKUP(E378,A$7:B$2403,2,FALSE),D378="*",VLOOKUP(C378,A$7:B$2403,2,FALSE)*VLOOKUP(E378,A$7:B$2403,2,FALSE),D378="/",VLOOKUP(C378,A$7:B$2403,2,FALSE)/VLOOKUP(E378,A$7:B$2403,2,FALSE)))</f>
        <v>68</v>
      </c>
      <c r="C378" s="69" t="s">
        <v>870</v>
      </c>
      <c r="D378" s="69" t="s">
        <v>185</v>
      </c>
      <c r="E378" s="69" t="s">
        <v>871</v>
      </c>
      <c r="G378" s="15"/>
      <c r="H378" s="15"/>
      <c r="I378" s="15"/>
      <c r="J378" s="15"/>
      <c r="K378" s="15"/>
    </row>
    <row r="379" spans="1:11" s="69" customFormat="1">
      <c r="A379" s="68" t="s">
        <v>872</v>
      </c>
      <c r="B379" s="69" cm="1">
        <f t="array" ref="B379">IF(ISNUMBER(C379),C379,_xlfn.IFS(D379="+",VLOOKUP(C379,A$7:B$2403,2,FALSE)+VLOOKUP(E379,A$7:B$2403,2,FALSE),D379="-",VLOOKUP(C379,A$7:B$2403,2,FALSE)-VLOOKUP(E379,A$7:B$2403,2,FALSE),D379="*",VLOOKUP(C379,A$7:B$2403,2,FALSE)*VLOOKUP(E379,A$7:B$2403,2,FALSE),D379="/",VLOOKUP(C379,A$7:B$2403,2,FALSE)/VLOOKUP(E379,A$7:B$2403,2,FALSE)))</f>
        <v>266556</v>
      </c>
      <c r="C379" s="69" t="s">
        <v>873</v>
      </c>
      <c r="D379" s="69" t="s">
        <v>185</v>
      </c>
      <c r="E379" s="69" t="s">
        <v>874</v>
      </c>
      <c r="G379" s="15"/>
      <c r="H379" s="15"/>
      <c r="I379" s="15"/>
      <c r="J379" s="15"/>
      <c r="K379" s="15"/>
    </row>
    <row r="380" spans="1:11" s="69" customFormat="1">
      <c r="A380" s="68" t="s">
        <v>875</v>
      </c>
      <c r="B380" s="69" cm="1">
        <f t="array" ref="B380">IF(ISNUMBER(C380),C380,_xlfn.IFS(D380="+",VLOOKUP(C380,A$7:B$2403,2,FALSE)+VLOOKUP(E380,A$7:B$2403,2,FALSE),D380="-",VLOOKUP(C380,A$7:B$2403,2,FALSE)-VLOOKUP(E380,A$7:B$2403,2,FALSE),D380="*",VLOOKUP(C380,A$7:B$2403,2,FALSE)*VLOOKUP(E380,A$7:B$2403,2,FALSE),D380="/",VLOOKUP(C380,A$7:B$2403,2,FALSE)/VLOOKUP(E380,A$7:B$2403,2,FALSE)))</f>
        <v>23</v>
      </c>
      <c r="C380" s="69" t="s">
        <v>876</v>
      </c>
      <c r="D380" s="69" t="s">
        <v>175</v>
      </c>
      <c r="E380" s="69" t="s">
        <v>877</v>
      </c>
      <c r="G380" s="15"/>
      <c r="H380" s="15"/>
      <c r="I380" s="15"/>
      <c r="J380" s="15"/>
      <c r="K380" s="15"/>
    </row>
    <row r="381" spans="1:11" s="69" customFormat="1">
      <c r="A381" s="68" t="s">
        <v>878</v>
      </c>
      <c r="B381" s="69" cm="1">
        <f t="array" ref="B381">IF(ISNUMBER(C381),C381,_xlfn.IFS(D381="+",VLOOKUP(C381,A$7:B$2403,2,FALSE)+VLOOKUP(E381,A$7:B$2403,2,FALSE),D381="-",VLOOKUP(C381,A$7:B$2403,2,FALSE)-VLOOKUP(E381,A$7:B$2403,2,FALSE),D381="*",VLOOKUP(C381,A$7:B$2403,2,FALSE)*VLOOKUP(E381,A$7:B$2403,2,FALSE),D381="/",VLOOKUP(C381,A$7:B$2403,2,FALSE)/VLOOKUP(E381,A$7:B$2403,2,FALSE)))</f>
        <v>92</v>
      </c>
      <c r="C381" s="69" t="s">
        <v>879</v>
      </c>
      <c r="D381" s="69" t="s">
        <v>185</v>
      </c>
      <c r="E381" s="69" t="s">
        <v>880</v>
      </c>
      <c r="G381" s="15"/>
      <c r="H381" s="15"/>
      <c r="I381" s="15"/>
      <c r="J381" s="15"/>
      <c r="K381" s="15"/>
    </row>
    <row r="382" spans="1:11" s="69" customFormat="1">
      <c r="A382" s="68" t="s">
        <v>881</v>
      </c>
      <c r="B382" s="69" cm="1">
        <f t="array" ref="B382">IF(ISNUMBER(C382),C382,_xlfn.IFS(D382="+",VLOOKUP(C382,A$7:B$2403,2,FALSE)+VLOOKUP(E382,A$7:B$2403,2,FALSE),D382="-",VLOOKUP(C382,A$7:B$2403,2,FALSE)-VLOOKUP(E382,A$7:B$2403,2,FALSE),D382="*",VLOOKUP(C382,A$7:B$2403,2,FALSE)*VLOOKUP(E382,A$7:B$2403,2,FALSE),D382="/",VLOOKUP(C382,A$7:B$2403,2,FALSE)/VLOOKUP(E382,A$7:B$2403,2,FALSE)))</f>
        <v>21</v>
      </c>
      <c r="C382" s="69" t="s">
        <v>882</v>
      </c>
      <c r="D382" s="69" t="s">
        <v>185</v>
      </c>
      <c r="E382" s="69" t="s">
        <v>883</v>
      </c>
      <c r="G382" s="15"/>
      <c r="H382" s="15"/>
      <c r="I382" s="15"/>
      <c r="J382" s="15"/>
      <c r="K382" s="15"/>
    </row>
    <row r="383" spans="1:11" s="69" customFormat="1">
      <c r="A383" s="68" t="s">
        <v>884</v>
      </c>
      <c r="B383" s="69" cm="1">
        <f t="array" ref="B383">IF(ISNUMBER(C383),C383,_xlfn.IFS(D383="+",VLOOKUP(C383,A$7:B$2403,2,FALSE)+VLOOKUP(E383,A$7:B$2403,2,FALSE),D383="-",VLOOKUP(C383,A$7:B$2403,2,FALSE)-VLOOKUP(E383,A$7:B$2403,2,FALSE),D383="*",VLOOKUP(C383,A$7:B$2403,2,FALSE)*VLOOKUP(E383,A$7:B$2403,2,FALSE),D383="/",VLOOKUP(C383,A$7:B$2403,2,FALSE)/VLOOKUP(E383,A$7:B$2403,2,FALSE)))</f>
        <v>47</v>
      </c>
      <c r="C383" s="69" t="s">
        <v>475</v>
      </c>
      <c r="D383" s="69" t="s">
        <v>175</v>
      </c>
      <c r="E383" s="69" t="s">
        <v>885</v>
      </c>
      <c r="G383" s="15"/>
      <c r="H383" s="15"/>
      <c r="I383" s="15"/>
      <c r="J383" s="15"/>
      <c r="K383" s="15"/>
    </row>
    <row r="384" spans="1:11" s="69" customFormat="1">
      <c r="A384" s="68" t="s">
        <v>886</v>
      </c>
      <c r="B384" s="69" cm="1">
        <f t="array" ref="B384">IF(ISNUMBER(C384),C384,_xlfn.IFS(D384="+",VLOOKUP(C384,A$7:B$2403,2,FALSE)+VLOOKUP(E384,A$7:B$2403,2,FALSE),D384="-",VLOOKUP(C384,A$7:B$2403,2,FALSE)-VLOOKUP(E384,A$7:B$2403,2,FALSE),D384="*",VLOOKUP(C384,A$7:B$2403,2,FALSE)*VLOOKUP(E384,A$7:B$2403,2,FALSE),D384="/",VLOOKUP(C384,A$7:B$2403,2,FALSE)/VLOOKUP(E384,A$7:B$2403,2,FALSE)))</f>
        <v>295</v>
      </c>
      <c r="C384" s="69" t="s">
        <v>887</v>
      </c>
      <c r="D384" s="69" t="s">
        <v>185</v>
      </c>
      <c r="E384" s="69" t="s">
        <v>757</v>
      </c>
      <c r="G384" s="15"/>
      <c r="H384" s="15"/>
      <c r="I384" s="15"/>
      <c r="J384" s="15"/>
      <c r="K384" s="15"/>
    </row>
    <row r="385" spans="1:11" s="69" customFormat="1">
      <c r="A385" s="68" t="s">
        <v>888</v>
      </c>
      <c r="B385" s="69" cm="1">
        <f t="array" ref="B385">IF(ISNUMBER(C385),C385,_xlfn.IFS(D385="+",VLOOKUP(C385,A$7:B$2403,2,FALSE)+VLOOKUP(E385,A$7:B$2403,2,FALSE),D385="-",VLOOKUP(C385,A$7:B$2403,2,FALSE)-VLOOKUP(E385,A$7:B$2403,2,FALSE),D385="*",VLOOKUP(C385,A$7:B$2403,2,FALSE)*VLOOKUP(E385,A$7:B$2403,2,FALSE),D385="/",VLOOKUP(C385,A$7:B$2403,2,FALSE)/VLOOKUP(E385,A$7:B$2403,2,FALSE)))</f>
        <v>21</v>
      </c>
      <c r="C385" s="69" t="s">
        <v>889</v>
      </c>
      <c r="D385" s="69" t="s">
        <v>185</v>
      </c>
      <c r="E385" s="69" t="s">
        <v>890</v>
      </c>
      <c r="G385" s="15"/>
      <c r="H385" s="15"/>
      <c r="I385" s="15"/>
      <c r="J385" s="15"/>
      <c r="K385" s="15"/>
    </row>
    <row r="386" spans="1:11" s="69" customFormat="1">
      <c r="A386" s="68" t="s">
        <v>891</v>
      </c>
      <c r="B386" s="69" cm="1">
        <f t="array" ref="B386">IF(ISNUMBER(C386),C386,_xlfn.IFS(D386="+",VLOOKUP(C386,A$7:B$2403,2,FALSE)+VLOOKUP(E386,A$7:B$2403,2,FALSE),D386="-",VLOOKUP(C386,A$7:B$2403,2,FALSE)-VLOOKUP(E386,A$7:B$2403,2,FALSE),D386="*",VLOOKUP(C386,A$7:B$2403,2,FALSE)*VLOOKUP(E386,A$7:B$2403,2,FALSE),D386="/",VLOOKUP(C386,A$7:B$2403,2,FALSE)/VLOOKUP(E386,A$7:B$2403,2,FALSE)))</f>
        <v>23</v>
      </c>
      <c r="C386" s="69" t="s">
        <v>569</v>
      </c>
      <c r="D386" s="69" t="s">
        <v>276</v>
      </c>
      <c r="E386" s="69" t="s">
        <v>892</v>
      </c>
      <c r="G386" s="15"/>
      <c r="H386" s="15"/>
      <c r="I386" s="15"/>
      <c r="J386" s="15"/>
      <c r="K386" s="15"/>
    </row>
    <row r="387" spans="1:11" s="69" customFormat="1">
      <c r="A387" s="68" t="s">
        <v>893</v>
      </c>
      <c r="B387" s="69" cm="1">
        <f t="array" ref="B387">IF(ISNUMBER(C387),C387,_xlfn.IFS(D387="+",VLOOKUP(C387,A$7:B$2403,2,FALSE)+VLOOKUP(E387,A$7:B$2403,2,FALSE),D387="-",VLOOKUP(C387,A$7:B$2403,2,FALSE)-VLOOKUP(E387,A$7:B$2403,2,FALSE),D387="*",VLOOKUP(C387,A$7:B$2403,2,FALSE)*VLOOKUP(E387,A$7:B$2403,2,FALSE),D387="/",VLOOKUP(C387,A$7:B$2403,2,FALSE)/VLOOKUP(E387,A$7:B$2403,2,FALSE)))</f>
        <v>20</v>
      </c>
      <c r="C387" s="69" t="s">
        <v>894</v>
      </c>
      <c r="D387" s="69" t="s">
        <v>185</v>
      </c>
      <c r="E387" s="69" t="s">
        <v>895</v>
      </c>
      <c r="G387" s="15"/>
      <c r="H387" s="15"/>
      <c r="I387" s="15"/>
      <c r="J387" s="15"/>
      <c r="K387" s="15"/>
    </row>
    <row r="388" spans="1:11" s="69" customFormat="1">
      <c r="A388" s="68" t="s">
        <v>896</v>
      </c>
      <c r="B388" s="69" cm="1">
        <f t="array" ref="B388">IF(ISNUMBER(C388),C388,_xlfn.IFS(D388="+",VLOOKUP(C388,A$7:B$2403,2,FALSE)+VLOOKUP(E388,A$7:B$2403,2,FALSE),D388="-",VLOOKUP(C388,A$7:B$2403,2,FALSE)-VLOOKUP(E388,A$7:B$2403,2,FALSE),D388="*",VLOOKUP(C388,A$7:B$2403,2,FALSE)*VLOOKUP(E388,A$7:B$2403,2,FALSE),D388="/",VLOOKUP(C388,A$7:B$2403,2,FALSE)/VLOOKUP(E388,A$7:B$2403,2,FALSE)))</f>
        <v>7</v>
      </c>
      <c r="C388" s="69" t="s">
        <v>897</v>
      </c>
      <c r="D388" s="69" t="s">
        <v>175</v>
      </c>
      <c r="E388" s="69" t="s">
        <v>200</v>
      </c>
      <c r="G388" s="15"/>
      <c r="H388" s="15"/>
      <c r="I388" s="15"/>
      <c r="J388" s="15"/>
      <c r="K388" s="15"/>
    </row>
    <row r="389" spans="1:11" s="69" customFormat="1">
      <c r="A389" s="68" t="s">
        <v>828</v>
      </c>
      <c r="B389" s="69" cm="1">
        <f t="array" ref="B389">IF(ISNUMBER(C389),C389,_xlfn.IFS(D389="+",VLOOKUP(C389,A$7:B$2403,2,FALSE)+VLOOKUP(E389,A$7:B$2403,2,FALSE),D389="-",VLOOKUP(C389,A$7:B$2403,2,FALSE)-VLOOKUP(E389,A$7:B$2403,2,FALSE),D389="*",VLOOKUP(C389,A$7:B$2403,2,FALSE)*VLOOKUP(E389,A$7:B$2403,2,FALSE),D389="/",VLOOKUP(C389,A$7:B$2403,2,FALSE)/VLOOKUP(E389,A$7:B$2403,2,FALSE)))</f>
        <v>41</v>
      </c>
      <c r="C389" s="69" t="s">
        <v>898</v>
      </c>
      <c r="D389" s="69" t="s">
        <v>206</v>
      </c>
      <c r="E389" s="69" t="s">
        <v>899</v>
      </c>
      <c r="G389" s="15"/>
      <c r="H389" s="15"/>
      <c r="I389" s="15"/>
      <c r="J389" s="15"/>
      <c r="K389" s="15"/>
    </row>
    <row r="390" spans="1:11" s="69" customFormat="1">
      <c r="A390" s="68" t="s">
        <v>900</v>
      </c>
      <c r="B390" s="69" cm="1">
        <f t="array" ref="B390">IF(ISNUMBER(C390),C390,_xlfn.IFS(D390="+",VLOOKUP(C390,A$7:B$2403,2,FALSE)+VLOOKUP(E390,A$7:B$2403,2,FALSE),D390="-",VLOOKUP(C390,A$7:B$2403,2,FALSE)-VLOOKUP(E390,A$7:B$2403,2,FALSE),D390="*",VLOOKUP(C390,A$7:B$2403,2,FALSE)*VLOOKUP(E390,A$7:B$2403,2,FALSE),D390="/",VLOOKUP(C390,A$7:B$2403,2,FALSE)/VLOOKUP(E390,A$7:B$2403,2,FALSE)))</f>
        <v>5980</v>
      </c>
      <c r="C390" s="69" t="s">
        <v>901</v>
      </c>
      <c r="D390" s="69" t="s">
        <v>175</v>
      </c>
      <c r="E390" s="69" t="s">
        <v>902</v>
      </c>
      <c r="G390" s="15"/>
      <c r="H390" s="15"/>
      <c r="I390" s="15"/>
      <c r="J390" s="15"/>
      <c r="K390" s="15"/>
    </row>
    <row r="391" spans="1:11" s="69" customFormat="1">
      <c r="A391" s="68" t="s">
        <v>903</v>
      </c>
      <c r="B391" s="69" cm="1">
        <f t="array" ref="B391">IF(ISNUMBER(C391),C391,_xlfn.IFS(D391="+",VLOOKUP(C391,A$7:B$2403,2,FALSE)+VLOOKUP(E391,A$7:B$2403,2,FALSE),D391="-",VLOOKUP(C391,A$7:B$2403,2,FALSE)-VLOOKUP(E391,A$7:B$2403,2,FALSE),D391="*",VLOOKUP(C391,A$7:B$2403,2,FALSE)*VLOOKUP(E391,A$7:B$2403,2,FALSE),D391="/",VLOOKUP(C391,A$7:B$2403,2,FALSE)/VLOOKUP(E391,A$7:B$2403,2,FALSE)))</f>
        <v>19</v>
      </c>
      <c r="C391" s="69">
        <v>19</v>
      </c>
      <c r="G391" s="15"/>
      <c r="H391" s="15"/>
      <c r="I391" s="15"/>
      <c r="J391" s="15"/>
      <c r="K391" s="15"/>
    </row>
    <row r="392" spans="1:11" s="69" customFormat="1">
      <c r="A392" s="68" t="s">
        <v>904</v>
      </c>
      <c r="B392" s="69" cm="1">
        <f t="array" ref="B392">IF(ISNUMBER(C392),C392,_xlfn.IFS(D392="+",VLOOKUP(C392,A$7:B$2403,2,FALSE)+VLOOKUP(E392,A$7:B$2403,2,FALSE),D392="-",VLOOKUP(C392,A$7:B$2403,2,FALSE)-VLOOKUP(E392,A$7:B$2403,2,FALSE),D392="*",VLOOKUP(C392,A$7:B$2403,2,FALSE)*VLOOKUP(E392,A$7:B$2403,2,FALSE),D392="/",VLOOKUP(C392,A$7:B$2403,2,FALSE)/VLOOKUP(E392,A$7:B$2403,2,FALSE)))</f>
        <v>2</v>
      </c>
      <c r="C392" s="69">
        <v>2</v>
      </c>
      <c r="G392" s="15"/>
      <c r="H392" s="15"/>
      <c r="I392" s="15"/>
      <c r="J392" s="15"/>
      <c r="K392" s="15"/>
    </row>
    <row r="393" spans="1:11" s="69" customFormat="1">
      <c r="A393" s="68" t="s">
        <v>905</v>
      </c>
      <c r="B393" s="69" cm="1">
        <f t="array" ref="B393">IF(ISNUMBER(C393),C393,_xlfn.IFS(D393="+",VLOOKUP(C393,A$7:B$2403,2,FALSE)+VLOOKUP(E393,A$7:B$2403,2,FALSE),D393="-",VLOOKUP(C393,A$7:B$2403,2,FALSE)-VLOOKUP(E393,A$7:B$2403,2,FALSE),D393="*",VLOOKUP(C393,A$7:B$2403,2,FALSE)*VLOOKUP(E393,A$7:B$2403,2,FALSE),D393="/",VLOOKUP(C393,A$7:B$2403,2,FALSE)/VLOOKUP(E393,A$7:B$2403,2,FALSE)))</f>
        <v>8</v>
      </c>
      <c r="C393" s="69">
        <v>8</v>
      </c>
      <c r="G393" s="15"/>
      <c r="H393" s="15"/>
      <c r="I393" s="15"/>
      <c r="J393" s="15"/>
      <c r="K393" s="15"/>
    </row>
    <row r="394" spans="1:11" s="69" customFormat="1">
      <c r="A394" s="68" t="s">
        <v>906</v>
      </c>
      <c r="B394" s="69" cm="1">
        <f t="array" ref="B394">IF(ISNUMBER(C394),C394,_xlfn.IFS(D394="+",VLOOKUP(C394,A$7:B$2403,2,FALSE)+VLOOKUP(E394,A$7:B$2403,2,FALSE),D394="-",VLOOKUP(C394,A$7:B$2403,2,FALSE)-VLOOKUP(E394,A$7:B$2403,2,FALSE),D394="*",VLOOKUP(C394,A$7:B$2403,2,FALSE)*VLOOKUP(E394,A$7:B$2403,2,FALSE),D394="/",VLOOKUP(C394,A$7:B$2403,2,FALSE)/VLOOKUP(E394,A$7:B$2403,2,FALSE)))</f>
        <v>12</v>
      </c>
      <c r="C394" s="69" t="s">
        <v>907</v>
      </c>
      <c r="D394" s="69" t="s">
        <v>185</v>
      </c>
      <c r="E394" s="69" t="s">
        <v>908</v>
      </c>
      <c r="G394" s="15"/>
      <c r="H394" s="15"/>
      <c r="I394" s="15"/>
      <c r="J394" s="15"/>
      <c r="K394" s="15"/>
    </row>
    <row r="395" spans="1:11" s="69" customFormat="1">
      <c r="A395" s="68" t="s">
        <v>909</v>
      </c>
      <c r="B395" s="69" cm="1">
        <f t="array" ref="B395">IF(ISNUMBER(C395),C395,_xlfn.IFS(D395="+",VLOOKUP(C395,A$7:B$2403,2,FALSE)+VLOOKUP(E395,A$7:B$2403,2,FALSE),D395="-",VLOOKUP(C395,A$7:B$2403,2,FALSE)-VLOOKUP(E395,A$7:B$2403,2,FALSE),D395="*",VLOOKUP(C395,A$7:B$2403,2,FALSE)*VLOOKUP(E395,A$7:B$2403,2,FALSE),D395="/",VLOOKUP(C395,A$7:B$2403,2,FALSE)/VLOOKUP(E395,A$7:B$2403,2,FALSE)))</f>
        <v>16</v>
      </c>
      <c r="C395" s="69">
        <v>16</v>
      </c>
      <c r="G395" s="15"/>
      <c r="H395" s="15"/>
      <c r="I395" s="15"/>
      <c r="J395" s="15"/>
      <c r="K395" s="15"/>
    </row>
    <row r="396" spans="1:11" s="69" customFormat="1">
      <c r="A396" s="68" t="s">
        <v>910</v>
      </c>
      <c r="B396" s="69" cm="1">
        <f t="array" ref="B396">IF(ISNUMBER(C396),C396,_xlfn.IFS(D396="+",VLOOKUP(C396,A$7:B$2403,2,FALSE)+VLOOKUP(E396,A$7:B$2403,2,FALSE),D396="-",VLOOKUP(C396,A$7:B$2403,2,FALSE)-VLOOKUP(E396,A$7:B$2403,2,FALSE),D396="*",VLOOKUP(C396,A$7:B$2403,2,FALSE)*VLOOKUP(E396,A$7:B$2403,2,FALSE),D396="/",VLOOKUP(C396,A$7:B$2403,2,FALSE)/VLOOKUP(E396,A$7:B$2403,2,FALSE)))</f>
        <v>6</v>
      </c>
      <c r="C396" s="69">
        <v>6</v>
      </c>
      <c r="G396" s="15"/>
      <c r="H396" s="15"/>
      <c r="I396" s="15"/>
      <c r="J396" s="15"/>
      <c r="K396" s="15"/>
    </row>
    <row r="397" spans="1:11" s="69" customFormat="1">
      <c r="A397" s="68" t="s">
        <v>911</v>
      </c>
      <c r="B397" s="69" cm="1">
        <f t="array" ref="B397">IF(ISNUMBER(C397),C397,_xlfn.IFS(D397="+",VLOOKUP(C397,A$7:B$2403,2,FALSE)+VLOOKUP(E397,A$7:B$2403,2,FALSE),D397="-",VLOOKUP(C397,A$7:B$2403,2,FALSE)-VLOOKUP(E397,A$7:B$2403,2,FALSE),D397="*",VLOOKUP(C397,A$7:B$2403,2,FALSE)*VLOOKUP(E397,A$7:B$2403,2,FALSE),D397="/",VLOOKUP(C397,A$7:B$2403,2,FALSE)/VLOOKUP(E397,A$7:B$2403,2,FALSE)))</f>
        <v>4</v>
      </c>
      <c r="C397" s="69">
        <v>4</v>
      </c>
      <c r="G397" s="15"/>
      <c r="H397" s="15"/>
      <c r="I397" s="15"/>
      <c r="J397" s="15"/>
      <c r="K397" s="15"/>
    </row>
    <row r="398" spans="1:11" s="69" customFormat="1">
      <c r="A398" s="68" t="s">
        <v>800</v>
      </c>
      <c r="B398" s="69" cm="1">
        <f t="array" ref="B398">IF(ISNUMBER(C398),C398,_xlfn.IFS(D398="+",VLOOKUP(C398,A$7:B$2403,2,FALSE)+VLOOKUP(E398,A$7:B$2403,2,FALSE),D398="-",VLOOKUP(C398,A$7:B$2403,2,FALSE)-VLOOKUP(E398,A$7:B$2403,2,FALSE),D398="*",VLOOKUP(C398,A$7:B$2403,2,FALSE)*VLOOKUP(E398,A$7:B$2403,2,FALSE),D398="/",VLOOKUP(C398,A$7:B$2403,2,FALSE)/VLOOKUP(E398,A$7:B$2403,2,FALSE)))</f>
        <v>786</v>
      </c>
      <c r="C398" s="69" t="s">
        <v>912</v>
      </c>
      <c r="D398" s="69" t="s">
        <v>185</v>
      </c>
      <c r="E398" s="69" t="s">
        <v>913</v>
      </c>
      <c r="G398" s="15"/>
      <c r="H398" s="15"/>
      <c r="I398" s="15"/>
      <c r="J398" s="15"/>
      <c r="K398" s="15"/>
    </row>
    <row r="399" spans="1:11" s="69" customFormat="1">
      <c r="A399" s="68" t="s">
        <v>914</v>
      </c>
      <c r="B399" s="69" cm="1">
        <f t="array" ref="B399">IF(ISNUMBER(C399),C399,_xlfn.IFS(D399="+",VLOOKUP(C399,A$7:B$2403,2,FALSE)+VLOOKUP(E399,A$7:B$2403,2,FALSE),D399="-",VLOOKUP(C399,A$7:B$2403,2,FALSE)-VLOOKUP(E399,A$7:B$2403,2,FALSE),D399="*",VLOOKUP(C399,A$7:B$2403,2,FALSE)*VLOOKUP(E399,A$7:B$2403,2,FALSE),D399="/",VLOOKUP(C399,A$7:B$2403,2,FALSE)/VLOOKUP(E399,A$7:B$2403,2,FALSE)))</f>
        <v>101297</v>
      </c>
      <c r="C399" s="69" t="s">
        <v>915</v>
      </c>
      <c r="D399" s="69" t="s">
        <v>185</v>
      </c>
      <c r="E399" s="69" t="s">
        <v>916</v>
      </c>
      <c r="G399" s="15"/>
      <c r="H399" s="15"/>
      <c r="I399" s="15"/>
      <c r="J399" s="15"/>
      <c r="K399" s="15"/>
    </row>
    <row r="400" spans="1:11" s="69" customFormat="1">
      <c r="A400" s="68" t="s">
        <v>917</v>
      </c>
      <c r="B400" s="69" cm="1">
        <f t="array" ref="B400">IF(ISNUMBER(C400),C400,_xlfn.IFS(D400="+",VLOOKUP(C400,A$7:B$2403,2,FALSE)+VLOOKUP(E400,A$7:B$2403,2,FALSE),D400="-",VLOOKUP(C400,A$7:B$2403,2,FALSE)-VLOOKUP(E400,A$7:B$2403,2,FALSE),D400="*",VLOOKUP(C400,A$7:B$2403,2,FALSE)*VLOOKUP(E400,A$7:B$2403,2,FALSE),D400="/",VLOOKUP(C400,A$7:B$2403,2,FALSE)/VLOOKUP(E400,A$7:B$2403,2,FALSE)))</f>
        <v>1440</v>
      </c>
      <c r="C400" s="69" t="s">
        <v>918</v>
      </c>
      <c r="D400" s="69" t="s">
        <v>276</v>
      </c>
      <c r="E400" s="69" t="s">
        <v>919</v>
      </c>
      <c r="G400" s="15"/>
      <c r="H400" s="15"/>
      <c r="I400" s="15"/>
      <c r="J400" s="15"/>
      <c r="K400" s="15"/>
    </row>
    <row r="401" spans="1:11" s="69" customFormat="1">
      <c r="A401" s="68" t="s">
        <v>790</v>
      </c>
      <c r="B401" s="69" cm="1">
        <f t="array" ref="B401">IF(ISNUMBER(C401),C401,_xlfn.IFS(D401="+",VLOOKUP(C401,A$7:B$2403,2,FALSE)+VLOOKUP(E401,A$7:B$2403,2,FALSE),D401="-",VLOOKUP(C401,A$7:B$2403,2,FALSE)-VLOOKUP(E401,A$7:B$2403,2,FALSE),D401="*",VLOOKUP(C401,A$7:B$2403,2,FALSE)*VLOOKUP(E401,A$7:B$2403,2,FALSE),D401="/",VLOOKUP(C401,A$7:B$2403,2,FALSE)/VLOOKUP(E401,A$7:B$2403,2,FALSE)))</f>
        <v>262</v>
      </c>
      <c r="C401" s="69" t="s">
        <v>920</v>
      </c>
      <c r="D401" s="69" t="s">
        <v>206</v>
      </c>
      <c r="E401" s="69" t="s">
        <v>921</v>
      </c>
      <c r="G401" s="15"/>
      <c r="H401" s="15"/>
      <c r="I401" s="15"/>
      <c r="J401" s="15"/>
      <c r="K401" s="15"/>
    </row>
    <row r="402" spans="1:11" s="69" customFormat="1">
      <c r="A402" s="68" t="s">
        <v>922</v>
      </c>
      <c r="B402" s="69" cm="1">
        <f t="array" ref="B402">IF(ISNUMBER(C402),C402,_xlfn.IFS(D402="+",VLOOKUP(C402,A$7:B$2403,2,FALSE)+VLOOKUP(E402,A$7:B$2403,2,FALSE),D402="-",VLOOKUP(C402,A$7:B$2403,2,FALSE)-VLOOKUP(E402,A$7:B$2403,2,FALSE),D402="*",VLOOKUP(C402,A$7:B$2403,2,FALSE)*VLOOKUP(E402,A$7:B$2403,2,FALSE),D402="/",VLOOKUP(C402,A$7:B$2403,2,FALSE)/VLOOKUP(E402,A$7:B$2403,2,FALSE)))</f>
        <v>3</v>
      </c>
      <c r="C402" s="69">
        <v>3</v>
      </c>
      <c r="G402" s="15"/>
      <c r="H402" s="15"/>
      <c r="I402" s="15"/>
      <c r="J402" s="15"/>
      <c r="K402" s="15"/>
    </row>
    <row r="403" spans="1:11" s="69" customFormat="1">
      <c r="A403" s="68" t="s">
        <v>591</v>
      </c>
      <c r="B403" s="69" cm="1">
        <f t="array" ref="B403">IF(ISNUMBER(C403),C403,_xlfn.IFS(D403="+",VLOOKUP(C403,A$7:B$2403,2,FALSE)+VLOOKUP(E403,A$7:B$2403,2,FALSE),D403="-",VLOOKUP(C403,A$7:B$2403,2,FALSE)-VLOOKUP(E403,A$7:B$2403,2,FALSE),D403="*",VLOOKUP(C403,A$7:B$2403,2,FALSE)*VLOOKUP(E403,A$7:B$2403,2,FALSE),D403="/",VLOOKUP(C403,A$7:B$2403,2,FALSE)/VLOOKUP(E403,A$7:B$2403,2,FALSE)))</f>
        <v>3055</v>
      </c>
      <c r="C403" s="69" t="s">
        <v>923</v>
      </c>
      <c r="D403" s="69" t="s">
        <v>185</v>
      </c>
      <c r="E403" s="69" t="s">
        <v>924</v>
      </c>
      <c r="G403" s="15"/>
      <c r="H403" s="15"/>
      <c r="I403" s="15"/>
      <c r="J403" s="15"/>
      <c r="K403" s="15"/>
    </row>
    <row r="404" spans="1:11" s="69" customFormat="1">
      <c r="A404" s="68" t="s">
        <v>925</v>
      </c>
      <c r="B404" s="69" cm="1">
        <f t="array" ref="B404">IF(ISNUMBER(C404),C404,_xlfn.IFS(D404="+",VLOOKUP(C404,A$7:B$2403,2,FALSE)+VLOOKUP(E404,A$7:B$2403,2,FALSE),D404="-",VLOOKUP(C404,A$7:B$2403,2,FALSE)-VLOOKUP(E404,A$7:B$2403,2,FALSE),D404="*",VLOOKUP(C404,A$7:B$2403,2,FALSE)*VLOOKUP(E404,A$7:B$2403,2,FALSE),D404="/",VLOOKUP(C404,A$7:B$2403,2,FALSE)/VLOOKUP(E404,A$7:B$2403,2,FALSE)))</f>
        <v>4</v>
      </c>
      <c r="C404" s="69">
        <v>4</v>
      </c>
      <c r="G404" s="15"/>
      <c r="H404" s="15"/>
      <c r="I404" s="15"/>
      <c r="J404" s="15"/>
      <c r="K404" s="15"/>
    </row>
    <row r="405" spans="1:11" s="69" customFormat="1">
      <c r="A405" s="68" t="s">
        <v>926</v>
      </c>
      <c r="B405" s="69" cm="1">
        <f t="array" ref="B405">IF(ISNUMBER(C405),C405,_xlfn.IFS(D405="+",VLOOKUP(C405,A$7:B$2403,2,FALSE)+VLOOKUP(E405,A$7:B$2403,2,FALSE),D405="-",VLOOKUP(C405,A$7:B$2403,2,FALSE)-VLOOKUP(E405,A$7:B$2403,2,FALSE),D405="*",VLOOKUP(C405,A$7:B$2403,2,FALSE)*VLOOKUP(E405,A$7:B$2403,2,FALSE),D405="/",VLOOKUP(C405,A$7:B$2403,2,FALSE)/VLOOKUP(E405,A$7:B$2403,2,FALSE)))</f>
        <v>13</v>
      </c>
      <c r="C405" s="69" t="s">
        <v>927</v>
      </c>
      <c r="D405" s="69" t="s">
        <v>175</v>
      </c>
      <c r="E405" s="69" t="s">
        <v>928</v>
      </c>
      <c r="G405" s="15"/>
      <c r="H405" s="15"/>
      <c r="I405" s="15"/>
      <c r="J405" s="15"/>
      <c r="K405" s="15"/>
    </row>
    <row r="406" spans="1:11" s="69" customFormat="1">
      <c r="A406" s="68" t="s">
        <v>284</v>
      </c>
      <c r="B406" s="69" cm="1">
        <f t="array" ref="B406">IF(ISNUMBER(C406),C406,_xlfn.IFS(D406="+",VLOOKUP(C406,A$7:B$2403,2,FALSE)+VLOOKUP(E406,A$7:B$2403,2,FALSE),D406="-",VLOOKUP(C406,A$7:B$2403,2,FALSE)-VLOOKUP(E406,A$7:B$2403,2,FALSE),D406="*",VLOOKUP(C406,A$7:B$2403,2,FALSE)*VLOOKUP(E406,A$7:B$2403,2,FALSE),D406="/",VLOOKUP(C406,A$7:B$2403,2,FALSE)/VLOOKUP(E406,A$7:B$2403,2,FALSE)))</f>
        <v>5</v>
      </c>
      <c r="C406" s="69">
        <v>5</v>
      </c>
      <c r="G406" s="15"/>
      <c r="H406" s="15"/>
      <c r="I406" s="15"/>
      <c r="J406" s="15"/>
      <c r="K406" s="15"/>
    </row>
    <row r="407" spans="1:11" s="69" customFormat="1">
      <c r="A407" s="68" t="s">
        <v>929</v>
      </c>
      <c r="B407" s="69" cm="1">
        <f t="array" ref="B407">IF(ISNUMBER(C407),C407,_xlfn.IFS(D407="+",VLOOKUP(C407,A$7:B$2403,2,FALSE)+VLOOKUP(E407,A$7:B$2403,2,FALSE),D407="-",VLOOKUP(C407,A$7:B$2403,2,FALSE)-VLOOKUP(E407,A$7:B$2403,2,FALSE),D407="*",VLOOKUP(C407,A$7:B$2403,2,FALSE)*VLOOKUP(E407,A$7:B$2403,2,FALSE),D407="/",VLOOKUP(C407,A$7:B$2403,2,FALSE)/VLOOKUP(E407,A$7:B$2403,2,FALSE)))</f>
        <v>6</v>
      </c>
      <c r="C407" s="69" t="s">
        <v>930</v>
      </c>
      <c r="D407" s="69" t="s">
        <v>185</v>
      </c>
      <c r="E407" s="69" t="s">
        <v>178</v>
      </c>
      <c r="G407" s="15"/>
      <c r="H407" s="15"/>
      <c r="I407" s="15"/>
      <c r="J407" s="15"/>
      <c r="K407" s="15"/>
    </row>
    <row r="408" spans="1:11" s="69" customFormat="1">
      <c r="A408" s="68" t="s">
        <v>931</v>
      </c>
      <c r="B408" s="69" cm="1">
        <f t="array" ref="B408">IF(ISNUMBER(C408),C408,_xlfn.IFS(D408="+",VLOOKUP(C408,A$7:B$2403,2,FALSE)+VLOOKUP(E408,A$7:B$2403,2,FALSE),D408="-",VLOOKUP(C408,A$7:B$2403,2,FALSE)-VLOOKUP(E408,A$7:B$2403,2,FALSE),D408="*",VLOOKUP(C408,A$7:B$2403,2,FALSE)*VLOOKUP(E408,A$7:B$2403,2,FALSE),D408="/",VLOOKUP(C408,A$7:B$2403,2,FALSE)/VLOOKUP(E408,A$7:B$2403,2,FALSE)))</f>
        <v>7</v>
      </c>
      <c r="C408" s="69">
        <v>7</v>
      </c>
      <c r="G408" s="15"/>
      <c r="H408" s="15"/>
      <c r="I408" s="15"/>
      <c r="J408" s="15"/>
      <c r="K408" s="15"/>
    </row>
    <row r="409" spans="1:11" s="69" customFormat="1">
      <c r="A409" s="68" t="s">
        <v>932</v>
      </c>
      <c r="B409" s="69" cm="1">
        <f t="array" ref="B409">IF(ISNUMBER(C409),C409,_xlfn.IFS(D409="+",VLOOKUP(C409,A$7:B$2403,2,FALSE)+VLOOKUP(E409,A$7:B$2403,2,FALSE),D409="-",VLOOKUP(C409,A$7:B$2403,2,FALSE)-VLOOKUP(E409,A$7:B$2403,2,FALSE),D409="*",VLOOKUP(C409,A$7:B$2403,2,FALSE)*VLOOKUP(E409,A$7:B$2403,2,FALSE),D409="/",VLOOKUP(C409,A$7:B$2403,2,FALSE)/VLOOKUP(E409,A$7:B$2403,2,FALSE)))</f>
        <v>2</v>
      </c>
      <c r="C409" s="69">
        <v>2</v>
      </c>
      <c r="G409" s="15"/>
      <c r="H409" s="15"/>
      <c r="I409" s="15"/>
      <c r="J409" s="15"/>
      <c r="K409" s="15"/>
    </row>
    <row r="410" spans="1:11" s="69" customFormat="1">
      <c r="A410" s="68" t="s">
        <v>933</v>
      </c>
      <c r="B410" s="69" cm="1">
        <f t="array" ref="B410">IF(ISNUMBER(C410),C410,_xlfn.IFS(D410="+",VLOOKUP(C410,A$7:B$2403,2,FALSE)+VLOOKUP(E410,A$7:B$2403,2,FALSE),D410="-",VLOOKUP(C410,A$7:B$2403,2,FALSE)-VLOOKUP(E410,A$7:B$2403,2,FALSE),D410="*",VLOOKUP(C410,A$7:B$2403,2,FALSE)*VLOOKUP(E410,A$7:B$2403,2,FALSE),D410="/",VLOOKUP(C410,A$7:B$2403,2,FALSE)/VLOOKUP(E410,A$7:B$2403,2,FALSE)))</f>
        <v>840</v>
      </c>
      <c r="C410" s="69" t="s">
        <v>934</v>
      </c>
      <c r="D410" s="69" t="s">
        <v>185</v>
      </c>
      <c r="E410" s="69" t="s">
        <v>935</v>
      </c>
      <c r="G410" s="15"/>
      <c r="H410" s="15"/>
      <c r="I410" s="15"/>
      <c r="J410" s="15"/>
      <c r="K410" s="15"/>
    </row>
    <row r="411" spans="1:11" s="69" customFormat="1">
      <c r="A411" s="68" t="s">
        <v>920</v>
      </c>
      <c r="B411" s="69" cm="1">
        <f t="array" ref="B411">IF(ISNUMBER(C411),C411,_xlfn.IFS(D411="+",VLOOKUP(C411,A$7:B$2403,2,FALSE)+VLOOKUP(E411,A$7:B$2403,2,FALSE),D411="-",VLOOKUP(C411,A$7:B$2403,2,FALSE)-VLOOKUP(E411,A$7:B$2403,2,FALSE),D411="*",VLOOKUP(C411,A$7:B$2403,2,FALSE)*VLOOKUP(E411,A$7:B$2403,2,FALSE),D411="/",VLOOKUP(C411,A$7:B$2403,2,FALSE)/VLOOKUP(E411,A$7:B$2403,2,FALSE)))</f>
        <v>524</v>
      </c>
      <c r="C411" s="69" t="s">
        <v>936</v>
      </c>
      <c r="D411" s="69" t="s">
        <v>175</v>
      </c>
      <c r="E411" s="69" t="s">
        <v>937</v>
      </c>
      <c r="G411" s="15"/>
      <c r="H411" s="15"/>
      <c r="I411" s="15"/>
      <c r="J411" s="15"/>
      <c r="K411" s="15"/>
    </row>
    <row r="412" spans="1:11" s="69" customFormat="1">
      <c r="A412" s="68" t="s">
        <v>938</v>
      </c>
      <c r="B412" s="69" cm="1">
        <f t="array" ref="B412">IF(ISNUMBER(C412),C412,_xlfn.IFS(D412="+",VLOOKUP(C412,A$7:B$2403,2,FALSE)+VLOOKUP(E412,A$7:B$2403,2,FALSE),D412="-",VLOOKUP(C412,A$7:B$2403,2,FALSE)-VLOOKUP(E412,A$7:B$2403,2,FALSE),D412="*",VLOOKUP(C412,A$7:B$2403,2,FALSE)*VLOOKUP(E412,A$7:B$2403,2,FALSE),D412="/",VLOOKUP(C412,A$7:B$2403,2,FALSE)/VLOOKUP(E412,A$7:B$2403,2,FALSE)))</f>
        <v>19</v>
      </c>
      <c r="C412" s="69" t="s">
        <v>939</v>
      </c>
      <c r="D412" s="69" t="s">
        <v>175</v>
      </c>
      <c r="E412" s="69" t="s">
        <v>940</v>
      </c>
      <c r="G412" s="15"/>
      <c r="H412" s="15"/>
      <c r="I412" s="15"/>
      <c r="J412" s="15"/>
      <c r="K412" s="15"/>
    </row>
    <row r="413" spans="1:11" s="69" customFormat="1">
      <c r="A413" s="68" t="s">
        <v>941</v>
      </c>
      <c r="B413" s="69" cm="1">
        <f t="array" ref="B413">IF(ISNUMBER(C413),C413,_xlfn.IFS(D413="+",VLOOKUP(C413,A$7:B$2403,2,FALSE)+VLOOKUP(E413,A$7:B$2403,2,FALSE),D413="-",VLOOKUP(C413,A$7:B$2403,2,FALSE)-VLOOKUP(E413,A$7:B$2403,2,FALSE),D413="*",VLOOKUP(C413,A$7:B$2403,2,FALSE)*VLOOKUP(E413,A$7:B$2403,2,FALSE),D413="/",VLOOKUP(C413,A$7:B$2403,2,FALSE)/VLOOKUP(E413,A$7:B$2403,2,FALSE)))</f>
        <v>17</v>
      </c>
      <c r="C413" s="69">
        <v>17</v>
      </c>
      <c r="G413" s="15"/>
      <c r="H413" s="15"/>
      <c r="I413" s="15"/>
      <c r="J413" s="15"/>
      <c r="K413" s="15"/>
    </row>
    <row r="414" spans="1:11" s="69" customFormat="1">
      <c r="A414" s="68" t="s">
        <v>942</v>
      </c>
      <c r="B414" s="69" cm="1">
        <f t="array" ref="B414">IF(ISNUMBER(C414),C414,_xlfn.IFS(D414="+",VLOOKUP(C414,A$7:B$2403,2,FALSE)+VLOOKUP(E414,A$7:B$2403,2,FALSE),D414="-",VLOOKUP(C414,A$7:B$2403,2,FALSE)-VLOOKUP(E414,A$7:B$2403,2,FALSE),D414="*",VLOOKUP(C414,A$7:B$2403,2,FALSE)*VLOOKUP(E414,A$7:B$2403,2,FALSE),D414="/",VLOOKUP(C414,A$7:B$2403,2,FALSE)/VLOOKUP(E414,A$7:B$2403,2,FALSE)))</f>
        <v>19</v>
      </c>
      <c r="C414" s="69">
        <v>19</v>
      </c>
      <c r="G414" s="15"/>
      <c r="H414" s="15"/>
      <c r="I414" s="15"/>
      <c r="J414" s="15"/>
      <c r="K414" s="15"/>
    </row>
    <row r="415" spans="1:11" s="69" customFormat="1">
      <c r="A415" s="68" t="s">
        <v>943</v>
      </c>
      <c r="B415" s="69" cm="1">
        <f t="array" ref="B415">IF(ISNUMBER(C415),C415,_xlfn.IFS(D415="+",VLOOKUP(C415,A$7:B$2403,2,FALSE)+VLOOKUP(E415,A$7:B$2403,2,FALSE),D415="-",VLOOKUP(C415,A$7:B$2403,2,FALSE)-VLOOKUP(E415,A$7:B$2403,2,FALSE),D415="*",VLOOKUP(C415,A$7:B$2403,2,FALSE)*VLOOKUP(E415,A$7:B$2403,2,FALSE),D415="/",VLOOKUP(C415,A$7:B$2403,2,FALSE)/VLOOKUP(E415,A$7:B$2403,2,FALSE)))</f>
        <v>2</v>
      </c>
      <c r="C415" s="69">
        <v>2</v>
      </c>
      <c r="G415" s="15"/>
      <c r="H415" s="15"/>
      <c r="I415" s="15"/>
      <c r="J415" s="15"/>
      <c r="K415" s="15"/>
    </row>
    <row r="416" spans="1:11" s="69" customFormat="1">
      <c r="A416" s="68" t="s">
        <v>944</v>
      </c>
      <c r="B416" s="69" cm="1">
        <f t="array" ref="B416">IF(ISNUMBER(C416),C416,_xlfn.IFS(D416="+",VLOOKUP(C416,A$7:B$2403,2,FALSE)+VLOOKUP(E416,A$7:B$2403,2,FALSE),D416="-",VLOOKUP(C416,A$7:B$2403,2,FALSE)-VLOOKUP(E416,A$7:B$2403,2,FALSE),D416="*",VLOOKUP(C416,A$7:B$2403,2,FALSE)*VLOOKUP(E416,A$7:B$2403,2,FALSE),D416="/",VLOOKUP(C416,A$7:B$2403,2,FALSE)/VLOOKUP(E416,A$7:B$2403,2,FALSE)))</f>
        <v>4</v>
      </c>
      <c r="C416" s="69">
        <v>4</v>
      </c>
      <c r="G416" s="15"/>
      <c r="H416" s="15"/>
      <c r="I416" s="15"/>
      <c r="J416" s="15"/>
      <c r="K416" s="15"/>
    </row>
    <row r="417" spans="1:11" s="69" customFormat="1">
      <c r="A417" s="68" t="s">
        <v>945</v>
      </c>
      <c r="B417" s="69" cm="1">
        <f t="array" ref="B417">IF(ISNUMBER(C417),C417,_xlfn.IFS(D417="+",VLOOKUP(C417,A$7:B$2403,2,FALSE)+VLOOKUP(E417,A$7:B$2403,2,FALSE),D417="-",VLOOKUP(C417,A$7:B$2403,2,FALSE)-VLOOKUP(E417,A$7:B$2403,2,FALSE),D417="*",VLOOKUP(C417,A$7:B$2403,2,FALSE)*VLOOKUP(E417,A$7:B$2403,2,FALSE),D417="/",VLOOKUP(C417,A$7:B$2403,2,FALSE)/VLOOKUP(E417,A$7:B$2403,2,FALSE)))</f>
        <v>2</v>
      </c>
      <c r="C417" s="69">
        <v>2</v>
      </c>
      <c r="G417" s="15"/>
      <c r="H417" s="15"/>
      <c r="I417" s="15"/>
      <c r="J417" s="15"/>
      <c r="K417" s="15"/>
    </row>
    <row r="418" spans="1:11" s="69" customFormat="1">
      <c r="A418" s="68" t="s">
        <v>946</v>
      </c>
      <c r="B418" s="69" cm="1">
        <f t="array" ref="B418">IF(ISNUMBER(C418),C418,_xlfn.IFS(D418="+",VLOOKUP(C418,A$7:B$2403,2,FALSE)+VLOOKUP(E418,A$7:B$2403,2,FALSE),D418="-",VLOOKUP(C418,A$7:B$2403,2,FALSE)-VLOOKUP(E418,A$7:B$2403,2,FALSE),D418="*",VLOOKUP(C418,A$7:B$2403,2,FALSE)*VLOOKUP(E418,A$7:B$2403,2,FALSE),D418="/",VLOOKUP(C418,A$7:B$2403,2,FALSE)/VLOOKUP(E418,A$7:B$2403,2,FALSE)))</f>
        <v>13</v>
      </c>
      <c r="C418" s="69">
        <v>13</v>
      </c>
      <c r="G418" s="15"/>
      <c r="H418" s="15"/>
      <c r="I418" s="15"/>
      <c r="J418" s="15"/>
      <c r="K418" s="15"/>
    </row>
    <row r="419" spans="1:11" s="69" customFormat="1">
      <c r="A419" s="68" t="s">
        <v>947</v>
      </c>
      <c r="B419" s="69" cm="1">
        <f t="array" ref="B419">IF(ISNUMBER(C419),C419,_xlfn.IFS(D419="+",VLOOKUP(C419,A$7:B$2403,2,FALSE)+VLOOKUP(E419,A$7:B$2403,2,FALSE),D419="-",VLOOKUP(C419,A$7:B$2403,2,FALSE)-VLOOKUP(E419,A$7:B$2403,2,FALSE),D419="*",VLOOKUP(C419,A$7:B$2403,2,FALSE)*VLOOKUP(E419,A$7:B$2403,2,FALSE),D419="/",VLOOKUP(C419,A$7:B$2403,2,FALSE)/VLOOKUP(E419,A$7:B$2403,2,FALSE)))</f>
        <v>7</v>
      </c>
      <c r="C419" s="69">
        <v>7</v>
      </c>
      <c r="G419" s="15"/>
      <c r="H419" s="15"/>
      <c r="I419" s="15"/>
      <c r="J419" s="15"/>
      <c r="K419" s="15"/>
    </row>
    <row r="420" spans="1:11" s="69" customFormat="1">
      <c r="A420" s="68" t="s">
        <v>948</v>
      </c>
      <c r="B420" s="69" cm="1">
        <f t="array" ref="B420">IF(ISNUMBER(C420),C420,_xlfn.IFS(D420="+",VLOOKUP(C420,A$7:B$2403,2,FALSE)+VLOOKUP(E420,A$7:B$2403,2,FALSE),D420="-",VLOOKUP(C420,A$7:B$2403,2,FALSE)-VLOOKUP(E420,A$7:B$2403,2,FALSE),D420="*",VLOOKUP(C420,A$7:B$2403,2,FALSE)*VLOOKUP(E420,A$7:B$2403,2,FALSE),D420="/",VLOOKUP(C420,A$7:B$2403,2,FALSE)/VLOOKUP(E420,A$7:B$2403,2,FALSE)))</f>
        <v>52</v>
      </c>
      <c r="C420" s="69" t="s">
        <v>949</v>
      </c>
      <c r="D420" s="69" t="s">
        <v>185</v>
      </c>
      <c r="E420" s="69" t="s">
        <v>950</v>
      </c>
      <c r="G420" s="15"/>
      <c r="H420" s="15"/>
      <c r="I420" s="15"/>
      <c r="J420" s="15"/>
      <c r="K420" s="15"/>
    </row>
    <row r="421" spans="1:11" s="69" customFormat="1">
      <c r="A421" s="68" t="s">
        <v>951</v>
      </c>
      <c r="B421" s="69" cm="1">
        <f t="array" ref="B421">IF(ISNUMBER(C421),C421,_xlfn.IFS(D421="+",VLOOKUP(C421,A$7:B$2403,2,FALSE)+VLOOKUP(E421,A$7:B$2403,2,FALSE),D421="-",VLOOKUP(C421,A$7:B$2403,2,FALSE)-VLOOKUP(E421,A$7:B$2403,2,FALSE),D421="*",VLOOKUP(C421,A$7:B$2403,2,FALSE)*VLOOKUP(E421,A$7:B$2403,2,FALSE),D421="/",VLOOKUP(C421,A$7:B$2403,2,FALSE)/VLOOKUP(E421,A$7:B$2403,2,FALSE)))</f>
        <v>656</v>
      </c>
      <c r="C421" s="69" t="s">
        <v>952</v>
      </c>
      <c r="D421" s="69" t="s">
        <v>185</v>
      </c>
      <c r="E421" s="69" t="s">
        <v>953</v>
      </c>
      <c r="G421" s="15"/>
      <c r="H421" s="15"/>
      <c r="I421" s="15"/>
      <c r="J421" s="15"/>
      <c r="K421" s="15"/>
    </row>
    <row r="422" spans="1:11" s="69" customFormat="1">
      <c r="A422" s="68" t="s">
        <v>954</v>
      </c>
      <c r="B422" s="69" cm="1">
        <f t="array" ref="B422">IF(ISNUMBER(C422),C422,_xlfn.IFS(D422="+",VLOOKUP(C422,A$7:B$2403,2,FALSE)+VLOOKUP(E422,A$7:B$2403,2,FALSE),D422="-",VLOOKUP(C422,A$7:B$2403,2,FALSE)-VLOOKUP(E422,A$7:B$2403,2,FALSE),D422="*",VLOOKUP(C422,A$7:B$2403,2,FALSE)*VLOOKUP(E422,A$7:B$2403,2,FALSE),D422="/",VLOOKUP(C422,A$7:B$2403,2,FALSE)/VLOOKUP(E422,A$7:B$2403,2,FALSE)))</f>
        <v>3</v>
      </c>
      <c r="C422" s="69">
        <v>3</v>
      </c>
      <c r="G422" s="15"/>
      <c r="H422" s="15"/>
      <c r="I422" s="15"/>
      <c r="J422" s="15"/>
      <c r="K422" s="15"/>
    </row>
    <row r="423" spans="1:11" s="69" customFormat="1">
      <c r="A423" s="68" t="s">
        <v>955</v>
      </c>
      <c r="B423" s="69" cm="1">
        <f t="array" ref="B423">IF(ISNUMBER(C423),C423,_xlfn.IFS(D423="+",VLOOKUP(C423,A$7:B$2403,2,FALSE)+VLOOKUP(E423,A$7:B$2403,2,FALSE),D423="-",VLOOKUP(C423,A$7:B$2403,2,FALSE)-VLOOKUP(E423,A$7:B$2403,2,FALSE),D423="*",VLOOKUP(C423,A$7:B$2403,2,FALSE)*VLOOKUP(E423,A$7:B$2403,2,FALSE),D423="/",VLOOKUP(C423,A$7:B$2403,2,FALSE)/VLOOKUP(E423,A$7:B$2403,2,FALSE)))</f>
        <v>4</v>
      </c>
      <c r="C423" s="69">
        <v>4</v>
      </c>
      <c r="G423" s="15"/>
      <c r="H423" s="15"/>
      <c r="I423" s="15"/>
      <c r="J423" s="15"/>
      <c r="K423" s="15"/>
    </row>
    <row r="424" spans="1:11" s="69" customFormat="1">
      <c r="A424" s="68" t="s">
        <v>956</v>
      </c>
      <c r="B424" s="69" cm="1">
        <f t="array" ref="B424">IF(ISNUMBER(C424),C424,_xlfn.IFS(D424="+",VLOOKUP(C424,A$7:B$2403,2,FALSE)+VLOOKUP(E424,A$7:B$2403,2,FALSE),D424="-",VLOOKUP(C424,A$7:B$2403,2,FALSE)-VLOOKUP(E424,A$7:B$2403,2,FALSE),D424="*",VLOOKUP(C424,A$7:B$2403,2,FALSE)*VLOOKUP(E424,A$7:B$2403,2,FALSE),D424="/",VLOOKUP(C424,A$7:B$2403,2,FALSE)/VLOOKUP(E424,A$7:B$2403,2,FALSE)))</f>
        <v>3</v>
      </c>
      <c r="C424" s="69">
        <v>3</v>
      </c>
      <c r="G424" s="15"/>
      <c r="H424" s="15"/>
      <c r="I424" s="15"/>
      <c r="J424" s="15"/>
      <c r="K424" s="15"/>
    </row>
    <row r="425" spans="1:11" s="69" customFormat="1">
      <c r="A425" s="68" t="s">
        <v>957</v>
      </c>
      <c r="B425" s="69" cm="1">
        <f t="array" ref="B425">IF(ISNUMBER(C425),C425,_xlfn.IFS(D425="+",VLOOKUP(C425,A$7:B$2403,2,FALSE)+VLOOKUP(E425,A$7:B$2403,2,FALSE),D425="-",VLOOKUP(C425,A$7:B$2403,2,FALSE)-VLOOKUP(E425,A$7:B$2403,2,FALSE),D425="*",VLOOKUP(C425,A$7:B$2403,2,FALSE)*VLOOKUP(E425,A$7:B$2403,2,FALSE),D425="/",VLOOKUP(C425,A$7:B$2403,2,FALSE)/VLOOKUP(E425,A$7:B$2403,2,FALSE)))</f>
        <v>6962</v>
      </c>
      <c r="C425" s="69" t="s">
        <v>958</v>
      </c>
      <c r="D425" s="69" t="s">
        <v>276</v>
      </c>
      <c r="E425" s="69" t="s">
        <v>959</v>
      </c>
      <c r="G425" s="15"/>
      <c r="H425" s="15"/>
      <c r="I425" s="15"/>
      <c r="J425" s="15"/>
      <c r="K425" s="15"/>
    </row>
    <row r="426" spans="1:11" s="69" customFormat="1">
      <c r="A426" s="68" t="s">
        <v>960</v>
      </c>
      <c r="B426" s="69" cm="1">
        <f t="array" ref="B426">IF(ISNUMBER(C426),C426,_xlfn.IFS(D426="+",VLOOKUP(C426,A$7:B$2403,2,FALSE)+VLOOKUP(E426,A$7:B$2403,2,FALSE),D426="-",VLOOKUP(C426,A$7:B$2403,2,FALSE)-VLOOKUP(E426,A$7:B$2403,2,FALSE),D426="*",VLOOKUP(C426,A$7:B$2403,2,FALSE)*VLOOKUP(E426,A$7:B$2403,2,FALSE),D426="/",VLOOKUP(C426,A$7:B$2403,2,FALSE)/VLOOKUP(E426,A$7:B$2403,2,FALSE)))</f>
        <v>5</v>
      </c>
      <c r="C426" s="69">
        <v>5</v>
      </c>
      <c r="G426" s="15"/>
      <c r="H426" s="15"/>
      <c r="I426" s="15"/>
      <c r="J426" s="15"/>
      <c r="K426" s="15"/>
    </row>
    <row r="427" spans="1:11" s="69" customFormat="1">
      <c r="A427" s="68" t="s">
        <v>961</v>
      </c>
      <c r="B427" s="69" cm="1">
        <f t="array" ref="B427">IF(ISNUMBER(C427),C427,_xlfn.IFS(D427="+",VLOOKUP(C427,A$7:B$2403,2,FALSE)+VLOOKUP(E427,A$7:B$2403,2,FALSE),D427="-",VLOOKUP(C427,A$7:B$2403,2,FALSE)-VLOOKUP(E427,A$7:B$2403,2,FALSE),D427="*",VLOOKUP(C427,A$7:B$2403,2,FALSE)*VLOOKUP(E427,A$7:B$2403,2,FALSE),D427="/",VLOOKUP(C427,A$7:B$2403,2,FALSE)/VLOOKUP(E427,A$7:B$2403,2,FALSE)))</f>
        <v>59</v>
      </c>
      <c r="C427" s="69" t="s">
        <v>962</v>
      </c>
      <c r="D427" s="69" t="s">
        <v>175</v>
      </c>
      <c r="E427" s="69" t="s">
        <v>963</v>
      </c>
      <c r="G427" s="15"/>
      <c r="H427" s="15"/>
      <c r="I427" s="15"/>
      <c r="J427" s="15"/>
      <c r="K427" s="15"/>
    </row>
    <row r="428" spans="1:11" s="69" customFormat="1">
      <c r="A428" s="68" t="s">
        <v>964</v>
      </c>
      <c r="B428" s="69" cm="1">
        <f t="array" ref="B428">IF(ISNUMBER(C428),C428,_xlfn.IFS(D428="+",VLOOKUP(C428,A$7:B$2403,2,FALSE)+VLOOKUP(E428,A$7:B$2403,2,FALSE),D428="-",VLOOKUP(C428,A$7:B$2403,2,FALSE)-VLOOKUP(E428,A$7:B$2403,2,FALSE),D428="*",VLOOKUP(C428,A$7:B$2403,2,FALSE)*VLOOKUP(E428,A$7:B$2403,2,FALSE),D428="/",VLOOKUP(C428,A$7:B$2403,2,FALSE)/VLOOKUP(E428,A$7:B$2403,2,FALSE)))</f>
        <v>5</v>
      </c>
      <c r="C428" s="69">
        <v>5</v>
      </c>
      <c r="G428" s="15"/>
      <c r="H428" s="15"/>
      <c r="I428" s="15"/>
      <c r="J428" s="15"/>
      <c r="K428" s="15"/>
    </row>
    <row r="429" spans="1:11" s="69" customFormat="1">
      <c r="A429" s="68" t="s">
        <v>965</v>
      </c>
      <c r="B429" s="69" cm="1">
        <f t="array" ref="B429">IF(ISNUMBER(C429),C429,_xlfn.IFS(D429="+",VLOOKUP(C429,A$7:B$2403,2,FALSE)+VLOOKUP(E429,A$7:B$2403,2,FALSE),D429="-",VLOOKUP(C429,A$7:B$2403,2,FALSE)-VLOOKUP(E429,A$7:B$2403,2,FALSE),D429="*",VLOOKUP(C429,A$7:B$2403,2,FALSE)*VLOOKUP(E429,A$7:B$2403,2,FALSE),D429="/",VLOOKUP(C429,A$7:B$2403,2,FALSE)/VLOOKUP(E429,A$7:B$2403,2,FALSE)))</f>
        <v>57</v>
      </c>
      <c r="C429" s="69" t="s">
        <v>966</v>
      </c>
      <c r="D429" s="69" t="s">
        <v>185</v>
      </c>
      <c r="E429" s="69" t="s">
        <v>967</v>
      </c>
      <c r="G429" s="15"/>
      <c r="H429" s="15"/>
      <c r="I429" s="15"/>
      <c r="J429" s="15"/>
      <c r="K429" s="15"/>
    </row>
    <row r="430" spans="1:11" s="69" customFormat="1">
      <c r="A430" s="68" t="s">
        <v>417</v>
      </c>
      <c r="B430" s="69" cm="1">
        <f t="array" ref="B430">IF(ISNUMBER(C430),C430,_xlfn.IFS(D430="+",VLOOKUP(C430,A$7:B$2403,2,FALSE)+VLOOKUP(E430,A$7:B$2403,2,FALSE),D430="-",VLOOKUP(C430,A$7:B$2403,2,FALSE)-VLOOKUP(E430,A$7:B$2403,2,FALSE),D430="*",VLOOKUP(C430,A$7:B$2403,2,FALSE)*VLOOKUP(E430,A$7:B$2403,2,FALSE),D430="/",VLOOKUP(C430,A$7:B$2403,2,FALSE)/VLOOKUP(E430,A$7:B$2403,2,FALSE)))</f>
        <v>134</v>
      </c>
      <c r="C430" s="69" t="s">
        <v>968</v>
      </c>
      <c r="D430" s="69" t="s">
        <v>185</v>
      </c>
      <c r="E430" s="69" t="s">
        <v>969</v>
      </c>
      <c r="G430" s="15"/>
      <c r="H430" s="15"/>
      <c r="I430" s="15"/>
      <c r="J430" s="15"/>
      <c r="K430" s="15"/>
    </row>
    <row r="431" spans="1:11" s="69" customFormat="1">
      <c r="A431" s="68" t="s">
        <v>511</v>
      </c>
      <c r="B431" s="69" cm="1">
        <f t="array" ref="B431">IF(ISNUMBER(C431),C431,_xlfn.IFS(D431="+",VLOOKUP(C431,A$7:B$2403,2,FALSE)+VLOOKUP(E431,A$7:B$2403,2,FALSE),D431="-",VLOOKUP(C431,A$7:B$2403,2,FALSE)-VLOOKUP(E431,A$7:B$2403,2,FALSE),D431="*",VLOOKUP(C431,A$7:B$2403,2,FALSE)*VLOOKUP(E431,A$7:B$2403,2,FALSE),D431="/",VLOOKUP(C431,A$7:B$2403,2,FALSE)/VLOOKUP(E431,A$7:B$2403,2,FALSE)))</f>
        <v>42</v>
      </c>
      <c r="C431" s="69" t="s">
        <v>655</v>
      </c>
      <c r="D431" s="69" t="s">
        <v>185</v>
      </c>
      <c r="E431" s="69" t="s">
        <v>888</v>
      </c>
      <c r="G431" s="15"/>
      <c r="H431" s="15"/>
      <c r="I431" s="15"/>
      <c r="J431" s="15"/>
      <c r="K431" s="15"/>
    </row>
    <row r="432" spans="1:11" s="69" customFormat="1">
      <c r="A432" s="68" t="s">
        <v>970</v>
      </c>
      <c r="B432" s="69" cm="1">
        <f t="array" ref="B432">IF(ISNUMBER(C432),C432,_xlfn.IFS(D432="+",VLOOKUP(C432,A$7:B$2403,2,FALSE)+VLOOKUP(E432,A$7:B$2403,2,FALSE),D432="-",VLOOKUP(C432,A$7:B$2403,2,FALSE)-VLOOKUP(E432,A$7:B$2403,2,FALSE),D432="*",VLOOKUP(C432,A$7:B$2403,2,FALSE)*VLOOKUP(E432,A$7:B$2403,2,FALSE),D432="/",VLOOKUP(C432,A$7:B$2403,2,FALSE)/VLOOKUP(E432,A$7:B$2403,2,FALSE)))</f>
        <v>27</v>
      </c>
      <c r="C432" s="69" t="s">
        <v>971</v>
      </c>
      <c r="D432" s="69" t="s">
        <v>185</v>
      </c>
      <c r="E432" s="69" t="s">
        <v>972</v>
      </c>
      <c r="G432" s="15"/>
      <c r="H432" s="15"/>
      <c r="I432" s="15"/>
      <c r="J432" s="15"/>
      <c r="K432" s="15"/>
    </row>
    <row r="433" spans="1:11" s="69" customFormat="1">
      <c r="A433" s="68" t="s">
        <v>973</v>
      </c>
      <c r="B433" s="69" cm="1">
        <f t="array" ref="B433">IF(ISNUMBER(C433),C433,_xlfn.IFS(D433="+",VLOOKUP(C433,A$7:B$2403,2,FALSE)+VLOOKUP(E433,A$7:B$2403,2,FALSE),D433="-",VLOOKUP(C433,A$7:B$2403,2,FALSE)-VLOOKUP(E433,A$7:B$2403,2,FALSE),D433="*",VLOOKUP(C433,A$7:B$2403,2,FALSE)*VLOOKUP(E433,A$7:B$2403,2,FALSE),D433="/",VLOOKUP(C433,A$7:B$2403,2,FALSE)/VLOOKUP(E433,A$7:B$2403,2,FALSE)))</f>
        <v>2</v>
      </c>
      <c r="C433" s="69">
        <v>2</v>
      </c>
      <c r="G433" s="15"/>
      <c r="H433" s="15"/>
      <c r="I433" s="15"/>
      <c r="J433" s="15"/>
      <c r="K433" s="15"/>
    </row>
    <row r="434" spans="1:11" s="69" customFormat="1">
      <c r="A434" s="68" t="s">
        <v>974</v>
      </c>
      <c r="B434" s="69" cm="1">
        <f t="array" ref="B434">IF(ISNUMBER(C434),C434,_xlfn.IFS(D434="+",VLOOKUP(C434,A$7:B$2403,2,FALSE)+VLOOKUP(E434,A$7:B$2403,2,FALSE),D434="-",VLOOKUP(C434,A$7:B$2403,2,FALSE)-VLOOKUP(E434,A$7:B$2403,2,FALSE),D434="*",VLOOKUP(C434,A$7:B$2403,2,FALSE)*VLOOKUP(E434,A$7:B$2403,2,FALSE),D434="/",VLOOKUP(C434,A$7:B$2403,2,FALSE)/VLOOKUP(E434,A$7:B$2403,2,FALSE)))</f>
        <v>4</v>
      </c>
      <c r="C434" s="69">
        <v>4</v>
      </c>
      <c r="G434" s="15"/>
      <c r="H434" s="15"/>
      <c r="I434" s="15"/>
      <c r="J434" s="15"/>
      <c r="K434" s="15"/>
    </row>
    <row r="435" spans="1:11" s="69" customFormat="1">
      <c r="A435" s="68" t="s">
        <v>613</v>
      </c>
      <c r="B435" s="69" cm="1">
        <f t="array" ref="B435">IF(ISNUMBER(C435),C435,_xlfn.IFS(D435="+",VLOOKUP(C435,A$7:B$2403,2,FALSE)+VLOOKUP(E435,A$7:B$2403,2,FALSE),D435="-",VLOOKUP(C435,A$7:B$2403,2,FALSE)-VLOOKUP(E435,A$7:B$2403,2,FALSE),D435="*",VLOOKUP(C435,A$7:B$2403,2,FALSE)*VLOOKUP(E435,A$7:B$2403,2,FALSE),D435="/",VLOOKUP(C435,A$7:B$2403,2,FALSE)/VLOOKUP(E435,A$7:B$2403,2,FALSE)))</f>
        <v>7</v>
      </c>
      <c r="C435" s="69" t="s">
        <v>975</v>
      </c>
      <c r="D435" s="69" t="s">
        <v>276</v>
      </c>
      <c r="E435" s="69" t="s">
        <v>976</v>
      </c>
      <c r="G435" s="15"/>
      <c r="H435" s="15"/>
      <c r="I435" s="15"/>
      <c r="J435" s="15"/>
      <c r="K435" s="15"/>
    </row>
    <row r="436" spans="1:11" s="69" customFormat="1">
      <c r="A436" s="68" t="s">
        <v>977</v>
      </c>
      <c r="B436" s="69" cm="1">
        <f t="array" ref="B436">IF(ISNUMBER(C436),C436,_xlfn.IFS(D436="+",VLOOKUP(C436,A$7:B$2403,2,FALSE)+VLOOKUP(E436,A$7:B$2403,2,FALSE),D436="-",VLOOKUP(C436,A$7:B$2403,2,FALSE)-VLOOKUP(E436,A$7:B$2403,2,FALSE),D436="*",VLOOKUP(C436,A$7:B$2403,2,FALSE)*VLOOKUP(E436,A$7:B$2403,2,FALSE),D436="/",VLOOKUP(C436,A$7:B$2403,2,FALSE)/VLOOKUP(E436,A$7:B$2403,2,FALSE)))</f>
        <v>3</v>
      </c>
      <c r="C436" s="69">
        <v>3</v>
      </c>
      <c r="G436" s="15"/>
      <c r="H436" s="15"/>
      <c r="I436" s="15"/>
      <c r="J436" s="15"/>
      <c r="K436" s="15"/>
    </row>
    <row r="437" spans="1:11" s="69" customFormat="1">
      <c r="A437" s="68" t="s">
        <v>978</v>
      </c>
      <c r="B437" s="69" cm="1">
        <f t="array" ref="B437">IF(ISNUMBER(C437),C437,_xlfn.IFS(D437="+",VLOOKUP(C437,A$7:B$2403,2,FALSE)+VLOOKUP(E437,A$7:B$2403,2,FALSE),D437="-",VLOOKUP(C437,A$7:B$2403,2,FALSE)-VLOOKUP(E437,A$7:B$2403,2,FALSE),D437="*",VLOOKUP(C437,A$7:B$2403,2,FALSE)*VLOOKUP(E437,A$7:B$2403,2,FALSE),D437="/",VLOOKUP(C437,A$7:B$2403,2,FALSE)/VLOOKUP(E437,A$7:B$2403,2,FALSE)))</f>
        <v>7</v>
      </c>
      <c r="C437" s="69">
        <v>7</v>
      </c>
      <c r="G437" s="15"/>
      <c r="H437" s="15"/>
      <c r="I437" s="15"/>
      <c r="J437" s="15"/>
      <c r="K437" s="15"/>
    </row>
    <row r="438" spans="1:11" s="69" customFormat="1">
      <c r="A438" s="68" t="s">
        <v>979</v>
      </c>
      <c r="B438" s="69" cm="1">
        <f t="array" ref="B438">IF(ISNUMBER(C438),C438,_xlfn.IFS(D438="+",VLOOKUP(C438,A$7:B$2403,2,FALSE)+VLOOKUP(E438,A$7:B$2403,2,FALSE),D438="-",VLOOKUP(C438,A$7:B$2403,2,FALSE)-VLOOKUP(E438,A$7:B$2403,2,FALSE),D438="*",VLOOKUP(C438,A$7:B$2403,2,FALSE)*VLOOKUP(E438,A$7:B$2403,2,FALSE),D438="/",VLOOKUP(C438,A$7:B$2403,2,FALSE)/VLOOKUP(E438,A$7:B$2403,2,FALSE)))</f>
        <v>19</v>
      </c>
      <c r="C438" s="69" t="s">
        <v>980</v>
      </c>
      <c r="D438" s="69" t="s">
        <v>175</v>
      </c>
      <c r="E438" s="69" t="s">
        <v>473</v>
      </c>
      <c r="G438" s="15"/>
      <c r="H438" s="15"/>
      <c r="I438" s="15"/>
      <c r="J438" s="15"/>
      <c r="K438" s="15"/>
    </row>
    <row r="439" spans="1:11" s="69" customFormat="1">
      <c r="A439" s="68" t="s">
        <v>981</v>
      </c>
      <c r="B439" s="69" cm="1">
        <f t="array" ref="B439">IF(ISNUMBER(C439),C439,_xlfn.IFS(D439="+",VLOOKUP(C439,A$7:B$2403,2,FALSE)+VLOOKUP(E439,A$7:B$2403,2,FALSE),D439="-",VLOOKUP(C439,A$7:B$2403,2,FALSE)-VLOOKUP(E439,A$7:B$2403,2,FALSE),D439="*",VLOOKUP(C439,A$7:B$2403,2,FALSE)*VLOOKUP(E439,A$7:B$2403,2,FALSE),D439="/",VLOOKUP(C439,A$7:B$2403,2,FALSE)/VLOOKUP(E439,A$7:B$2403,2,FALSE)))</f>
        <v>2</v>
      </c>
      <c r="C439" s="69">
        <v>2</v>
      </c>
      <c r="G439" s="15"/>
      <c r="H439" s="15"/>
      <c r="I439" s="15"/>
      <c r="J439" s="15"/>
      <c r="K439" s="15"/>
    </row>
    <row r="440" spans="1:11" s="69" customFormat="1">
      <c r="A440" s="68" t="s">
        <v>982</v>
      </c>
      <c r="B440" s="69" cm="1">
        <f t="array" ref="B440">IF(ISNUMBER(C440),C440,_xlfn.IFS(D440="+",VLOOKUP(C440,A$7:B$2403,2,FALSE)+VLOOKUP(E440,A$7:B$2403,2,FALSE),D440="-",VLOOKUP(C440,A$7:B$2403,2,FALSE)-VLOOKUP(E440,A$7:B$2403,2,FALSE),D440="*",VLOOKUP(C440,A$7:B$2403,2,FALSE)*VLOOKUP(E440,A$7:B$2403,2,FALSE),D440="/",VLOOKUP(C440,A$7:B$2403,2,FALSE)/VLOOKUP(E440,A$7:B$2403,2,FALSE)))</f>
        <v>6</v>
      </c>
      <c r="C440" s="69" t="s">
        <v>983</v>
      </c>
      <c r="D440" s="69" t="s">
        <v>175</v>
      </c>
      <c r="E440" s="69" t="s">
        <v>831</v>
      </c>
      <c r="G440" s="15"/>
      <c r="H440" s="15"/>
      <c r="I440" s="15"/>
      <c r="J440" s="15"/>
      <c r="K440" s="15"/>
    </row>
    <row r="441" spans="1:11" s="69" customFormat="1">
      <c r="A441" s="68" t="s">
        <v>314</v>
      </c>
      <c r="B441" s="69" cm="1">
        <f t="array" ref="B441">IF(ISNUMBER(C441),C441,_xlfn.IFS(D441="+",VLOOKUP(C441,A$7:B$2403,2,FALSE)+VLOOKUP(E441,A$7:B$2403,2,FALSE),D441="-",VLOOKUP(C441,A$7:B$2403,2,FALSE)-VLOOKUP(E441,A$7:B$2403,2,FALSE),D441="*",VLOOKUP(C441,A$7:B$2403,2,FALSE)*VLOOKUP(E441,A$7:B$2403,2,FALSE),D441="/",VLOOKUP(C441,A$7:B$2403,2,FALSE)/VLOOKUP(E441,A$7:B$2403,2,FALSE)))</f>
        <v>34</v>
      </c>
      <c r="C441" s="69" t="s">
        <v>984</v>
      </c>
      <c r="D441" s="69" t="s">
        <v>175</v>
      </c>
      <c r="E441" s="69" t="s">
        <v>985</v>
      </c>
      <c r="G441" s="15"/>
      <c r="H441" s="15"/>
      <c r="I441" s="15"/>
      <c r="J441" s="15"/>
      <c r="K441" s="15"/>
    </row>
    <row r="442" spans="1:11" s="69" customFormat="1">
      <c r="A442" s="68" t="s">
        <v>986</v>
      </c>
      <c r="B442" s="69" cm="1">
        <f t="array" ref="B442">IF(ISNUMBER(C442),C442,_xlfn.IFS(D442="+",VLOOKUP(C442,A$7:B$2403,2,FALSE)+VLOOKUP(E442,A$7:B$2403,2,FALSE),D442="-",VLOOKUP(C442,A$7:B$2403,2,FALSE)-VLOOKUP(E442,A$7:B$2403,2,FALSE),D442="*",VLOOKUP(C442,A$7:B$2403,2,FALSE)*VLOOKUP(E442,A$7:B$2403,2,FALSE),D442="/",VLOOKUP(C442,A$7:B$2403,2,FALSE)/VLOOKUP(E442,A$7:B$2403,2,FALSE)))</f>
        <v>55</v>
      </c>
      <c r="C442" s="69" t="s">
        <v>987</v>
      </c>
      <c r="D442" s="69" t="s">
        <v>185</v>
      </c>
      <c r="E442" s="69" t="s">
        <v>988</v>
      </c>
      <c r="G442" s="15"/>
      <c r="H442" s="15"/>
      <c r="I442" s="15"/>
      <c r="J442" s="15"/>
      <c r="K442" s="15"/>
    </row>
    <row r="443" spans="1:11" s="69" customFormat="1">
      <c r="A443" s="68" t="s">
        <v>989</v>
      </c>
      <c r="B443" s="69" cm="1">
        <f t="array" ref="B443">IF(ISNUMBER(C443),C443,_xlfn.IFS(D443="+",VLOOKUP(C443,A$7:B$2403,2,FALSE)+VLOOKUP(E443,A$7:B$2403,2,FALSE),D443="-",VLOOKUP(C443,A$7:B$2403,2,FALSE)-VLOOKUP(E443,A$7:B$2403,2,FALSE),D443="*",VLOOKUP(C443,A$7:B$2403,2,FALSE)*VLOOKUP(E443,A$7:B$2403,2,FALSE),D443="/",VLOOKUP(C443,A$7:B$2403,2,FALSE)/VLOOKUP(E443,A$7:B$2403,2,FALSE)))</f>
        <v>2</v>
      </c>
      <c r="C443" s="69">
        <v>2</v>
      </c>
      <c r="G443" s="15"/>
      <c r="H443" s="15"/>
      <c r="I443" s="15"/>
      <c r="J443" s="15"/>
      <c r="K443" s="15"/>
    </row>
    <row r="444" spans="1:11" s="69" customFormat="1">
      <c r="A444" s="68" t="s">
        <v>990</v>
      </c>
      <c r="B444" s="69" cm="1">
        <f t="array" ref="B444">IF(ISNUMBER(C444),C444,_xlfn.IFS(D444="+",VLOOKUP(C444,A$7:B$2403,2,FALSE)+VLOOKUP(E444,A$7:B$2403,2,FALSE),D444="-",VLOOKUP(C444,A$7:B$2403,2,FALSE)-VLOOKUP(E444,A$7:B$2403,2,FALSE),D444="*",VLOOKUP(C444,A$7:B$2403,2,FALSE)*VLOOKUP(E444,A$7:B$2403,2,FALSE),D444="/",VLOOKUP(C444,A$7:B$2403,2,FALSE)/VLOOKUP(E444,A$7:B$2403,2,FALSE)))</f>
        <v>17</v>
      </c>
      <c r="C444" s="69">
        <v>17</v>
      </c>
      <c r="G444" s="15"/>
      <c r="H444" s="15"/>
      <c r="I444" s="15"/>
      <c r="J444" s="15"/>
      <c r="K444" s="15"/>
    </row>
    <row r="445" spans="1:11" s="69" customFormat="1">
      <c r="A445" s="68" t="s">
        <v>991</v>
      </c>
      <c r="B445" s="69" cm="1">
        <f t="array" ref="B445">IF(ISNUMBER(C445),C445,_xlfn.IFS(D445="+",VLOOKUP(C445,A$7:B$2403,2,FALSE)+VLOOKUP(E445,A$7:B$2403,2,FALSE),D445="-",VLOOKUP(C445,A$7:B$2403,2,FALSE)-VLOOKUP(E445,A$7:B$2403,2,FALSE),D445="*",VLOOKUP(C445,A$7:B$2403,2,FALSE)*VLOOKUP(E445,A$7:B$2403,2,FALSE),D445="/",VLOOKUP(C445,A$7:B$2403,2,FALSE)/VLOOKUP(E445,A$7:B$2403,2,FALSE)))</f>
        <v>15</v>
      </c>
      <c r="C445" s="69">
        <v>15</v>
      </c>
      <c r="G445" s="15"/>
      <c r="H445" s="15"/>
      <c r="I445" s="15"/>
      <c r="J445" s="15"/>
      <c r="K445" s="15"/>
    </row>
    <row r="446" spans="1:11" s="69" customFormat="1">
      <c r="A446" s="68" t="s">
        <v>935</v>
      </c>
      <c r="B446" s="69" cm="1">
        <f t="array" ref="B446">IF(ISNUMBER(C446),C446,_xlfn.IFS(D446="+",VLOOKUP(C446,A$7:B$2403,2,FALSE)+VLOOKUP(E446,A$7:B$2403,2,FALSE),D446="-",VLOOKUP(C446,A$7:B$2403,2,FALSE)-VLOOKUP(E446,A$7:B$2403,2,FALSE),D446="*",VLOOKUP(C446,A$7:B$2403,2,FALSE)*VLOOKUP(E446,A$7:B$2403,2,FALSE),D446="/",VLOOKUP(C446,A$7:B$2403,2,FALSE)/VLOOKUP(E446,A$7:B$2403,2,FALSE)))</f>
        <v>24</v>
      </c>
      <c r="C446" s="69" t="s">
        <v>910</v>
      </c>
      <c r="D446" s="69" t="s">
        <v>185</v>
      </c>
      <c r="E446" s="69" t="s">
        <v>992</v>
      </c>
      <c r="G446" s="15"/>
      <c r="H446" s="15"/>
      <c r="I446" s="15"/>
      <c r="J446" s="15"/>
      <c r="K446" s="15"/>
    </row>
    <row r="447" spans="1:11" s="69" customFormat="1">
      <c r="A447" s="68" t="s">
        <v>993</v>
      </c>
      <c r="B447" s="69" cm="1">
        <f t="array" ref="B447">IF(ISNUMBER(C447),C447,_xlfn.IFS(D447="+",VLOOKUP(C447,A$7:B$2403,2,FALSE)+VLOOKUP(E447,A$7:B$2403,2,FALSE),D447="-",VLOOKUP(C447,A$7:B$2403,2,FALSE)-VLOOKUP(E447,A$7:B$2403,2,FALSE),D447="*",VLOOKUP(C447,A$7:B$2403,2,FALSE)*VLOOKUP(E447,A$7:B$2403,2,FALSE),D447="/",VLOOKUP(C447,A$7:B$2403,2,FALSE)/VLOOKUP(E447,A$7:B$2403,2,FALSE)))</f>
        <v>11</v>
      </c>
      <c r="C447" s="69" t="s">
        <v>994</v>
      </c>
      <c r="D447" s="69" t="s">
        <v>175</v>
      </c>
      <c r="E447" s="69" t="s">
        <v>995</v>
      </c>
      <c r="G447" s="15"/>
      <c r="H447" s="15"/>
      <c r="I447" s="15"/>
      <c r="J447" s="15"/>
      <c r="K447" s="15"/>
    </row>
    <row r="448" spans="1:11" s="69" customFormat="1">
      <c r="A448" s="68" t="s">
        <v>996</v>
      </c>
      <c r="B448" s="69" cm="1">
        <f t="array" ref="B448">IF(ISNUMBER(C448),C448,_xlfn.IFS(D448="+",VLOOKUP(C448,A$7:B$2403,2,FALSE)+VLOOKUP(E448,A$7:B$2403,2,FALSE),D448="-",VLOOKUP(C448,A$7:B$2403,2,FALSE)-VLOOKUP(E448,A$7:B$2403,2,FALSE),D448="*",VLOOKUP(C448,A$7:B$2403,2,FALSE)*VLOOKUP(E448,A$7:B$2403,2,FALSE),D448="/",VLOOKUP(C448,A$7:B$2403,2,FALSE)/VLOOKUP(E448,A$7:B$2403,2,FALSE)))</f>
        <v>6</v>
      </c>
      <c r="C448" s="69">
        <v>6</v>
      </c>
      <c r="G448" s="15"/>
      <c r="H448" s="15"/>
      <c r="I448" s="15"/>
      <c r="J448" s="15"/>
      <c r="K448" s="15"/>
    </row>
    <row r="449" spans="1:11" s="69" customFormat="1">
      <c r="A449" s="68" t="s">
        <v>777</v>
      </c>
      <c r="B449" s="69" cm="1">
        <f t="array" ref="B449">IF(ISNUMBER(C449),C449,_xlfn.IFS(D449="+",VLOOKUP(C449,A$7:B$2403,2,FALSE)+VLOOKUP(E449,A$7:B$2403,2,FALSE),D449="-",VLOOKUP(C449,A$7:B$2403,2,FALSE)-VLOOKUP(E449,A$7:B$2403,2,FALSE),D449="*",VLOOKUP(C449,A$7:B$2403,2,FALSE)*VLOOKUP(E449,A$7:B$2403,2,FALSE),D449="/",VLOOKUP(C449,A$7:B$2403,2,FALSE)/VLOOKUP(E449,A$7:B$2403,2,FALSE)))</f>
        <v>16</v>
      </c>
      <c r="C449" s="69">
        <v>16</v>
      </c>
      <c r="G449" s="15"/>
      <c r="H449" s="15"/>
      <c r="I449" s="15"/>
      <c r="J449" s="15"/>
      <c r="K449" s="15"/>
    </row>
    <row r="450" spans="1:11" s="69" customFormat="1">
      <c r="A450" s="68" t="s">
        <v>997</v>
      </c>
      <c r="B450" s="69" cm="1">
        <f t="array" ref="B450">IF(ISNUMBER(C450),C450,_xlfn.IFS(D450="+",VLOOKUP(C450,A$7:B$2403,2,FALSE)+VLOOKUP(E450,A$7:B$2403,2,FALSE),D450="-",VLOOKUP(C450,A$7:B$2403,2,FALSE)-VLOOKUP(E450,A$7:B$2403,2,FALSE),D450="*",VLOOKUP(C450,A$7:B$2403,2,FALSE)*VLOOKUP(E450,A$7:B$2403,2,FALSE),D450="/",VLOOKUP(C450,A$7:B$2403,2,FALSE)/VLOOKUP(E450,A$7:B$2403,2,FALSE)))</f>
        <v>52</v>
      </c>
      <c r="C450" s="69" t="s">
        <v>998</v>
      </c>
      <c r="D450" s="69" t="s">
        <v>185</v>
      </c>
      <c r="E450" s="69" t="s">
        <v>999</v>
      </c>
      <c r="G450" s="15"/>
      <c r="H450" s="15"/>
      <c r="I450" s="15"/>
      <c r="J450" s="15"/>
      <c r="K450" s="15"/>
    </row>
    <row r="451" spans="1:11" s="69" customFormat="1">
      <c r="A451" s="68" t="s">
        <v>1000</v>
      </c>
      <c r="B451" s="69" cm="1">
        <f t="array" ref="B451">IF(ISNUMBER(C451),C451,_xlfn.IFS(D451="+",VLOOKUP(C451,A$7:B$2403,2,FALSE)+VLOOKUP(E451,A$7:B$2403,2,FALSE),D451="-",VLOOKUP(C451,A$7:B$2403,2,FALSE)-VLOOKUP(E451,A$7:B$2403,2,FALSE),D451="*",VLOOKUP(C451,A$7:B$2403,2,FALSE)*VLOOKUP(E451,A$7:B$2403,2,FALSE),D451="/",VLOOKUP(C451,A$7:B$2403,2,FALSE)/VLOOKUP(E451,A$7:B$2403,2,FALSE)))</f>
        <v>11</v>
      </c>
      <c r="C451" s="69">
        <v>11</v>
      </c>
      <c r="G451" s="15"/>
      <c r="H451" s="15"/>
      <c r="I451" s="15"/>
      <c r="J451" s="15"/>
      <c r="K451" s="15"/>
    </row>
    <row r="452" spans="1:11" s="69" customFormat="1">
      <c r="A452" s="68" t="s">
        <v>864</v>
      </c>
      <c r="B452" s="69" cm="1">
        <f t="array" ref="B452">IF(ISNUMBER(C452),C452,_xlfn.IFS(D452="+",VLOOKUP(C452,A$7:B$2403,2,FALSE)+VLOOKUP(E452,A$7:B$2403,2,FALSE),D452="-",VLOOKUP(C452,A$7:B$2403,2,FALSE)-VLOOKUP(E452,A$7:B$2403,2,FALSE),D452="*",VLOOKUP(C452,A$7:B$2403,2,FALSE)*VLOOKUP(E452,A$7:B$2403,2,FALSE),D452="/",VLOOKUP(C452,A$7:B$2403,2,FALSE)/VLOOKUP(E452,A$7:B$2403,2,FALSE)))</f>
        <v>3</v>
      </c>
      <c r="C452" s="69">
        <v>3</v>
      </c>
      <c r="G452" s="15"/>
      <c r="H452" s="15"/>
      <c r="I452" s="15"/>
      <c r="J452" s="15"/>
      <c r="K452" s="15"/>
    </row>
    <row r="453" spans="1:11" s="69" customFormat="1">
      <c r="A453" s="68" t="s">
        <v>1001</v>
      </c>
      <c r="B453" s="69" cm="1">
        <f t="array" ref="B453">IF(ISNUMBER(C453),C453,_xlfn.IFS(D453="+",VLOOKUP(C453,A$7:B$2403,2,FALSE)+VLOOKUP(E453,A$7:B$2403,2,FALSE),D453="-",VLOOKUP(C453,A$7:B$2403,2,FALSE)-VLOOKUP(E453,A$7:B$2403,2,FALSE),D453="*",VLOOKUP(C453,A$7:B$2403,2,FALSE)*VLOOKUP(E453,A$7:B$2403,2,FALSE),D453="/",VLOOKUP(C453,A$7:B$2403,2,FALSE)/VLOOKUP(E453,A$7:B$2403,2,FALSE)))</f>
        <v>2</v>
      </c>
      <c r="C453" s="69">
        <v>2</v>
      </c>
      <c r="G453" s="15"/>
      <c r="H453" s="15"/>
      <c r="I453" s="15"/>
      <c r="J453" s="15"/>
      <c r="K453" s="15"/>
    </row>
    <row r="454" spans="1:11" s="69" customFormat="1">
      <c r="A454" s="68" t="s">
        <v>1002</v>
      </c>
      <c r="B454" s="69" cm="1">
        <f t="array" ref="B454">IF(ISNUMBER(C454),C454,_xlfn.IFS(D454="+",VLOOKUP(C454,A$7:B$2403,2,FALSE)+VLOOKUP(E454,A$7:B$2403,2,FALSE),D454="-",VLOOKUP(C454,A$7:B$2403,2,FALSE)-VLOOKUP(E454,A$7:B$2403,2,FALSE),D454="*",VLOOKUP(C454,A$7:B$2403,2,FALSE)*VLOOKUP(E454,A$7:B$2403,2,FALSE),D454="/",VLOOKUP(C454,A$7:B$2403,2,FALSE)/VLOOKUP(E454,A$7:B$2403,2,FALSE)))</f>
        <v>3</v>
      </c>
      <c r="C454" s="69">
        <v>3</v>
      </c>
      <c r="G454" s="15"/>
      <c r="H454" s="15"/>
      <c r="I454" s="15"/>
      <c r="J454" s="15"/>
      <c r="K454" s="15"/>
    </row>
    <row r="455" spans="1:11" s="69" customFormat="1">
      <c r="A455" s="68" t="s">
        <v>1003</v>
      </c>
      <c r="B455" s="69" cm="1">
        <f t="array" ref="B455">IF(ISNUMBER(C455),C455,_xlfn.IFS(D455="+",VLOOKUP(C455,A$7:B$2403,2,FALSE)+VLOOKUP(E455,A$7:B$2403,2,FALSE),D455="-",VLOOKUP(C455,A$7:B$2403,2,FALSE)-VLOOKUP(E455,A$7:B$2403,2,FALSE),D455="*",VLOOKUP(C455,A$7:B$2403,2,FALSE)*VLOOKUP(E455,A$7:B$2403,2,FALSE),D455="/",VLOOKUP(C455,A$7:B$2403,2,FALSE)/VLOOKUP(E455,A$7:B$2403,2,FALSE)))</f>
        <v>5</v>
      </c>
      <c r="C455" s="69">
        <v>5</v>
      </c>
      <c r="G455" s="15"/>
      <c r="H455" s="15"/>
      <c r="I455" s="15"/>
      <c r="J455" s="15"/>
      <c r="K455" s="15"/>
    </row>
    <row r="456" spans="1:11" s="69" customFormat="1">
      <c r="A456" s="68" t="s">
        <v>1004</v>
      </c>
      <c r="B456" s="69" cm="1">
        <f t="array" ref="B456">IF(ISNUMBER(C456),C456,_xlfn.IFS(D456="+",VLOOKUP(C456,A$7:B$2403,2,FALSE)+VLOOKUP(E456,A$7:B$2403,2,FALSE),D456="-",VLOOKUP(C456,A$7:B$2403,2,FALSE)-VLOOKUP(E456,A$7:B$2403,2,FALSE),D456="*",VLOOKUP(C456,A$7:B$2403,2,FALSE)*VLOOKUP(E456,A$7:B$2403,2,FALSE),D456="/",VLOOKUP(C456,A$7:B$2403,2,FALSE)/VLOOKUP(E456,A$7:B$2403,2,FALSE)))</f>
        <v>68801</v>
      </c>
      <c r="C456" s="69" t="s">
        <v>1005</v>
      </c>
      <c r="D456" s="69" t="s">
        <v>185</v>
      </c>
      <c r="E456" s="69" t="s">
        <v>378</v>
      </c>
      <c r="G456" s="15"/>
      <c r="H456" s="15"/>
      <c r="I456" s="15"/>
      <c r="J456" s="15"/>
      <c r="K456" s="15"/>
    </row>
    <row r="457" spans="1:11" s="69" customFormat="1">
      <c r="A457" s="68" t="s">
        <v>1006</v>
      </c>
      <c r="B457" s="69" cm="1">
        <f t="array" ref="B457">IF(ISNUMBER(C457),C457,_xlfn.IFS(D457="+",VLOOKUP(C457,A$7:B$2403,2,FALSE)+VLOOKUP(E457,A$7:B$2403,2,FALSE),D457="-",VLOOKUP(C457,A$7:B$2403,2,FALSE)-VLOOKUP(E457,A$7:B$2403,2,FALSE),D457="*",VLOOKUP(C457,A$7:B$2403,2,FALSE)*VLOOKUP(E457,A$7:B$2403,2,FALSE),D457="/",VLOOKUP(C457,A$7:B$2403,2,FALSE)/VLOOKUP(E457,A$7:B$2403,2,FALSE)))</f>
        <v>109</v>
      </c>
      <c r="C457" s="69" t="s">
        <v>1007</v>
      </c>
      <c r="D457" s="69" t="s">
        <v>276</v>
      </c>
      <c r="E457" s="69" t="s">
        <v>1008</v>
      </c>
      <c r="G457" s="15"/>
      <c r="H457" s="15"/>
      <c r="I457" s="15"/>
      <c r="J457" s="15"/>
      <c r="K457" s="15"/>
    </row>
    <row r="458" spans="1:11" s="69" customFormat="1">
      <c r="A458" s="68" t="s">
        <v>1009</v>
      </c>
      <c r="B458" s="69" cm="1">
        <f t="array" ref="B458">IF(ISNUMBER(C458),C458,_xlfn.IFS(D458="+",VLOOKUP(C458,A$7:B$2403,2,FALSE)+VLOOKUP(E458,A$7:B$2403,2,FALSE),D458="-",VLOOKUP(C458,A$7:B$2403,2,FALSE)-VLOOKUP(E458,A$7:B$2403,2,FALSE),D458="*",VLOOKUP(C458,A$7:B$2403,2,FALSE)*VLOOKUP(E458,A$7:B$2403,2,FALSE),D458="/",VLOOKUP(C458,A$7:B$2403,2,FALSE)/VLOOKUP(E458,A$7:B$2403,2,FALSE)))</f>
        <v>359</v>
      </c>
      <c r="C458" s="69" t="s">
        <v>1010</v>
      </c>
      <c r="D458" s="69" t="s">
        <v>206</v>
      </c>
      <c r="E458" s="69" t="s">
        <v>1011</v>
      </c>
      <c r="G458" s="15"/>
      <c r="H458" s="15"/>
      <c r="I458" s="15"/>
      <c r="J458" s="15"/>
      <c r="K458" s="15"/>
    </row>
    <row r="459" spans="1:11" s="69" customFormat="1">
      <c r="A459" s="68" t="s">
        <v>1012</v>
      </c>
      <c r="B459" s="69" cm="1">
        <f t="array" ref="B459">IF(ISNUMBER(C459),C459,_xlfn.IFS(D459="+",VLOOKUP(C459,A$7:B$2403,2,FALSE)+VLOOKUP(E459,A$7:B$2403,2,FALSE),D459="-",VLOOKUP(C459,A$7:B$2403,2,FALSE)-VLOOKUP(E459,A$7:B$2403,2,FALSE),D459="*",VLOOKUP(C459,A$7:B$2403,2,FALSE)*VLOOKUP(E459,A$7:B$2403,2,FALSE),D459="/",VLOOKUP(C459,A$7:B$2403,2,FALSE)/VLOOKUP(E459,A$7:B$2403,2,FALSE)))</f>
        <v>25</v>
      </c>
      <c r="C459" s="69" t="s">
        <v>1013</v>
      </c>
      <c r="D459" s="69" t="s">
        <v>185</v>
      </c>
      <c r="E459" s="69" t="s">
        <v>1014</v>
      </c>
      <c r="G459" s="15"/>
      <c r="H459" s="15"/>
      <c r="I459" s="15"/>
      <c r="J459" s="15"/>
      <c r="K459" s="15"/>
    </row>
    <row r="460" spans="1:11" s="69" customFormat="1">
      <c r="A460" s="68" t="s">
        <v>1015</v>
      </c>
      <c r="B460" s="69" cm="1">
        <f t="array" ref="B460">IF(ISNUMBER(C460),C460,_xlfn.IFS(D460="+",VLOOKUP(C460,A$7:B$2403,2,FALSE)+VLOOKUP(E460,A$7:B$2403,2,FALSE),D460="-",VLOOKUP(C460,A$7:B$2403,2,FALSE)-VLOOKUP(E460,A$7:B$2403,2,FALSE),D460="*",VLOOKUP(C460,A$7:B$2403,2,FALSE)*VLOOKUP(E460,A$7:B$2403,2,FALSE),D460="/",VLOOKUP(C460,A$7:B$2403,2,FALSE)/VLOOKUP(E460,A$7:B$2403,2,FALSE)))</f>
        <v>229</v>
      </c>
      <c r="C460" s="69" t="s">
        <v>1016</v>
      </c>
      <c r="D460" s="69" t="s">
        <v>175</v>
      </c>
      <c r="E460" s="69" t="s">
        <v>771</v>
      </c>
      <c r="G460" s="15"/>
      <c r="H460" s="15"/>
      <c r="I460" s="15"/>
      <c r="J460" s="15"/>
      <c r="K460" s="15"/>
    </row>
    <row r="461" spans="1:11" s="69" customFormat="1">
      <c r="A461" s="68" t="s">
        <v>1017</v>
      </c>
      <c r="B461" s="69" cm="1">
        <f t="array" ref="B461">IF(ISNUMBER(C461),C461,_xlfn.IFS(D461="+",VLOOKUP(C461,A$7:B$2403,2,FALSE)+VLOOKUP(E461,A$7:B$2403,2,FALSE),D461="-",VLOOKUP(C461,A$7:B$2403,2,FALSE)-VLOOKUP(E461,A$7:B$2403,2,FALSE),D461="*",VLOOKUP(C461,A$7:B$2403,2,FALSE)*VLOOKUP(E461,A$7:B$2403,2,FALSE),D461="/",VLOOKUP(C461,A$7:B$2403,2,FALSE)/VLOOKUP(E461,A$7:B$2403,2,FALSE)))</f>
        <v>12</v>
      </c>
      <c r="C461" s="69">
        <v>12</v>
      </c>
      <c r="G461" s="15"/>
      <c r="H461" s="15"/>
      <c r="I461" s="15"/>
      <c r="J461" s="15"/>
      <c r="K461" s="15"/>
    </row>
    <row r="462" spans="1:11" s="69" customFormat="1">
      <c r="A462" s="68" t="s">
        <v>1018</v>
      </c>
      <c r="B462" s="69" cm="1">
        <f t="array" ref="B462">IF(ISNUMBER(C462),C462,_xlfn.IFS(D462="+",VLOOKUP(C462,A$7:B$2403,2,FALSE)+VLOOKUP(E462,A$7:B$2403,2,FALSE),D462="-",VLOOKUP(C462,A$7:B$2403,2,FALSE)-VLOOKUP(E462,A$7:B$2403,2,FALSE),D462="*",VLOOKUP(C462,A$7:B$2403,2,FALSE)*VLOOKUP(E462,A$7:B$2403,2,FALSE),D462="/",VLOOKUP(C462,A$7:B$2403,2,FALSE)/VLOOKUP(E462,A$7:B$2403,2,FALSE)))</f>
        <v>13</v>
      </c>
      <c r="C462" s="69">
        <v>13</v>
      </c>
      <c r="G462" s="15"/>
      <c r="H462" s="15"/>
      <c r="I462" s="15"/>
      <c r="J462" s="15"/>
      <c r="K462" s="15"/>
    </row>
    <row r="463" spans="1:11" s="69" customFormat="1">
      <c r="A463" s="68" t="s">
        <v>760</v>
      </c>
      <c r="B463" s="69" cm="1">
        <f t="array" ref="B463">IF(ISNUMBER(C463),C463,_xlfn.IFS(D463="+",VLOOKUP(C463,A$7:B$2403,2,FALSE)+VLOOKUP(E463,A$7:B$2403,2,FALSE),D463="-",VLOOKUP(C463,A$7:B$2403,2,FALSE)-VLOOKUP(E463,A$7:B$2403,2,FALSE),D463="*",VLOOKUP(C463,A$7:B$2403,2,FALSE)*VLOOKUP(E463,A$7:B$2403,2,FALSE),D463="/",VLOOKUP(C463,A$7:B$2403,2,FALSE)/VLOOKUP(E463,A$7:B$2403,2,FALSE)))</f>
        <v>626</v>
      </c>
      <c r="C463" s="69" t="s">
        <v>316</v>
      </c>
      <c r="D463" s="69" t="s">
        <v>185</v>
      </c>
      <c r="E463" s="69" t="s">
        <v>173</v>
      </c>
      <c r="G463" s="15"/>
      <c r="H463" s="15"/>
      <c r="I463" s="15"/>
      <c r="J463" s="15"/>
      <c r="K463" s="15"/>
    </row>
    <row r="464" spans="1:11" s="69" customFormat="1">
      <c r="A464" s="68" t="s">
        <v>1019</v>
      </c>
      <c r="B464" s="69" cm="1">
        <f t="array" ref="B464">IF(ISNUMBER(C464),C464,_xlfn.IFS(D464="+",VLOOKUP(C464,A$7:B$2403,2,FALSE)+VLOOKUP(E464,A$7:B$2403,2,FALSE),D464="-",VLOOKUP(C464,A$7:B$2403,2,FALSE)-VLOOKUP(E464,A$7:B$2403,2,FALSE),D464="*",VLOOKUP(C464,A$7:B$2403,2,FALSE)*VLOOKUP(E464,A$7:B$2403,2,FALSE),D464="/",VLOOKUP(C464,A$7:B$2403,2,FALSE)/VLOOKUP(E464,A$7:B$2403,2,FALSE)))</f>
        <v>10443</v>
      </c>
      <c r="C464" s="69" t="s">
        <v>1020</v>
      </c>
      <c r="D464" s="69" t="s">
        <v>185</v>
      </c>
      <c r="E464" s="69" t="s">
        <v>1021</v>
      </c>
      <c r="G464" s="15"/>
      <c r="H464" s="15"/>
      <c r="I464" s="15"/>
      <c r="J464" s="15"/>
      <c r="K464" s="15"/>
    </row>
    <row r="465" spans="1:11" s="69" customFormat="1">
      <c r="A465" s="68" t="s">
        <v>1022</v>
      </c>
      <c r="B465" s="69" cm="1">
        <f t="array" ref="B465">IF(ISNUMBER(C465),C465,_xlfn.IFS(D465="+",VLOOKUP(C465,A$7:B$2403,2,FALSE)+VLOOKUP(E465,A$7:B$2403,2,FALSE),D465="-",VLOOKUP(C465,A$7:B$2403,2,FALSE)-VLOOKUP(E465,A$7:B$2403,2,FALSE),D465="*",VLOOKUP(C465,A$7:B$2403,2,FALSE)*VLOOKUP(E465,A$7:B$2403,2,FALSE),D465="/",VLOOKUP(C465,A$7:B$2403,2,FALSE)/VLOOKUP(E465,A$7:B$2403,2,FALSE)))</f>
        <v>125</v>
      </c>
      <c r="C465" s="69" t="s">
        <v>1012</v>
      </c>
      <c r="D465" s="69" t="s">
        <v>185</v>
      </c>
      <c r="E465" s="69" t="s">
        <v>964</v>
      </c>
      <c r="G465" s="15"/>
      <c r="H465" s="15"/>
      <c r="I465" s="15"/>
      <c r="J465" s="15"/>
      <c r="K465" s="15"/>
    </row>
    <row r="466" spans="1:11" s="69" customFormat="1">
      <c r="A466" s="68" t="s">
        <v>1023</v>
      </c>
      <c r="B466" s="69" cm="1">
        <f t="array" ref="B466">IF(ISNUMBER(C466),C466,_xlfn.IFS(D466="+",VLOOKUP(C466,A$7:B$2403,2,FALSE)+VLOOKUP(E466,A$7:B$2403,2,FALSE),D466="-",VLOOKUP(C466,A$7:B$2403,2,FALSE)-VLOOKUP(E466,A$7:B$2403,2,FALSE),D466="*",VLOOKUP(C466,A$7:B$2403,2,FALSE)*VLOOKUP(E466,A$7:B$2403,2,FALSE),D466="/",VLOOKUP(C466,A$7:B$2403,2,FALSE)/VLOOKUP(E466,A$7:B$2403,2,FALSE)))</f>
        <v>3</v>
      </c>
      <c r="C466" s="69">
        <v>3</v>
      </c>
      <c r="G466" s="15"/>
      <c r="H466" s="15"/>
      <c r="I466" s="15"/>
      <c r="J466" s="15"/>
      <c r="K466" s="15"/>
    </row>
    <row r="467" spans="1:11" s="69" customFormat="1">
      <c r="A467" s="68" t="s">
        <v>1024</v>
      </c>
      <c r="B467" s="69" cm="1">
        <f t="array" ref="B467">IF(ISNUMBER(C467),C467,_xlfn.IFS(D467="+",VLOOKUP(C467,A$7:B$2403,2,FALSE)+VLOOKUP(E467,A$7:B$2403,2,FALSE),D467="-",VLOOKUP(C467,A$7:B$2403,2,FALSE)-VLOOKUP(E467,A$7:B$2403,2,FALSE),D467="*",VLOOKUP(C467,A$7:B$2403,2,FALSE)*VLOOKUP(E467,A$7:B$2403,2,FALSE),D467="/",VLOOKUP(C467,A$7:B$2403,2,FALSE)/VLOOKUP(E467,A$7:B$2403,2,FALSE)))</f>
        <v>3</v>
      </c>
      <c r="C467" s="69">
        <v>3</v>
      </c>
      <c r="G467" s="15"/>
      <c r="H467" s="15"/>
      <c r="I467" s="15"/>
      <c r="J467" s="15"/>
      <c r="K467" s="15"/>
    </row>
    <row r="468" spans="1:11" s="69" customFormat="1">
      <c r="A468" s="68" t="s">
        <v>1025</v>
      </c>
      <c r="B468" s="69" cm="1">
        <f t="array" ref="B468">IF(ISNUMBER(C468),C468,_xlfn.IFS(D468="+",VLOOKUP(C468,A$7:B$2403,2,FALSE)+VLOOKUP(E468,A$7:B$2403,2,FALSE),D468="-",VLOOKUP(C468,A$7:B$2403,2,FALSE)-VLOOKUP(E468,A$7:B$2403,2,FALSE),D468="*",VLOOKUP(C468,A$7:B$2403,2,FALSE)*VLOOKUP(E468,A$7:B$2403,2,FALSE),D468="/",VLOOKUP(C468,A$7:B$2403,2,FALSE)/VLOOKUP(E468,A$7:B$2403,2,FALSE)))</f>
        <v>3</v>
      </c>
      <c r="C468" s="69">
        <v>3</v>
      </c>
      <c r="G468" s="15"/>
      <c r="H468" s="15"/>
      <c r="I468" s="15"/>
      <c r="J468" s="15"/>
      <c r="K468" s="15"/>
    </row>
    <row r="469" spans="1:11" s="69" customFormat="1">
      <c r="A469" s="68" t="s">
        <v>1026</v>
      </c>
      <c r="B469" s="69" cm="1">
        <f t="array" ref="B469">IF(ISNUMBER(C469),C469,_xlfn.IFS(D469="+",VLOOKUP(C469,A$7:B$2403,2,FALSE)+VLOOKUP(E469,A$7:B$2403,2,FALSE),D469="-",VLOOKUP(C469,A$7:B$2403,2,FALSE)-VLOOKUP(E469,A$7:B$2403,2,FALSE),D469="*",VLOOKUP(C469,A$7:B$2403,2,FALSE)*VLOOKUP(E469,A$7:B$2403,2,FALSE),D469="/",VLOOKUP(C469,A$7:B$2403,2,FALSE)/VLOOKUP(E469,A$7:B$2403,2,FALSE)))</f>
        <v>56</v>
      </c>
      <c r="C469" s="69" t="s">
        <v>1027</v>
      </c>
      <c r="D469" s="69" t="s">
        <v>185</v>
      </c>
      <c r="E469" s="69" t="s">
        <v>779</v>
      </c>
      <c r="G469" s="15"/>
      <c r="H469" s="15"/>
      <c r="I469" s="15"/>
      <c r="J469" s="15"/>
      <c r="K469" s="15"/>
    </row>
    <row r="470" spans="1:11" s="69" customFormat="1">
      <c r="A470" s="68" t="s">
        <v>1028</v>
      </c>
      <c r="B470" s="69" cm="1">
        <f t="array" ref="B470">IF(ISNUMBER(C470),C470,_xlfn.IFS(D470="+",VLOOKUP(C470,A$7:B$2403,2,FALSE)+VLOOKUP(E470,A$7:B$2403,2,FALSE),D470="-",VLOOKUP(C470,A$7:B$2403,2,FALSE)-VLOOKUP(E470,A$7:B$2403,2,FALSE),D470="*",VLOOKUP(C470,A$7:B$2403,2,FALSE)*VLOOKUP(E470,A$7:B$2403,2,FALSE),D470="/",VLOOKUP(C470,A$7:B$2403,2,FALSE)/VLOOKUP(E470,A$7:B$2403,2,FALSE)))</f>
        <v>1</v>
      </c>
      <c r="C470" s="69">
        <v>1</v>
      </c>
      <c r="G470" s="15"/>
      <c r="H470" s="15"/>
      <c r="I470" s="15"/>
      <c r="J470" s="15"/>
      <c r="K470" s="15"/>
    </row>
    <row r="471" spans="1:11" s="69" customFormat="1">
      <c r="A471" s="68" t="s">
        <v>1029</v>
      </c>
      <c r="B471" s="69" cm="1">
        <f t="array" ref="B471">IF(ISNUMBER(C471),C471,_xlfn.IFS(D471="+",VLOOKUP(C471,A$7:B$2403,2,FALSE)+VLOOKUP(E471,A$7:B$2403,2,FALSE),D471="-",VLOOKUP(C471,A$7:B$2403,2,FALSE)-VLOOKUP(E471,A$7:B$2403,2,FALSE),D471="*",VLOOKUP(C471,A$7:B$2403,2,FALSE)*VLOOKUP(E471,A$7:B$2403,2,FALSE),D471="/",VLOOKUP(C471,A$7:B$2403,2,FALSE)/VLOOKUP(E471,A$7:B$2403,2,FALSE)))</f>
        <v>47</v>
      </c>
      <c r="C471" s="69" t="s">
        <v>1030</v>
      </c>
      <c r="D471" s="69" t="s">
        <v>175</v>
      </c>
      <c r="E471" s="69" t="s">
        <v>1031</v>
      </c>
      <c r="G471" s="15"/>
      <c r="H471" s="15"/>
      <c r="I471" s="15"/>
      <c r="J471" s="15"/>
      <c r="K471" s="15"/>
    </row>
    <row r="472" spans="1:11" s="69" customFormat="1">
      <c r="A472" s="68" t="s">
        <v>1032</v>
      </c>
      <c r="B472" s="69" cm="1">
        <f t="array" ref="B472">IF(ISNUMBER(C472),C472,_xlfn.IFS(D472="+",VLOOKUP(C472,A$7:B$2403,2,FALSE)+VLOOKUP(E472,A$7:B$2403,2,FALSE),D472="-",VLOOKUP(C472,A$7:B$2403,2,FALSE)-VLOOKUP(E472,A$7:B$2403,2,FALSE),D472="*",VLOOKUP(C472,A$7:B$2403,2,FALSE)*VLOOKUP(E472,A$7:B$2403,2,FALSE),D472="/",VLOOKUP(C472,A$7:B$2403,2,FALSE)/VLOOKUP(E472,A$7:B$2403,2,FALSE)))</f>
        <v>9</v>
      </c>
      <c r="C472" s="69">
        <v>9</v>
      </c>
      <c r="G472" s="15"/>
      <c r="H472" s="15"/>
      <c r="I472" s="15"/>
      <c r="J472" s="15"/>
      <c r="K472" s="15"/>
    </row>
    <row r="473" spans="1:11" s="69" customFormat="1">
      <c r="A473" s="68" t="s">
        <v>1033</v>
      </c>
      <c r="B473" s="69" cm="1">
        <f t="array" ref="B473">IF(ISNUMBER(C473),C473,_xlfn.IFS(D473="+",VLOOKUP(C473,A$7:B$2403,2,FALSE)+VLOOKUP(E473,A$7:B$2403,2,FALSE),D473="-",VLOOKUP(C473,A$7:B$2403,2,FALSE)-VLOOKUP(E473,A$7:B$2403,2,FALSE),D473="*",VLOOKUP(C473,A$7:B$2403,2,FALSE)*VLOOKUP(E473,A$7:B$2403,2,FALSE),D473="/",VLOOKUP(C473,A$7:B$2403,2,FALSE)/VLOOKUP(E473,A$7:B$2403,2,FALSE)))</f>
        <v>2</v>
      </c>
      <c r="C473" s="69">
        <v>2</v>
      </c>
      <c r="G473" s="15"/>
      <c r="H473" s="15"/>
      <c r="I473" s="15"/>
      <c r="J473" s="15"/>
      <c r="K473" s="15"/>
    </row>
    <row r="474" spans="1:11" s="69" customFormat="1">
      <c r="A474" s="68" t="s">
        <v>1034</v>
      </c>
      <c r="B474" s="69" cm="1">
        <f t="array" ref="B474">IF(ISNUMBER(C474),C474,_xlfn.IFS(D474="+",VLOOKUP(C474,A$7:B$2403,2,FALSE)+VLOOKUP(E474,A$7:B$2403,2,FALSE),D474="-",VLOOKUP(C474,A$7:B$2403,2,FALSE)-VLOOKUP(E474,A$7:B$2403,2,FALSE),D474="*",VLOOKUP(C474,A$7:B$2403,2,FALSE)*VLOOKUP(E474,A$7:B$2403,2,FALSE),D474="/",VLOOKUP(C474,A$7:B$2403,2,FALSE)/VLOOKUP(E474,A$7:B$2403,2,FALSE)))</f>
        <v>46</v>
      </c>
      <c r="C474" s="69" t="s">
        <v>609</v>
      </c>
      <c r="D474" s="69" t="s">
        <v>185</v>
      </c>
      <c r="E474" s="69" t="s">
        <v>1035</v>
      </c>
      <c r="G474" s="15"/>
      <c r="H474" s="15"/>
      <c r="I474" s="15"/>
      <c r="J474" s="15"/>
      <c r="K474" s="15"/>
    </row>
    <row r="475" spans="1:11" s="69" customFormat="1">
      <c r="A475" s="68" t="s">
        <v>1036</v>
      </c>
      <c r="B475" s="69" cm="1">
        <f t="array" ref="B475">IF(ISNUMBER(C475),C475,_xlfn.IFS(D475="+",VLOOKUP(C475,A$7:B$2403,2,FALSE)+VLOOKUP(E475,A$7:B$2403,2,FALSE),D475="-",VLOOKUP(C475,A$7:B$2403,2,FALSE)-VLOOKUP(E475,A$7:B$2403,2,FALSE),D475="*",VLOOKUP(C475,A$7:B$2403,2,FALSE)*VLOOKUP(E475,A$7:B$2403,2,FALSE),D475="/",VLOOKUP(C475,A$7:B$2403,2,FALSE)/VLOOKUP(E475,A$7:B$2403,2,FALSE)))</f>
        <v>1200</v>
      </c>
      <c r="C475" s="69" t="s">
        <v>1037</v>
      </c>
      <c r="D475" s="69" t="s">
        <v>276</v>
      </c>
      <c r="E475" s="69" t="s">
        <v>1038</v>
      </c>
      <c r="G475" s="15"/>
      <c r="H475" s="15"/>
      <c r="I475" s="15"/>
      <c r="J475" s="15"/>
      <c r="K475" s="15"/>
    </row>
    <row r="476" spans="1:11" s="69" customFormat="1">
      <c r="A476" s="68" t="s">
        <v>491</v>
      </c>
      <c r="B476" s="69" cm="1">
        <f t="array" ref="B476">IF(ISNUMBER(C476),C476,_xlfn.IFS(D476="+",VLOOKUP(C476,A$7:B$2403,2,FALSE)+VLOOKUP(E476,A$7:B$2403,2,FALSE),D476="-",VLOOKUP(C476,A$7:B$2403,2,FALSE)-VLOOKUP(E476,A$7:B$2403,2,FALSE),D476="*",VLOOKUP(C476,A$7:B$2403,2,FALSE)*VLOOKUP(E476,A$7:B$2403,2,FALSE),D476="/",VLOOKUP(C476,A$7:B$2403,2,FALSE)/VLOOKUP(E476,A$7:B$2403,2,FALSE)))</f>
        <v>2</v>
      </c>
      <c r="C476" s="69">
        <v>2</v>
      </c>
      <c r="G476" s="15"/>
      <c r="H476" s="15"/>
      <c r="I476" s="15"/>
      <c r="J476" s="15"/>
      <c r="K476" s="15"/>
    </row>
    <row r="477" spans="1:11" s="69" customFormat="1">
      <c r="A477" s="68" t="s">
        <v>985</v>
      </c>
      <c r="B477" s="69" cm="1">
        <f t="array" ref="B477">IF(ISNUMBER(C477),C477,_xlfn.IFS(D477="+",VLOOKUP(C477,A$7:B$2403,2,FALSE)+VLOOKUP(E477,A$7:B$2403,2,FALSE),D477="-",VLOOKUP(C477,A$7:B$2403,2,FALSE)-VLOOKUP(E477,A$7:B$2403,2,FALSE),D477="*",VLOOKUP(C477,A$7:B$2403,2,FALSE)*VLOOKUP(E477,A$7:B$2403,2,FALSE),D477="/",VLOOKUP(C477,A$7:B$2403,2,FALSE)/VLOOKUP(E477,A$7:B$2403,2,FALSE)))</f>
        <v>8</v>
      </c>
      <c r="C477" s="69" t="s">
        <v>1039</v>
      </c>
      <c r="D477" s="69" t="s">
        <v>185</v>
      </c>
      <c r="E477" s="69" t="s">
        <v>1040</v>
      </c>
      <c r="G477" s="15"/>
      <c r="H477" s="15"/>
      <c r="I477" s="15"/>
      <c r="J477" s="15"/>
      <c r="K477" s="15"/>
    </row>
    <row r="478" spans="1:11" s="69" customFormat="1">
      <c r="A478" s="68" t="s">
        <v>1041</v>
      </c>
      <c r="B478" s="69" cm="1">
        <f t="array" ref="B478">IF(ISNUMBER(C478),C478,_xlfn.IFS(D478="+",VLOOKUP(C478,A$7:B$2403,2,FALSE)+VLOOKUP(E478,A$7:B$2403,2,FALSE),D478="-",VLOOKUP(C478,A$7:B$2403,2,FALSE)-VLOOKUP(E478,A$7:B$2403,2,FALSE),D478="*",VLOOKUP(C478,A$7:B$2403,2,FALSE)*VLOOKUP(E478,A$7:B$2403,2,FALSE),D478="/",VLOOKUP(C478,A$7:B$2403,2,FALSE)/VLOOKUP(E478,A$7:B$2403,2,FALSE)))</f>
        <v>10</v>
      </c>
      <c r="C478" s="69" t="s">
        <v>1042</v>
      </c>
      <c r="D478" s="69" t="s">
        <v>185</v>
      </c>
      <c r="E478" s="69" t="s">
        <v>1043</v>
      </c>
      <c r="G478" s="15"/>
      <c r="H478" s="15"/>
      <c r="I478" s="15"/>
      <c r="J478" s="15"/>
      <c r="K478" s="15"/>
    </row>
    <row r="479" spans="1:11" s="69" customFormat="1">
      <c r="A479" s="68" t="s">
        <v>1044</v>
      </c>
      <c r="B479" s="69" cm="1">
        <f t="array" ref="B479">IF(ISNUMBER(C479),C479,_xlfn.IFS(D479="+",VLOOKUP(C479,A$7:B$2403,2,FALSE)+VLOOKUP(E479,A$7:B$2403,2,FALSE),D479="-",VLOOKUP(C479,A$7:B$2403,2,FALSE)-VLOOKUP(E479,A$7:B$2403,2,FALSE),D479="*",VLOOKUP(C479,A$7:B$2403,2,FALSE)*VLOOKUP(E479,A$7:B$2403,2,FALSE),D479="/",VLOOKUP(C479,A$7:B$2403,2,FALSE)/VLOOKUP(E479,A$7:B$2403,2,FALSE)))</f>
        <v>2</v>
      </c>
      <c r="C479" s="69">
        <v>2</v>
      </c>
      <c r="G479" s="15"/>
      <c r="H479" s="15"/>
      <c r="I479" s="15"/>
      <c r="J479" s="15"/>
      <c r="K479" s="15"/>
    </row>
    <row r="480" spans="1:11" s="69" customFormat="1">
      <c r="A480" s="68" t="s">
        <v>1045</v>
      </c>
      <c r="B480" s="69" cm="1">
        <f t="array" ref="B480">IF(ISNUMBER(C480),C480,_xlfn.IFS(D480="+",VLOOKUP(C480,A$7:B$2403,2,FALSE)+VLOOKUP(E480,A$7:B$2403,2,FALSE),D480="-",VLOOKUP(C480,A$7:B$2403,2,FALSE)-VLOOKUP(E480,A$7:B$2403,2,FALSE),D480="*",VLOOKUP(C480,A$7:B$2403,2,FALSE)*VLOOKUP(E480,A$7:B$2403,2,FALSE),D480="/",VLOOKUP(C480,A$7:B$2403,2,FALSE)/VLOOKUP(E480,A$7:B$2403,2,FALSE)))</f>
        <v>2</v>
      </c>
      <c r="C480" s="69">
        <v>2</v>
      </c>
      <c r="G480" s="15"/>
      <c r="H480" s="15"/>
      <c r="I480" s="15"/>
      <c r="J480" s="15"/>
      <c r="K480" s="15"/>
    </row>
    <row r="481" spans="1:11" s="69" customFormat="1">
      <c r="A481" s="68" t="s">
        <v>1046</v>
      </c>
      <c r="B481" s="69" cm="1">
        <f t="array" ref="B481">IF(ISNUMBER(C481),C481,_xlfn.IFS(D481="+",VLOOKUP(C481,A$7:B$2403,2,FALSE)+VLOOKUP(E481,A$7:B$2403,2,FALSE),D481="-",VLOOKUP(C481,A$7:B$2403,2,FALSE)-VLOOKUP(E481,A$7:B$2403,2,FALSE),D481="*",VLOOKUP(C481,A$7:B$2403,2,FALSE)*VLOOKUP(E481,A$7:B$2403,2,FALSE),D481="/",VLOOKUP(C481,A$7:B$2403,2,FALSE)/VLOOKUP(E481,A$7:B$2403,2,FALSE)))</f>
        <v>9</v>
      </c>
      <c r="C481" s="69" t="s">
        <v>1047</v>
      </c>
      <c r="D481" s="69" t="s">
        <v>175</v>
      </c>
      <c r="E481" s="69" t="s">
        <v>1048</v>
      </c>
      <c r="G481" s="15"/>
      <c r="H481" s="15"/>
      <c r="I481" s="15"/>
      <c r="J481" s="15"/>
      <c r="K481" s="15"/>
    </row>
    <row r="482" spans="1:11" s="69" customFormat="1">
      <c r="A482" s="68" t="s">
        <v>1049</v>
      </c>
      <c r="B482" s="69" cm="1">
        <f t="array" ref="B482">IF(ISNUMBER(C482),C482,_xlfn.IFS(D482="+",VLOOKUP(C482,A$7:B$2403,2,FALSE)+VLOOKUP(E482,A$7:B$2403,2,FALSE),D482="-",VLOOKUP(C482,A$7:B$2403,2,FALSE)-VLOOKUP(E482,A$7:B$2403,2,FALSE),D482="*",VLOOKUP(C482,A$7:B$2403,2,FALSE)*VLOOKUP(E482,A$7:B$2403,2,FALSE),D482="/",VLOOKUP(C482,A$7:B$2403,2,FALSE)/VLOOKUP(E482,A$7:B$2403,2,FALSE)))</f>
        <v>6</v>
      </c>
      <c r="C482" s="69" t="s">
        <v>1050</v>
      </c>
      <c r="D482" s="69" t="s">
        <v>185</v>
      </c>
      <c r="E482" s="69" t="s">
        <v>1051</v>
      </c>
      <c r="G482" s="15"/>
      <c r="H482" s="15"/>
      <c r="I482" s="15"/>
      <c r="J482" s="15"/>
      <c r="K482" s="15"/>
    </row>
    <row r="483" spans="1:11" s="69" customFormat="1">
      <c r="A483" s="68" t="s">
        <v>867</v>
      </c>
      <c r="B483" s="69" cm="1">
        <f t="array" ref="B483">IF(ISNUMBER(C483),C483,_xlfn.IFS(D483="+",VLOOKUP(C483,A$7:B$2403,2,FALSE)+VLOOKUP(E483,A$7:B$2403,2,FALSE),D483="-",VLOOKUP(C483,A$7:B$2403,2,FALSE)-VLOOKUP(E483,A$7:B$2403,2,FALSE),D483="*",VLOOKUP(C483,A$7:B$2403,2,FALSE)*VLOOKUP(E483,A$7:B$2403,2,FALSE),D483="/",VLOOKUP(C483,A$7:B$2403,2,FALSE)/VLOOKUP(E483,A$7:B$2403,2,FALSE)))</f>
        <v>456</v>
      </c>
      <c r="C483" s="69" t="s">
        <v>1052</v>
      </c>
      <c r="D483" s="69" t="s">
        <v>185</v>
      </c>
      <c r="E483" s="69" t="s">
        <v>1053</v>
      </c>
      <c r="G483" s="15"/>
      <c r="H483" s="15"/>
      <c r="I483" s="15"/>
      <c r="J483" s="15"/>
      <c r="K483" s="15"/>
    </row>
    <row r="484" spans="1:11" s="69" customFormat="1">
      <c r="A484" s="68" t="s">
        <v>1054</v>
      </c>
      <c r="B484" s="69" cm="1">
        <f t="array" ref="B484">IF(ISNUMBER(C484),C484,_xlfn.IFS(D484="+",VLOOKUP(C484,A$7:B$2403,2,FALSE)+VLOOKUP(E484,A$7:B$2403,2,FALSE),D484="-",VLOOKUP(C484,A$7:B$2403,2,FALSE)-VLOOKUP(E484,A$7:B$2403,2,FALSE),D484="*",VLOOKUP(C484,A$7:B$2403,2,FALSE)*VLOOKUP(E484,A$7:B$2403,2,FALSE),D484="/",VLOOKUP(C484,A$7:B$2403,2,FALSE)/VLOOKUP(E484,A$7:B$2403,2,FALSE)))</f>
        <v>8</v>
      </c>
      <c r="C484" s="69">
        <v>8</v>
      </c>
      <c r="G484" s="15"/>
      <c r="H484" s="15"/>
      <c r="I484" s="15"/>
      <c r="J484" s="15"/>
      <c r="K484" s="15"/>
    </row>
    <row r="485" spans="1:11" s="69" customFormat="1">
      <c r="A485" s="68" t="s">
        <v>450</v>
      </c>
      <c r="B485" s="69" cm="1">
        <f t="array" ref="B485">IF(ISNUMBER(C485),C485,_xlfn.IFS(D485="+",VLOOKUP(C485,A$7:B$2403,2,FALSE)+VLOOKUP(E485,A$7:B$2403,2,FALSE),D485="-",VLOOKUP(C485,A$7:B$2403,2,FALSE)-VLOOKUP(E485,A$7:B$2403,2,FALSE),D485="*",VLOOKUP(C485,A$7:B$2403,2,FALSE)*VLOOKUP(E485,A$7:B$2403,2,FALSE),D485="/",VLOOKUP(C485,A$7:B$2403,2,FALSE)/VLOOKUP(E485,A$7:B$2403,2,FALSE)))</f>
        <v>1</v>
      </c>
      <c r="C485" s="69">
        <v>1</v>
      </c>
      <c r="G485" s="15"/>
      <c r="H485" s="15"/>
      <c r="I485" s="15"/>
      <c r="J485" s="15"/>
      <c r="K485" s="15"/>
    </row>
    <row r="486" spans="1:11" s="69" customFormat="1">
      <c r="A486" s="68" t="s">
        <v>1055</v>
      </c>
      <c r="B486" s="69" cm="1">
        <f t="array" ref="B486">IF(ISNUMBER(C486),C486,_xlfn.IFS(D486="+",VLOOKUP(C486,A$7:B$2403,2,FALSE)+VLOOKUP(E486,A$7:B$2403,2,FALSE),D486="-",VLOOKUP(C486,A$7:B$2403,2,FALSE)-VLOOKUP(E486,A$7:B$2403,2,FALSE),D486="*",VLOOKUP(C486,A$7:B$2403,2,FALSE)*VLOOKUP(E486,A$7:B$2403,2,FALSE),D486="/",VLOOKUP(C486,A$7:B$2403,2,FALSE)/VLOOKUP(E486,A$7:B$2403,2,FALSE)))</f>
        <v>101291</v>
      </c>
      <c r="C486" s="69" t="s">
        <v>914</v>
      </c>
      <c r="D486" s="69" t="s">
        <v>276</v>
      </c>
      <c r="E486" s="69" t="s">
        <v>1056</v>
      </c>
      <c r="G486" s="15"/>
      <c r="H486" s="15"/>
      <c r="I486" s="15"/>
      <c r="J486" s="15"/>
      <c r="K486" s="15"/>
    </row>
    <row r="487" spans="1:11" s="69" customFormat="1">
      <c r="A487" s="68" t="s">
        <v>1057</v>
      </c>
      <c r="B487" s="69" cm="1">
        <f t="array" ref="B487">IF(ISNUMBER(C487),C487,_xlfn.IFS(D487="+",VLOOKUP(C487,A$7:B$2403,2,FALSE)+VLOOKUP(E487,A$7:B$2403,2,FALSE),D487="-",VLOOKUP(C487,A$7:B$2403,2,FALSE)-VLOOKUP(E487,A$7:B$2403,2,FALSE),D487="*",VLOOKUP(C487,A$7:B$2403,2,FALSE)*VLOOKUP(E487,A$7:B$2403,2,FALSE),D487="/",VLOOKUP(C487,A$7:B$2403,2,FALSE)/VLOOKUP(E487,A$7:B$2403,2,FALSE)))</f>
        <v>5</v>
      </c>
      <c r="C487" s="69">
        <v>5</v>
      </c>
      <c r="G487" s="15"/>
      <c r="H487" s="15"/>
      <c r="I487" s="15"/>
      <c r="J487" s="15"/>
      <c r="K487" s="15"/>
    </row>
    <row r="488" spans="1:11" s="69" customFormat="1">
      <c r="A488" s="68" t="s">
        <v>386</v>
      </c>
      <c r="B488" s="69" cm="1">
        <f t="array" ref="B488">IF(ISNUMBER(C488),C488,_xlfn.IFS(D488="+",VLOOKUP(C488,A$7:B$2403,2,FALSE)+VLOOKUP(E488,A$7:B$2403,2,FALSE),D488="-",VLOOKUP(C488,A$7:B$2403,2,FALSE)-VLOOKUP(E488,A$7:B$2403,2,FALSE),D488="*",VLOOKUP(C488,A$7:B$2403,2,FALSE)*VLOOKUP(E488,A$7:B$2403,2,FALSE),D488="/",VLOOKUP(C488,A$7:B$2403,2,FALSE)/VLOOKUP(E488,A$7:B$2403,2,FALSE)))</f>
        <v>12</v>
      </c>
      <c r="C488" s="69" t="s">
        <v>1058</v>
      </c>
      <c r="D488" s="69" t="s">
        <v>185</v>
      </c>
      <c r="E488" s="69" t="s">
        <v>1059</v>
      </c>
      <c r="G488" s="15"/>
      <c r="H488" s="15"/>
      <c r="I488" s="15"/>
      <c r="J488" s="15"/>
      <c r="K488" s="15"/>
    </row>
    <row r="489" spans="1:11" s="69" customFormat="1">
      <c r="A489" s="68" t="s">
        <v>1060</v>
      </c>
      <c r="B489" s="69" cm="1">
        <f t="array" ref="B489">IF(ISNUMBER(C489),C489,_xlfn.IFS(D489="+",VLOOKUP(C489,A$7:B$2403,2,FALSE)+VLOOKUP(E489,A$7:B$2403,2,FALSE),D489="-",VLOOKUP(C489,A$7:B$2403,2,FALSE)-VLOOKUP(E489,A$7:B$2403,2,FALSE),D489="*",VLOOKUP(C489,A$7:B$2403,2,FALSE)*VLOOKUP(E489,A$7:B$2403,2,FALSE),D489="/",VLOOKUP(C489,A$7:B$2403,2,FALSE)/VLOOKUP(E489,A$7:B$2403,2,FALSE)))</f>
        <v>25190631705</v>
      </c>
      <c r="C489" s="69" t="s">
        <v>1061</v>
      </c>
      <c r="D489" s="69" t="s">
        <v>185</v>
      </c>
      <c r="E489" s="69" t="s">
        <v>1062</v>
      </c>
      <c r="G489" s="15"/>
      <c r="H489" s="15"/>
      <c r="I489" s="15"/>
      <c r="J489" s="15"/>
      <c r="K489" s="15"/>
    </row>
    <row r="490" spans="1:11" s="69" customFormat="1">
      <c r="A490" s="68" t="s">
        <v>1063</v>
      </c>
      <c r="B490" s="69" cm="1">
        <f t="array" ref="B490">IF(ISNUMBER(C490),C490,_xlfn.IFS(D490="+",VLOOKUP(C490,A$7:B$2403,2,FALSE)+VLOOKUP(E490,A$7:B$2403,2,FALSE),D490="-",VLOOKUP(C490,A$7:B$2403,2,FALSE)-VLOOKUP(E490,A$7:B$2403,2,FALSE),D490="*",VLOOKUP(C490,A$7:B$2403,2,FALSE)*VLOOKUP(E490,A$7:B$2403,2,FALSE),D490="/",VLOOKUP(C490,A$7:B$2403,2,FALSE)/VLOOKUP(E490,A$7:B$2403,2,FALSE)))</f>
        <v>5</v>
      </c>
      <c r="C490" s="69">
        <v>5</v>
      </c>
      <c r="G490" s="15"/>
      <c r="H490" s="15"/>
      <c r="I490" s="15"/>
      <c r="J490" s="15"/>
      <c r="K490" s="15"/>
    </row>
    <row r="491" spans="1:11" s="69" customFormat="1">
      <c r="A491" s="68" t="s">
        <v>1064</v>
      </c>
      <c r="B491" s="69" cm="1">
        <f t="array" ref="B491">IF(ISNUMBER(C491),C491,_xlfn.IFS(D491="+",VLOOKUP(C491,A$7:B$2403,2,FALSE)+VLOOKUP(E491,A$7:B$2403,2,FALSE),D491="-",VLOOKUP(C491,A$7:B$2403,2,FALSE)-VLOOKUP(E491,A$7:B$2403,2,FALSE),D491="*",VLOOKUP(C491,A$7:B$2403,2,FALSE)*VLOOKUP(E491,A$7:B$2403,2,FALSE),D491="/",VLOOKUP(C491,A$7:B$2403,2,FALSE)/VLOOKUP(E491,A$7:B$2403,2,FALSE)))</f>
        <v>3</v>
      </c>
      <c r="C491" s="69">
        <v>3</v>
      </c>
      <c r="G491" s="15"/>
      <c r="H491" s="15"/>
      <c r="I491" s="15"/>
      <c r="J491" s="15"/>
      <c r="K491" s="15"/>
    </row>
    <row r="492" spans="1:11" s="69" customFormat="1">
      <c r="A492" s="68" t="s">
        <v>1065</v>
      </c>
      <c r="B492" s="69" cm="1">
        <f t="array" ref="B492">IF(ISNUMBER(C492),C492,_xlfn.IFS(D492="+",VLOOKUP(C492,A$7:B$2403,2,FALSE)+VLOOKUP(E492,A$7:B$2403,2,FALSE),D492="-",VLOOKUP(C492,A$7:B$2403,2,FALSE)-VLOOKUP(E492,A$7:B$2403,2,FALSE),D492="*",VLOOKUP(C492,A$7:B$2403,2,FALSE)*VLOOKUP(E492,A$7:B$2403,2,FALSE),D492="/",VLOOKUP(C492,A$7:B$2403,2,FALSE)/VLOOKUP(E492,A$7:B$2403,2,FALSE)))</f>
        <v>3</v>
      </c>
      <c r="C492" s="69">
        <v>3</v>
      </c>
      <c r="G492" s="15"/>
      <c r="H492" s="15"/>
      <c r="I492" s="15"/>
      <c r="J492" s="15"/>
      <c r="K492" s="15"/>
    </row>
    <row r="493" spans="1:11" s="69" customFormat="1">
      <c r="A493" s="68" t="s">
        <v>368</v>
      </c>
      <c r="B493" s="69" cm="1">
        <f t="array" ref="B493">IF(ISNUMBER(C493),C493,_xlfn.IFS(D493="+",VLOOKUP(C493,A$7:B$2403,2,FALSE)+VLOOKUP(E493,A$7:B$2403,2,FALSE),D493="-",VLOOKUP(C493,A$7:B$2403,2,FALSE)-VLOOKUP(E493,A$7:B$2403,2,FALSE),D493="*",VLOOKUP(C493,A$7:B$2403,2,FALSE)*VLOOKUP(E493,A$7:B$2403,2,FALSE),D493="/",VLOOKUP(C493,A$7:B$2403,2,FALSE)/VLOOKUP(E493,A$7:B$2403,2,FALSE)))</f>
        <v>2</v>
      </c>
      <c r="C493" s="69">
        <v>2</v>
      </c>
      <c r="G493" s="15"/>
      <c r="H493" s="15"/>
      <c r="I493" s="15"/>
      <c r="J493" s="15"/>
      <c r="K493" s="15"/>
    </row>
    <row r="494" spans="1:11" s="69" customFormat="1">
      <c r="A494" s="68" t="s">
        <v>1066</v>
      </c>
      <c r="B494" s="69" cm="1">
        <f t="array" ref="B494">IF(ISNUMBER(C494),C494,_xlfn.IFS(D494="+",VLOOKUP(C494,A$7:B$2403,2,FALSE)+VLOOKUP(E494,A$7:B$2403,2,FALSE),D494="-",VLOOKUP(C494,A$7:B$2403,2,FALSE)-VLOOKUP(E494,A$7:B$2403,2,FALSE),D494="*",VLOOKUP(C494,A$7:B$2403,2,FALSE)*VLOOKUP(E494,A$7:B$2403,2,FALSE),D494="/",VLOOKUP(C494,A$7:B$2403,2,FALSE)/VLOOKUP(E494,A$7:B$2403,2,FALSE)))</f>
        <v>2</v>
      </c>
      <c r="C494" s="69">
        <v>2</v>
      </c>
      <c r="G494" s="15"/>
      <c r="H494" s="15"/>
      <c r="I494" s="15"/>
      <c r="J494" s="15"/>
      <c r="K494" s="15"/>
    </row>
    <row r="495" spans="1:11" s="69" customFormat="1">
      <c r="A495" s="68" t="s">
        <v>1067</v>
      </c>
      <c r="B495" s="69" cm="1">
        <f t="array" ref="B495">IF(ISNUMBER(C495),C495,_xlfn.IFS(D495="+",VLOOKUP(C495,A$7:B$2403,2,FALSE)+VLOOKUP(E495,A$7:B$2403,2,FALSE),D495="-",VLOOKUP(C495,A$7:B$2403,2,FALSE)-VLOOKUP(E495,A$7:B$2403,2,FALSE),D495="*",VLOOKUP(C495,A$7:B$2403,2,FALSE)*VLOOKUP(E495,A$7:B$2403,2,FALSE),D495="/",VLOOKUP(C495,A$7:B$2403,2,FALSE)/VLOOKUP(E495,A$7:B$2403,2,FALSE)))</f>
        <v>3</v>
      </c>
      <c r="C495" s="69">
        <v>3</v>
      </c>
      <c r="G495" s="15"/>
      <c r="H495" s="15"/>
      <c r="I495" s="15"/>
      <c r="J495" s="15"/>
      <c r="K495" s="15"/>
    </row>
    <row r="496" spans="1:11" s="69" customFormat="1">
      <c r="A496" s="68" t="s">
        <v>1068</v>
      </c>
      <c r="B496" s="69" cm="1">
        <f t="array" ref="B496">IF(ISNUMBER(C496),C496,_xlfn.IFS(D496="+",VLOOKUP(C496,A$7:B$2403,2,FALSE)+VLOOKUP(E496,A$7:B$2403,2,FALSE),D496="-",VLOOKUP(C496,A$7:B$2403,2,FALSE)-VLOOKUP(E496,A$7:B$2403,2,FALSE),D496="*",VLOOKUP(C496,A$7:B$2403,2,FALSE)*VLOOKUP(E496,A$7:B$2403,2,FALSE),D496="/",VLOOKUP(C496,A$7:B$2403,2,FALSE)/VLOOKUP(E496,A$7:B$2403,2,FALSE)))</f>
        <v>79</v>
      </c>
      <c r="C496" s="69" t="s">
        <v>1069</v>
      </c>
      <c r="D496" s="69" t="s">
        <v>175</v>
      </c>
      <c r="E496" s="69" t="s">
        <v>1070</v>
      </c>
      <c r="G496" s="15"/>
      <c r="H496" s="15"/>
      <c r="I496" s="15"/>
      <c r="J496" s="15"/>
      <c r="K496" s="15"/>
    </row>
    <row r="497" spans="1:11" s="69" customFormat="1">
      <c r="A497" s="68" t="s">
        <v>736</v>
      </c>
      <c r="B497" s="69" cm="1">
        <f t="array" ref="B497">IF(ISNUMBER(C497),C497,_xlfn.IFS(D497="+",VLOOKUP(C497,A$7:B$2403,2,FALSE)+VLOOKUP(E497,A$7:B$2403,2,FALSE),D497="-",VLOOKUP(C497,A$7:B$2403,2,FALSE)-VLOOKUP(E497,A$7:B$2403,2,FALSE),D497="*",VLOOKUP(C497,A$7:B$2403,2,FALSE)*VLOOKUP(E497,A$7:B$2403,2,FALSE),D497="/",VLOOKUP(C497,A$7:B$2403,2,FALSE)/VLOOKUP(E497,A$7:B$2403,2,FALSE)))</f>
        <v>11</v>
      </c>
      <c r="C497" s="69">
        <v>11</v>
      </c>
      <c r="G497" s="15"/>
      <c r="H497" s="15"/>
      <c r="I497" s="15"/>
      <c r="J497" s="15"/>
      <c r="K497" s="15"/>
    </row>
    <row r="498" spans="1:11" s="69" customFormat="1">
      <c r="A498" s="68" t="s">
        <v>1071</v>
      </c>
      <c r="B498" s="69" cm="1">
        <f t="array" ref="B498">IF(ISNUMBER(C498),C498,_xlfn.IFS(D498="+",VLOOKUP(C498,A$7:B$2403,2,FALSE)+VLOOKUP(E498,A$7:B$2403,2,FALSE),D498="-",VLOOKUP(C498,A$7:B$2403,2,FALSE)-VLOOKUP(E498,A$7:B$2403,2,FALSE),D498="*",VLOOKUP(C498,A$7:B$2403,2,FALSE)*VLOOKUP(E498,A$7:B$2403,2,FALSE),D498="/",VLOOKUP(C498,A$7:B$2403,2,FALSE)/VLOOKUP(E498,A$7:B$2403,2,FALSE)))</f>
        <v>6</v>
      </c>
      <c r="C498" s="69" t="s">
        <v>1072</v>
      </c>
      <c r="D498" s="69" t="s">
        <v>185</v>
      </c>
      <c r="E498" s="69" t="s">
        <v>943</v>
      </c>
      <c r="G498" s="15"/>
      <c r="H498" s="15"/>
      <c r="I498" s="15"/>
      <c r="J498" s="15"/>
      <c r="K498" s="15"/>
    </row>
    <row r="499" spans="1:11" s="69" customFormat="1">
      <c r="A499" s="68" t="s">
        <v>1073</v>
      </c>
      <c r="B499" s="69" cm="1">
        <f t="array" ref="B499">IF(ISNUMBER(C499),C499,_xlfn.IFS(D499="+",VLOOKUP(C499,A$7:B$2403,2,FALSE)+VLOOKUP(E499,A$7:B$2403,2,FALSE),D499="-",VLOOKUP(C499,A$7:B$2403,2,FALSE)-VLOOKUP(E499,A$7:B$2403,2,FALSE),D499="*",VLOOKUP(C499,A$7:B$2403,2,FALSE)*VLOOKUP(E499,A$7:B$2403,2,FALSE),D499="/",VLOOKUP(C499,A$7:B$2403,2,FALSE)/VLOOKUP(E499,A$7:B$2403,2,FALSE)))</f>
        <v>3</v>
      </c>
      <c r="C499" s="69">
        <v>3</v>
      </c>
      <c r="G499" s="15"/>
      <c r="H499" s="15"/>
      <c r="I499" s="15"/>
      <c r="J499" s="15"/>
      <c r="K499" s="15"/>
    </row>
    <row r="500" spans="1:11" s="69" customFormat="1">
      <c r="A500" s="68" t="s">
        <v>1074</v>
      </c>
      <c r="B500" s="69" cm="1">
        <f t="array" ref="B500">IF(ISNUMBER(C500),C500,_xlfn.IFS(D500="+",VLOOKUP(C500,A$7:B$2403,2,FALSE)+VLOOKUP(E500,A$7:B$2403,2,FALSE),D500="-",VLOOKUP(C500,A$7:B$2403,2,FALSE)-VLOOKUP(E500,A$7:B$2403,2,FALSE),D500="*",VLOOKUP(C500,A$7:B$2403,2,FALSE)*VLOOKUP(E500,A$7:B$2403,2,FALSE),D500="/",VLOOKUP(C500,A$7:B$2403,2,FALSE)/VLOOKUP(E500,A$7:B$2403,2,FALSE)))</f>
        <v>3</v>
      </c>
      <c r="C500" s="69">
        <v>3</v>
      </c>
      <c r="G500" s="15"/>
      <c r="H500" s="15"/>
      <c r="I500" s="15"/>
      <c r="J500" s="15"/>
      <c r="K500" s="15"/>
    </row>
    <row r="501" spans="1:11" s="69" customFormat="1">
      <c r="A501" s="68" t="s">
        <v>1075</v>
      </c>
      <c r="B501" s="69" cm="1">
        <f t="array" ref="B501">IF(ISNUMBER(C501),C501,_xlfn.IFS(D501="+",VLOOKUP(C501,A$7:B$2403,2,FALSE)+VLOOKUP(E501,A$7:B$2403,2,FALSE),D501="-",VLOOKUP(C501,A$7:B$2403,2,FALSE)-VLOOKUP(E501,A$7:B$2403,2,FALSE),D501="*",VLOOKUP(C501,A$7:B$2403,2,FALSE)*VLOOKUP(E501,A$7:B$2403,2,FALSE),D501="/",VLOOKUP(C501,A$7:B$2403,2,FALSE)/VLOOKUP(E501,A$7:B$2403,2,FALSE)))</f>
        <v>9</v>
      </c>
      <c r="C501" s="69" t="s">
        <v>1076</v>
      </c>
      <c r="D501" s="69" t="s">
        <v>276</v>
      </c>
      <c r="E501" s="69" t="s">
        <v>1077</v>
      </c>
      <c r="G501" s="15"/>
      <c r="H501" s="15"/>
      <c r="I501" s="15"/>
      <c r="J501" s="15"/>
      <c r="K501" s="15"/>
    </row>
    <row r="502" spans="1:11" s="69" customFormat="1">
      <c r="A502" s="68" t="s">
        <v>1078</v>
      </c>
      <c r="B502" s="69" cm="1">
        <f t="array" ref="B502">IF(ISNUMBER(C502),C502,_xlfn.IFS(D502="+",VLOOKUP(C502,A$7:B$2403,2,FALSE)+VLOOKUP(E502,A$7:B$2403,2,FALSE),D502="-",VLOOKUP(C502,A$7:B$2403,2,FALSE)-VLOOKUP(E502,A$7:B$2403,2,FALSE),D502="*",VLOOKUP(C502,A$7:B$2403,2,FALSE)*VLOOKUP(E502,A$7:B$2403,2,FALSE),D502="/",VLOOKUP(C502,A$7:B$2403,2,FALSE)/VLOOKUP(E502,A$7:B$2403,2,FALSE)))</f>
        <v>15</v>
      </c>
      <c r="C502" s="69" t="s">
        <v>1079</v>
      </c>
      <c r="D502" s="69" t="s">
        <v>185</v>
      </c>
      <c r="E502" s="69" t="s">
        <v>1080</v>
      </c>
      <c r="G502" s="15"/>
      <c r="H502" s="15"/>
      <c r="I502" s="15"/>
      <c r="J502" s="15"/>
      <c r="K502" s="15"/>
    </row>
    <row r="503" spans="1:11" s="69" customFormat="1">
      <c r="A503" s="68" t="s">
        <v>1081</v>
      </c>
      <c r="B503" s="69" cm="1">
        <f t="array" ref="B503">IF(ISNUMBER(C503),C503,_xlfn.IFS(D503="+",VLOOKUP(C503,A$7:B$2403,2,FALSE)+VLOOKUP(E503,A$7:B$2403,2,FALSE),D503="-",VLOOKUP(C503,A$7:B$2403,2,FALSE)-VLOOKUP(E503,A$7:B$2403,2,FALSE),D503="*",VLOOKUP(C503,A$7:B$2403,2,FALSE)*VLOOKUP(E503,A$7:B$2403,2,FALSE),D503="/",VLOOKUP(C503,A$7:B$2403,2,FALSE)/VLOOKUP(E503,A$7:B$2403,2,FALSE)))</f>
        <v>7</v>
      </c>
      <c r="C503" s="69" t="s">
        <v>1082</v>
      </c>
      <c r="D503" s="69" t="s">
        <v>206</v>
      </c>
      <c r="E503" s="69" t="s">
        <v>337</v>
      </c>
      <c r="G503" s="15"/>
      <c r="H503" s="15"/>
      <c r="I503" s="15"/>
      <c r="J503" s="15"/>
      <c r="K503" s="15"/>
    </row>
    <row r="504" spans="1:11" s="69" customFormat="1">
      <c r="A504" s="68" t="s">
        <v>1083</v>
      </c>
      <c r="B504" s="69" cm="1">
        <f t="array" ref="B504">IF(ISNUMBER(C504),C504,_xlfn.IFS(D504="+",VLOOKUP(C504,A$7:B$2403,2,FALSE)+VLOOKUP(E504,A$7:B$2403,2,FALSE),D504="-",VLOOKUP(C504,A$7:B$2403,2,FALSE)-VLOOKUP(E504,A$7:B$2403,2,FALSE),D504="*",VLOOKUP(C504,A$7:B$2403,2,FALSE)*VLOOKUP(E504,A$7:B$2403,2,FALSE),D504="/",VLOOKUP(C504,A$7:B$2403,2,FALSE)/VLOOKUP(E504,A$7:B$2403,2,FALSE)))</f>
        <v>3</v>
      </c>
      <c r="C504" s="69">
        <v>3</v>
      </c>
      <c r="G504" s="15"/>
      <c r="H504" s="15"/>
      <c r="I504" s="15"/>
      <c r="J504" s="15"/>
      <c r="K504" s="15"/>
    </row>
    <row r="505" spans="1:11" s="69" customFormat="1">
      <c r="A505" s="68" t="s">
        <v>1084</v>
      </c>
      <c r="B505" s="69" cm="1">
        <f t="array" ref="B505">IF(ISNUMBER(C505),C505,_xlfn.IFS(D505="+",VLOOKUP(C505,A$7:B$2403,2,FALSE)+VLOOKUP(E505,A$7:B$2403,2,FALSE),D505="-",VLOOKUP(C505,A$7:B$2403,2,FALSE)-VLOOKUP(E505,A$7:B$2403,2,FALSE),D505="*",VLOOKUP(C505,A$7:B$2403,2,FALSE)*VLOOKUP(E505,A$7:B$2403,2,FALSE),D505="/",VLOOKUP(C505,A$7:B$2403,2,FALSE)/VLOOKUP(E505,A$7:B$2403,2,FALSE)))</f>
        <v>29</v>
      </c>
      <c r="C505" s="69" t="s">
        <v>974</v>
      </c>
      <c r="D505" s="69" t="s">
        <v>175</v>
      </c>
      <c r="E505" s="69" t="s">
        <v>1085</v>
      </c>
      <c r="G505" s="15"/>
      <c r="H505" s="15"/>
      <c r="I505" s="15"/>
      <c r="J505" s="15"/>
      <c r="K505" s="15"/>
    </row>
    <row r="506" spans="1:11" s="69" customFormat="1">
      <c r="A506" s="68" t="s">
        <v>1086</v>
      </c>
      <c r="B506" s="69" cm="1">
        <f t="array" ref="B506">IF(ISNUMBER(C506),C506,_xlfn.IFS(D506="+",VLOOKUP(C506,A$7:B$2403,2,FALSE)+VLOOKUP(E506,A$7:B$2403,2,FALSE),D506="-",VLOOKUP(C506,A$7:B$2403,2,FALSE)-VLOOKUP(E506,A$7:B$2403,2,FALSE),D506="*",VLOOKUP(C506,A$7:B$2403,2,FALSE)*VLOOKUP(E506,A$7:B$2403,2,FALSE),D506="/",VLOOKUP(C506,A$7:B$2403,2,FALSE)/VLOOKUP(E506,A$7:B$2403,2,FALSE)))</f>
        <v>12</v>
      </c>
      <c r="C506" s="69">
        <v>12</v>
      </c>
      <c r="G506" s="15"/>
      <c r="H506" s="15"/>
      <c r="I506" s="15"/>
      <c r="J506" s="15"/>
      <c r="K506" s="15"/>
    </row>
    <row r="507" spans="1:11" s="69" customFormat="1">
      <c r="A507" s="68" t="s">
        <v>1087</v>
      </c>
      <c r="B507" s="69" cm="1">
        <f t="array" ref="B507">IF(ISNUMBER(C507),C507,_xlfn.IFS(D507="+",VLOOKUP(C507,A$7:B$2403,2,FALSE)+VLOOKUP(E507,A$7:B$2403,2,FALSE),D507="-",VLOOKUP(C507,A$7:B$2403,2,FALSE)-VLOOKUP(E507,A$7:B$2403,2,FALSE),D507="*",VLOOKUP(C507,A$7:B$2403,2,FALSE)*VLOOKUP(E507,A$7:B$2403,2,FALSE),D507="/",VLOOKUP(C507,A$7:B$2403,2,FALSE)/VLOOKUP(E507,A$7:B$2403,2,FALSE)))</f>
        <v>5</v>
      </c>
      <c r="C507" s="69">
        <v>5</v>
      </c>
      <c r="G507" s="15"/>
      <c r="H507" s="15"/>
      <c r="I507" s="15"/>
      <c r="J507" s="15"/>
      <c r="K507" s="15"/>
    </row>
    <row r="508" spans="1:11" s="69" customFormat="1">
      <c r="A508" s="68" t="s">
        <v>234</v>
      </c>
      <c r="B508" s="69" cm="1">
        <f t="array" ref="B508">IF(ISNUMBER(C508),C508,_xlfn.IFS(D508="+",VLOOKUP(C508,A$7:B$2403,2,FALSE)+VLOOKUP(E508,A$7:B$2403,2,FALSE),D508="-",VLOOKUP(C508,A$7:B$2403,2,FALSE)-VLOOKUP(E508,A$7:B$2403,2,FALSE),D508="*",VLOOKUP(C508,A$7:B$2403,2,FALSE)*VLOOKUP(E508,A$7:B$2403,2,FALSE),D508="/",VLOOKUP(C508,A$7:B$2403,2,FALSE)/VLOOKUP(E508,A$7:B$2403,2,FALSE)))</f>
        <v>12</v>
      </c>
      <c r="C508" s="69">
        <v>12</v>
      </c>
      <c r="G508" s="15"/>
      <c r="H508" s="15"/>
      <c r="I508" s="15"/>
      <c r="J508" s="15"/>
      <c r="K508" s="15"/>
    </row>
    <row r="509" spans="1:11" s="69" customFormat="1">
      <c r="A509" s="68" t="s">
        <v>1088</v>
      </c>
      <c r="B509" s="69" cm="1">
        <f t="array" ref="B509">IF(ISNUMBER(C509),C509,_xlfn.IFS(D509="+",VLOOKUP(C509,A$7:B$2403,2,FALSE)+VLOOKUP(E509,A$7:B$2403,2,FALSE),D509="-",VLOOKUP(C509,A$7:B$2403,2,FALSE)-VLOOKUP(E509,A$7:B$2403,2,FALSE),D509="*",VLOOKUP(C509,A$7:B$2403,2,FALSE)*VLOOKUP(E509,A$7:B$2403,2,FALSE),D509="/",VLOOKUP(C509,A$7:B$2403,2,FALSE)/VLOOKUP(E509,A$7:B$2403,2,FALSE)))</f>
        <v>5</v>
      </c>
      <c r="C509" s="69">
        <v>5</v>
      </c>
      <c r="G509" s="15"/>
      <c r="H509" s="15"/>
      <c r="I509" s="15"/>
      <c r="J509" s="15"/>
      <c r="K509" s="15"/>
    </row>
    <row r="510" spans="1:11" s="69" customFormat="1">
      <c r="A510" s="68" t="s">
        <v>1089</v>
      </c>
      <c r="B510" s="69" cm="1">
        <f t="array" ref="B510">IF(ISNUMBER(C510),C510,_xlfn.IFS(D510="+",VLOOKUP(C510,A$7:B$2403,2,FALSE)+VLOOKUP(E510,A$7:B$2403,2,FALSE),D510="-",VLOOKUP(C510,A$7:B$2403,2,FALSE)-VLOOKUP(E510,A$7:B$2403,2,FALSE),D510="*",VLOOKUP(C510,A$7:B$2403,2,FALSE)*VLOOKUP(E510,A$7:B$2403,2,FALSE),D510="/",VLOOKUP(C510,A$7:B$2403,2,FALSE)/VLOOKUP(E510,A$7:B$2403,2,FALSE)))</f>
        <v>3</v>
      </c>
      <c r="C510" s="69">
        <v>3</v>
      </c>
      <c r="G510" s="15"/>
      <c r="H510" s="15"/>
      <c r="I510" s="15"/>
      <c r="J510" s="15"/>
      <c r="K510" s="15"/>
    </row>
    <row r="511" spans="1:11" s="69" customFormat="1">
      <c r="A511" s="68" t="s">
        <v>1090</v>
      </c>
      <c r="B511" s="69" cm="1">
        <f t="array" ref="B511">IF(ISNUMBER(C511),C511,_xlfn.IFS(D511="+",VLOOKUP(C511,A$7:B$2403,2,FALSE)+VLOOKUP(E511,A$7:B$2403,2,FALSE),D511="-",VLOOKUP(C511,A$7:B$2403,2,FALSE)-VLOOKUP(E511,A$7:B$2403,2,FALSE),D511="*",VLOOKUP(C511,A$7:B$2403,2,FALSE)*VLOOKUP(E511,A$7:B$2403,2,FALSE),D511="/",VLOOKUP(C511,A$7:B$2403,2,FALSE)/VLOOKUP(E511,A$7:B$2403,2,FALSE)))</f>
        <v>8945</v>
      </c>
      <c r="C511" s="69" t="s">
        <v>1091</v>
      </c>
      <c r="D511" s="69" t="s">
        <v>185</v>
      </c>
      <c r="E511" s="69" t="s">
        <v>1092</v>
      </c>
      <c r="G511" s="15"/>
      <c r="H511" s="15"/>
      <c r="I511" s="15"/>
      <c r="J511" s="15"/>
      <c r="K511" s="15"/>
    </row>
    <row r="512" spans="1:11" s="69" customFormat="1">
      <c r="A512" s="68" t="s">
        <v>1093</v>
      </c>
      <c r="B512" s="69" cm="1">
        <f t="array" ref="B512">IF(ISNUMBER(C512),C512,_xlfn.IFS(D512="+",VLOOKUP(C512,A$7:B$2403,2,FALSE)+VLOOKUP(E512,A$7:B$2403,2,FALSE),D512="-",VLOOKUP(C512,A$7:B$2403,2,FALSE)-VLOOKUP(E512,A$7:B$2403,2,FALSE),D512="*",VLOOKUP(C512,A$7:B$2403,2,FALSE)*VLOOKUP(E512,A$7:B$2403,2,FALSE),D512="/",VLOOKUP(C512,A$7:B$2403,2,FALSE)/VLOOKUP(E512,A$7:B$2403,2,FALSE)))</f>
        <v>5</v>
      </c>
      <c r="C512" s="69">
        <v>5</v>
      </c>
      <c r="G512" s="15"/>
      <c r="H512" s="15"/>
      <c r="I512" s="15"/>
      <c r="J512" s="15"/>
      <c r="K512" s="15"/>
    </row>
    <row r="513" spans="1:11" s="69" customFormat="1">
      <c r="A513" s="68" t="s">
        <v>1094</v>
      </c>
      <c r="B513" s="69" cm="1">
        <f t="array" ref="B513">IF(ISNUMBER(C513),C513,_xlfn.IFS(D513="+",VLOOKUP(C513,A$7:B$2403,2,FALSE)+VLOOKUP(E513,A$7:B$2403,2,FALSE),D513="-",VLOOKUP(C513,A$7:B$2403,2,FALSE)-VLOOKUP(E513,A$7:B$2403,2,FALSE),D513="*",VLOOKUP(C513,A$7:B$2403,2,FALSE)*VLOOKUP(E513,A$7:B$2403,2,FALSE),D513="/",VLOOKUP(C513,A$7:B$2403,2,FALSE)/VLOOKUP(E513,A$7:B$2403,2,FALSE)))</f>
        <v>15</v>
      </c>
      <c r="C513" s="69">
        <v>15</v>
      </c>
      <c r="G513" s="15"/>
      <c r="H513" s="15"/>
      <c r="I513" s="15"/>
      <c r="J513" s="15"/>
      <c r="K513" s="15"/>
    </row>
    <row r="514" spans="1:11" s="69" customFormat="1">
      <c r="A514" s="68" t="s">
        <v>1095</v>
      </c>
      <c r="B514" s="69" cm="1">
        <f t="array" ref="B514">IF(ISNUMBER(C514),C514,_xlfn.IFS(D514="+",VLOOKUP(C514,A$7:B$2403,2,FALSE)+VLOOKUP(E514,A$7:B$2403,2,FALSE),D514="-",VLOOKUP(C514,A$7:B$2403,2,FALSE)-VLOOKUP(E514,A$7:B$2403,2,FALSE),D514="*",VLOOKUP(C514,A$7:B$2403,2,FALSE)*VLOOKUP(E514,A$7:B$2403,2,FALSE),D514="/",VLOOKUP(C514,A$7:B$2403,2,FALSE)/VLOOKUP(E514,A$7:B$2403,2,FALSE)))</f>
        <v>2297</v>
      </c>
      <c r="C514" s="69" t="s">
        <v>1096</v>
      </c>
      <c r="D514" s="69" t="s">
        <v>276</v>
      </c>
      <c r="E514" s="69" t="s">
        <v>1097</v>
      </c>
      <c r="G514" s="15"/>
      <c r="H514" s="15"/>
      <c r="I514" s="15"/>
      <c r="J514" s="15"/>
      <c r="K514" s="15"/>
    </row>
    <row r="515" spans="1:11" s="69" customFormat="1">
      <c r="A515" s="68" t="s">
        <v>1098</v>
      </c>
      <c r="B515" s="69" cm="1">
        <f t="array" ref="B515">IF(ISNUMBER(C515),C515,_xlfn.IFS(D515="+",VLOOKUP(C515,A$7:B$2403,2,FALSE)+VLOOKUP(E515,A$7:B$2403,2,FALSE),D515="-",VLOOKUP(C515,A$7:B$2403,2,FALSE)-VLOOKUP(E515,A$7:B$2403,2,FALSE),D515="*",VLOOKUP(C515,A$7:B$2403,2,FALSE)*VLOOKUP(E515,A$7:B$2403,2,FALSE),D515="/",VLOOKUP(C515,A$7:B$2403,2,FALSE)/VLOOKUP(E515,A$7:B$2403,2,FALSE)))</f>
        <v>12</v>
      </c>
      <c r="C515" s="69">
        <v>12</v>
      </c>
      <c r="G515" s="15"/>
      <c r="H515" s="15"/>
      <c r="I515" s="15"/>
      <c r="J515" s="15"/>
      <c r="K515" s="15"/>
    </row>
    <row r="516" spans="1:11" s="69" customFormat="1">
      <c r="A516" s="68" t="s">
        <v>193</v>
      </c>
      <c r="B516" s="69" cm="1">
        <f t="array" ref="B516">IF(ISNUMBER(C516),C516,_xlfn.IFS(D516="+",VLOOKUP(C516,A$7:B$2403,2,FALSE)+VLOOKUP(E516,A$7:B$2403,2,FALSE),D516="-",VLOOKUP(C516,A$7:B$2403,2,FALSE)-VLOOKUP(E516,A$7:B$2403,2,FALSE),D516="*",VLOOKUP(C516,A$7:B$2403,2,FALSE)*VLOOKUP(E516,A$7:B$2403,2,FALSE),D516="/",VLOOKUP(C516,A$7:B$2403,2,FALSE)/VLOOKUP(E516,A$7:B$2403,2,FALSE)))</f>
        <v>41</v>
      </c>
      <c r="C516" s="69" t="s">
        <v>1099</v>
      </c>
      <c r="D516" s="69" t="s">
        <v>175</v>
      </c>
      <c r="E516" s="69" t="s">
        <v>682</v>
      </c>
      <c r="G516" s="15"/>
      <c r="H516" s="15"/>
      <c r="I516" s="15"/>
      <c r="J516" s="15"/>
      <c r="K516" s="15"/>
    </row>
    <row r="517" spans="1:11" s="69" customFormat="1">
      <c r="A517" s="68" t="s">
        <v>1100</v>
      </c>
      <c r="B517" s="69" cm="1">
        <f t="array" ref="B517">IF(ISNUMBER(C517),C517,_xlfn.IFS(D517="+",VLOOKUP(C517,A$7:B$2403,2,FALSE)+VLOOKUP(E517,A$7:B$2403,2,FALSE),D517="-",VLOOKUP(C517,A$7:B$2403,2,FALSE)-VLOOKUP(E517,A$7:B$2403,2,FALSE),D517="*",VLOOKUP(C517,A$7:B$2403,2,FALSE)*VLOOKUP(E517,A$7:B$2403,2,FALSE),D517="/",VLOOKUP(C517,A$7:B$2403,2,FALSE)/VLOOKUP(E517,A$7:B$2403,2,FALSE)))</f>
        <v>52280</v>
      </c>
      <c r="C517" s="69" t="s">
        <v>1101</v>
      </c>
      <c r="D517" s="69" t="s">
        <v>185</v>
      </c>
      <c r="E517" s="69" t="s">
        <v>292</v>
      </c>
      <c r="G517" s="15"/>
      <c r="H517" s="15"/>
      <c r="I517" s="15"/>
      <c r="J517" s="15"/>
      <c r="K517" s="15"/>
    </row>
    <row r="518" spans="1:11" s="69" customFormat="1">
      <c r="A518" s="68" t="s">
        <v>1102</v>
      </c>
      <c r="B518" s="69" cm="1">
        <f t="array" ref="B518">IF(ISNUMBER(C518),C518,_xlfn.IFS(D518="+",VLOOKUP(C518,A$7:B$2403,2,FALSE)+VLOOKUP(E518,A$7:B$2403,2,FALSE),D518="-",VLOOKUP(C518,A$7:B$2403,2,FALSE)-VLOOKUP(E518,A$7:B$2403,2,FALSE),D518="*",VLOOKUP(C518,A$7:B$2403,2,FALSE)*VLOOKUP(E518,A$7:B$2403,2,FALSE),D518="/",VLOOKUP(C518,A$7:B$2403,2,FALSE)/VLOOKUP(E518,A$7:B$2403,2,FALSE)))</f>
        <v>2</v>
      </c>
      <c r="C518" s="69">
        <v>2</v>
      </c>
      <c r="G518" s="15"/>
      <c r="H518" s="15"/>
      <c r="I518" s="15"/>
      <c r="J518" s="15"/>
      <c r="K518" s="15"/>
    </row>
    <row r="519" spans="1:11" s="69" customFormat="1">
      <c r="A519" s="68" t="s">
        <v>1103</v>
      </c>
      <c r="B519" s="69" cm="1">
        <f t="array" ref="B519">IF(ISNUMBER(C519),C519,_xlfn.IFS(D519="+",VLOOKUP(C519,A$7:B$2403,2,FALSE)+VLOOKUP(E519,A$7:B$2403,2,FALSE),D519="-",VLOOKUP(C519,A$7:B$2403,2,FALSE)-VLOOKUP(E519,A$7:B$2403,2,FALSE),D519="*",VLOOKUP(C519,A$7:B$2403,2,FALSE)*VLOOKUP(E519,A$7:B$2403,2,FALSE),D519="/",VLOOKUP(C519,A$7:B$2403,2,FALSE)/VLOOKUP(E519,A$7:B$2403,2,FALSE)))</f>
        <v>22</v>
      </c>
      <c r="C519" s="69" t="s">
        <v>1104</v>
      </c>
      <c r="D519" s="69" t="s">
        <v>185</v>
      </c>
      <c r="E519" s="69" t="s">
        <v>1105</v>
      </c>
      <c r="G519" s="15"/>
      <c r="H519" s="15"/>
      <c r="I519" s="15"/>
      <c r="J519" s="15"/>
      <c r="K519" s="15"/>
    </row>
    <row r="520" spans="1:11" s="69" customFormat="1">
      <c r="A520" s="68" t="s">
        <v>1106</v>
      </c>
      <c r="B520" s="69" cm="1">
        <f t="array" ref="B520">IF(ISNUMBER(C520),C520,_xlfn.IFS(D520="+",VLOOKUP(C520,A$7:B$2403,2,FALSE)+VLOOKUP(E520,A$7:B$2403,2,FALSE),D520="-",VLOOKUP(C520,A$7:B$2403,2,FALSE)-VLOOKUP(E520,A$7:B$2403,2,FALSE),D520="*",VLOOKUP(C520,A$7:B$2403,2,FALSE)*VLOOKUP(E520,A$7:B$2403,2,FALSE),D520="/",VLOOKUP(C520,A$7:B$2403,2,FALSE)/VLOOKUP(E520,A$7:B$2403,2,FALSE)))</f>
        <v>7</v>
      </c>
      <c r="C520" s="69" t="s">
        <v>1107</v>
      </c>
      <c r="D520" s="69" t="s">
        <v>175</v>
      </c>
      <c r="E520" s="69" t="s">
        <v>1108</v>
      </c>
      <c r="G520" s="15"/>
      <c r="H520" s="15"/>
      <c r="I520" s="15"/>
      <c r="J520" s="15"/>
      <c r="K520" s="15"/>
    </row>
    <row r="521" spans="1:11" s="69" customFormat="1">
      <c r="A521" s="68" t="s">
        <v>604</v>
      </c>
      <c r="B521" s="69" cm="1">
        <f t="array" ref="B521">IF(ISNUMBER(C521),C521,_xlfn.IFS(D521="+",VLOOKUP(C521,A$7:B$2403,2,FALSE)+VLOOKUP(E521,A$7:B$2403,2,FALSE),D521="-",VLOOKUP(C521,A$7:B$2403,2,FALSE)-VLOOKUP(E521,A$7:B$2403,2,FALSE),D521="*",VLOOKUP(C521,A$7:B$2403,2,FALSE)*VLOOKUP(E521,A$7:B$2403,2,FALSE),D521="/",VLOOKUP(C521,A$7:B$2403,2,FALSE)/VLOOKUP(E521,A$7:B$2403,2,FALSE)))</f>
        <v>14</v>
      </c>
      <c r="C521" s="69" t="s">
        <v>945</v>
      </c>
      <c r="D521" s="69" t="s">
        <v>185</v>
      </c>
      <c r="E521" s="69" t="s">
        <v>1109</v>
      </c>
      <c r="G521" s="15"/>
      <c r="H521" s="15"/>
      <c r="I521" s="15"/>
      <c r="J521" s="15"/>
      <c r="K521" s="15"/>
    </row>
    <row r="522" spans="1:11" s="69" customFormat="1">
      <c r="A522" s="68" t="s">
        <v>498</v>
      </c>
      <c r="B522" s="69" cm="1">
        <f t="array" ref="B522">IF(ISNUMBER(C522),C522,_xlfn.IFS(D522="+",VLOOKUP(C522,A$7:B$2403,2,FALSE)+VLOOKUP(E522,A$7:B$2403,2,FALSE),D522="-",VLOOKUP(C522,A$7:B$2403,2,FALSE)-VLOOKUP(E522,A$7:B$2403,2,FALSE),D522="*",VLOOKUP(C522,A$7:B$2403,2,FALSE)*VLOOKUP(E522,A$7:B$2403,2,FALSE),D522="/",VLOOKUP(C522,A$7:B$2403,2,FALSE)/VLOOKUP(E522,A$7:B$2403,2,FALSE)))</f>
        <v>7</v>
      </c>
      <c r="C522" s="69">
        <v>7</v>
      </c>
      <c r="G522" s="15"/>
      <c r="H522" s="15"/>
      <c r="I522" s="15"/>
      <c r="J522" s="15"/>
      <c r="K522" s="15"/>
    </row>
    <row r="523" spans="1:11" s="69" customFormat="1">
      <c r="A523" s="68" t="s">
        <v>1110</v>
      </c>
      <c r="B523" s="69" cm="1">
        <f t="array" ref="B523">IF(ISNUMBER(C523),C523,_xlfn.IFS(D523="+",VLOOKUP(C523,A$7:B$2403,2,FALSE)+VLOOKUP(E523,A$7:B$2403,2,FALSE),D523="-",VLOOKUP(C523,A$7:B$2403,2,FALSE)-VLOOKUP(E523,A$7:B$2403,2,FALSE),D523="*",VLOOKUP(C523,A$7:B$2403,2,FALSE)*VLOOKUP(E523,A$7:B$2403,2,FALSE),D523="/",VLOOKUP(C523,A$7:B$2403,2,FALSE)/VLOOKUP(E523,A$7:B$2403,2,FALSE)))</f>
        <v>58</v>
      </c>
      <c r="C523" s="69" t="s">
        <v>1111</v>
      </c>
      <c r="D523" s="69" t="s">
        <v>185</v>
      </c>
      <c r="E523" s="69" t="s">
        <v>1112</v>
      </c>
      <c r="G523" s="15"/>
      <c r="H523" s="15"/>
      <c r="I523" s="15"/>
      <c r="J523" s="15"/>
      <c r="K523" s="15"/>
    </row>
    <row r="524" spans="1:11" s="69" customFormat="1">
      <c r="A524" s="68" t="s">
        <v>1113</v>
      </c>
      <c r="B524" s="69" cm="1">
        <f t="array" ref="B524">IF(ISNUMBER(C524),C524,_xlfn.IFS(D524="+",VLOOKUP(C524,A$7:B$2403,2,FALSE)+VLOOKUP(E524,A$7:B$2403,2,FALSE),D524="-",VLOOKUP(C524,A$7:B$2403,2,FALSE)-VLOOKUP(E524,A$7:B$2403,2,FALSE),D524="*",VLOOKUP(C524,A$7:B$2403,2,FALSE)*VLOOKUP(E524,A$7:B$2403,2,FALSE),D524="/",VLOOKUP(C524,A$7:B$2403,2,FALSE)/VLOOKUP(E524,A$7:B$2403,2,FALSE)))</f>
        <v>42</v>
      </c>
      <c r="C524" s="69" t="s">
        <v>1114</v>
      </c>
      <c r="D524" s="69" t="s">
        <v>185</v>
      </c>
      <c r="E524" s="69" t="s">
        <v>510</v>
      </c>
      <c r="G524" s="15"/>
      <c r="H524" s="15"/>
      <c r="I524" s="15"/>
      <c r="J524" s="15"/>
      <c r="K524" s="15"/>
    </row>
    <row r="525" spans="1:11" s="69" customFormat="1">
      <c r="A525" s="68" t="s">
        <v>1115</v>
      </c>
      <c r="B525" s="69" cm="1">
        <f t="array" ref="B525">IF(ISNUMBER(C525),C525,_xlfn.IFS(D525="+",VLOOKUP(C525,A$7:B$2403,2,FALSE)+VLOOKUP(E525,A$7:B$2403,2,FALSE),D525="-",VLOOKUP(C525,A$7:B$2403,2,FALSE)-VLOOKUP(E525,A$7:B$2403,2,FALSE),D525="*",VLOOKUP(C525,A$7:B$2403,2,FALSE)*VLOOKUP(E525,A$7:B$2403,2,FALSE),D525="/",VLOOKUP(C525,A$7:B$2403,2,FALSE)/VLOOKUP(E525,A$7:B$2403,2,FALSE)))</f>
        <v>2</v>
      </c>
      <c r="C525" s="69">
        <v>2</v>
      </c>
      <c r="G525" s="15"/>
      <c r="H525" s="15"/>
      <c r="I525" s="15"/>
      <c r="J525" s="15"/>
      <c r="K525" s="15"/>
    </row>
    <row r="526" spans="1:11" s="69" customFormat="1">
      <c r="A526" s="68" t="s">
        <v>1116</v>
      </c>
      <c r="B526" s="69" cm="1">
        <f t="array" ref="B526">IF(ISNUMBER(C526),C526,_xlfn.IFS(D526="+",VLOOKUP(C526,A$7:B$2403,2,FALSE)+VLOOKUP(E526,A$7:B$2403,2,FALSE),D526="-",VLOOKUP(C526,A$7:B$2403,2,FALSE)-VLOOKUP(E526,A$7:B$2403,2,FALSE),D526="*",VLOOKUP(C526,A$7:B$2403,2,FALSE)*VLOOKUP(E526,A$7:B$2403,2,FALSE),D526="/",VLOOKUP(C526,A$7:B$2403,2,FALSE)/VLOOKUP(E526,A$7:B$2403,2,FALSE)))</f>
        <v>10</v>
      </c>
      <c r="C526" s="69">
        <v>10</v>
      </c>
      <c r="G526" s="15"/>
      <c r="H526" s="15"/>
      <c r="I526" s="15"/>
      <c r="J526" s="15"/>
      <c r="K526" s="15"/>
    </row>
    <row r="527" spans="1:11" s="69" customFormat="1">
      <c r="A527" s="68" t="s">
        <v>1117</v>
      </c>
      <c r="B527" s="69" cm="1">
        <f t="array" ref="B527">IF(ISNUMBER(C527),C527,_xlfn.IFS(D527="+",VLOOKUP(C527,A$7:B$2403,2,FALSE)+VLOOKUP(E527,A$7:B$2403,2,FALSE),D527="-",VLOOKUP(C527,A$7:B$2403,2,FALSE)-VLOOKUP(E527,A$7:B$2403,2,FALSE),D527="*",VLOOKUP(C527,A$7:B$2403,2,FALSE)*VLOOKUP(E527,A$7:B$2403,2,FALSE),D527="/",VLOOKUP(C527,A$7:B$2403,2,FALSE)/VLOOKUP(E527,A$7:B$2403,2,FALSE)))</f>
        <v>38</v>
      </c>
      <c r="C527" s="69" t="s">
        <v>1118</v>
      </c>
      <c r="D527" s="69" t="s">
        <v>185</v>
      </c>
      <c r="E527" s="69" t="s">
        <v>1119</v>
      </c>
      <c r="G527" s="15"/>
      <c r="H527" s="15"/>
      <c r="I527" s="15"/>
      <c r="J527" s="15"/>
      <c r="K527" s="15"/>
    </row>
    <row r="528" spans="1:11" s="69" customFormat="1">
      <c r="A528" s="68" t="s">
        <v>1120</v>
      </c>
      <c r="B528" s="69" cm="1">
        <f t="array" ref="B528">IF(ISNUMBER(C528),C528,_xlfn.IFS(D528="+",VLOOKUP(C528,A$7:B$2403,2,FALSE)+VLOOKUP(E528,A$7:B$2403,2,FALSE),D528="-",VLOOKUP(C528,A$7:B$2403,2,FALSE)-VLOOKUP(E528,A$7:B$2403,2,FALSE),D528="*",VLOOKUP(C528,A$7:B$2403,2,FALSE)*VLOOKUP(E528,A$7:B$2403,2,FALSE),D528="/",VLOOKUP(C528,A$7:B$2403,2,FALSE)/VLOOKUP(E528,A$7:B$2403,2,FALSE)))</f>
        <v>10</v>
      </c>
      <c r="C528" s="69" t="s">
        <v>1121</v>
      </c>
      <c r="D528" s="69" t="s">
        <v>185</v>
      </c>
      <c r="E528" s="69" t="s">
        <v>1122</v>
      </c>
      <c r="G528" s="15"/>
      <c r="H528" s="15"/>
      <c r="I528" s="15"/>
      <c r="J528" s="15"/>
      <c r="K528" s="15"/>
    </row>
    <row r="529" spans="1:11" s="69" customFormat="1">
      <c r="A529" s="68" t="s">
        <v>1123</v>
      </c>
      <c r="B529" s="69" cm="1">
        <f t="array" ref="B529">IF(ISNUMBER(C529),C529,_xlfn.IFS(D529="+",VLOOKUP(C529,A$7:B$2403,2,FALSE)+VLOOKUP(E529,A$7:B$2403,2,FALSE),D529="-",VLOOKUP(C529,A$7:B$2403,2,FALSE)-VLOOKUP(E529,A$7:B$2403,2,FALSE),D529="*",VLOOKUP(C529,A$7:B$2403,2,FALSE)*VLOOKUP(E529,A$7:B$2403,2,FALSE),D529="/",VLOOKUP(C529,A$7:B$2403,2,FALSE)/VLOOKUP(E529,A$7:B$2403,2,FALSE)))</f>
        <v>5</v>
      </c>
      <c r="C529" s="69">
        <v>5</v>
      </c>
      <c r="G529" s="15"/>
      <c r="H529" s="15"/>
      <c r="I529" s="15"/>
      <c r="J529" s="15"/>
      <c r="K529" s="15"/>
    </row>
    <row r="530" spans="1:11" s="69" customFormat="1">
      <c r="A530" s="68" t="s">
        <v>1124</v>
      </c>
      <c r="B530" s="69" cm="1">
        <f t="array" ref="B530">IF(ISNUMBER(C530),C530,_xlfn.IFS(D530="+",VLOOKUP(C530,A$7:B$2403,2,FALSE)+VLOOKUP(E530,A$7:B$2403,2,FALSE),D530="-",VLOOKUP(C530,A$7:B$2403,2,FALSE)-VLOOKUP(E530,A$7:B$2403,2,FALSE),D530="*",VLOOKUP(C530,A$7:B$2403,2,FALSE)*VLOOKUP(E530,A$7:B$2403,2,FALSE),D530="/",VLOOKUP(C530,A$7:B$2403,2,FALSE)/VLOOKUP(E530,A$7:B$2403,2,FALSE)))</f>
        <v>23</v>
      </c>
      <c r="C530" s="69" t="s">
        <v>1125</v>
      </c>
      <c r="D530" s="69" t="s">
        <v>276</v>
      </c>
      <c r="E530" s="69" t="s">
        <v>1126</v>
      </c>
      <c r="G530" s="15"/>
      <c r="H530" s="15"/>
      <c r="I530" s="15"/>
      <c r="J530" s="15"/>
      <c r="K530" s="15"/>
    </row>
    <row r="531" spans="1:11" s="69" customFormat="1">
      <c r="A531" s="68" t="s">
        <v>488</v>
      </c>
      <c r="B531" s="69" cm="1">
        <f t="array" ref="B531">IF(ISNUMBER(C531),C531,_xlfn.IFS(D531="+",VLOOKUP(C531,A$7:B$2403,2,FALSE)+VLOOKUP(E531,A$7:B$2403,2,FALSE),D531="-",VLOOKUP(C531,A$7:B$2403,2,FALSE)-VLOOKUP(E531,A$7:B$2403,2,FALSE),D531="*",VLOOKUP(C531,A$7:B$2403,2,FALSE)*VLOOKUP(E531,A$7:B$2403,2,FALSE),D531="/",VLOOKUP(C531,A$7:B$2403,2,FALSE)/VLOOKUP(E531,A$7:B$2403,2,FALSE)))</f>
        <v>2</v>
      </c>
      <c r="C531" s="69">
        <v>2</v>
      </c>
      <c r="G531" s="15"/>
      <c r="H531" s="15"/>
      <c r="I531" s="15"/>
      <c r="J531" s="15"/>
      <c r="K531" s="15"/>
    </row>
    <row r="532" spans="1:11" s="69" customFormat="1">
      <c r="A532" s="68" t="s">
        <v>834</v>
      </c>
      <c r="B532" s="69" cm="1">
        <f t="array" ref="B532">IF(ISNUMBER(C532),C532,_xlfn.IFS(D532="+",VLOOKUP(C532,A$7:B$2403,2,FALSE)+VLOOKUP(E532,A$7:B$2403,2,FALSE),D532="-",VLOOKUP(C532,A$7:B$2403,2,FALSE)-VLOOKUP(E532,A$7:B$2403,2,FALSE),D532="*",VLOOKUP(C532,A$7:B$2403,2,FALSE)*VLOOKUP(E532,A$7:B$2403,2,FALSE),D532="/",VLOOKUP(C532,A$7:B$2403,2,FALSE)/VLOOKUP(E532,A$7:B$2403,2,FALSE)))</f>
        <v>144</v>
      </c>
      <c r="C532" s="69" t="s">
        <v>1127</v>
      </c>
      <c r="D532" s="69" t="s">
        <v>185</v>
      </c>
      <c r="E532" s="69" t="s">
        <v>1128</v>
      </c>
      <c r="G532" s="15"/>
      <c r="H532" s="15"/>
      <c r="I532" s="15"/>
      <c r="J532" s="15"/>
      <c r="K532" s="15"/>
    </row>
    <row r="533" spans="1:11" s="69" customFormat="1">
      <c r="A533" s="68" t="s">
        <v>1129</v>
      </c>
      <c r="B533" s="69" cm="1">
        <f t="array" ref="B533">IF(ISNUMBER(C533),C533,_xlfn.IFS(D533="+",VLOOKUP(C533,A$7:B$2403,2,FALSE)+VLOOKUP(E533,A$7:B$2403,2,FALSE),D533="-",VLOOKUP(C533,A$7:B$2403,2,FALSE)-VLOOKUP(E533,A$7:B$2403,2,FALSE),D533="*",VLOOKUP(C533,A$7:B$2403,2,FALSE)*VLOOKUP(E533,A$7:B$2403,2,FALSE),D533="/",VLOOKUP(C533,A$7:B$2403,2,FALSE)/VLOOKUP(E533,A$7:B$2403,2,FALSE)))</f>
        <v>35</v>
      </c>
      <c r="C533" s="69" t="s">
        <v>1130</v>
      </c>
      <c r="D533" s="69" t="s">
        <v>185</v>
      </c>
      <c r="E533" s="69" t="s">
        <v>572</v>
      </c>
      <c r="G533" s="15"/>
      <c r="H533" s="15"/>
      <c r="I533" s="15"/>
      <c r="J533" s="15"/>
      <c r="K533" s="15"/>
    </row>
    <row r="534" spans="1:11" s="69" customFormat="1">
      <c r="A534" s="68" t="s">
        <v>1131</v>
      </c>
      <c r="B534" s="69" cm="1">
        <f t="array" ref="B534">IF(ISNUMBER(C534),C534,_xlfn.IFS(D534="+",VLOOKUP(C534,A$7:B$2403,2,FALSE)+VLOOKUP(E534,A$7:B$2403,2,FALSE),D534="-",VLOOKUP(C534,A$7:B$2403,2,FALSE)-VLOOKUP(E534,A$7:B$2403,2,FALSE),D534="*",VLOOKUP(C534,A$7:B$2403,2,FALSE)*VLOOKUP(E534,A$7:B$2403,2,FALSE),D534="/",VLOOKUP(C534,A$7:B$2403,2,FALSE)/VLOOKUP(E534,A$7:B$2403,2,FALSE)))</f>
        <v>2</v>
      </c>
      <c r="C534" s="69">
        <v>2</v>
      </c>
      <c r="G534" s="15"/>
      <c r="H534" s="15"/>
      <c r="I534" s="15"/>
      <c r="J534" s="15"/>
      <c r="K534" s="15"/>
    </row>
    <row r="535" spans="1:11" s="69" customFormat="1">
      <c r="A535" s="68" t="s">
        <v>1132</v>
      </c>
      <c r="B535" s="69" cm="1">
        <f t="array" ref="B535">IF(ISNUMBER(C535),C535,_xlfn.IFS(D535="+",VLOOKUP(C535,A$7:B$2403,2,FALSE)+VLOOKUP(E535,A$7:B$2403,2,FALSE),D535="-",VLOOKUP(C535,A$7:B$2403,2,FALSE)-VLOOKUP(E535,A$7:B$2403,2,FALSE),D535="*",VLOOKUP(C535,A$7:B$2403,2,FALSE)*VLOOKUP(E535,A$7:B$2403,2,FALSE),D535="/",VLOOKUP(C535,A$7:B$2403,2,FALSE)/VLOOKUP(E535,A$7:B$2403,2,FALSE)))</f>
        <v>5</v>
      </c>
      <c r="C535" s="69">
        <v>5</v>
      </c>
      <c r="G535" s="15"/>
      <c r="H535" s="15"/>
      <c r="I535" s="15"/>
      <c r="J535" s="15"/>
      <c r="K535" s="15"/>
    </row>
    <row r="536" spans="1:11" s="69" customFormat="1">
      <c r="A536" s="68" t="s">
        <v>1133</v>
      </c>
      <c r="B536" s="69" cm="1">
        <f t="array" ref="B536">IF(ISNUMBER(C536),C536,_xlfn.IFS(D536="+",VLOOKUP(C536,A$7:B$2403,2,FALSE)+VLOOKUP(E536,A$7:B$2403,2,FALSE),D536="-",VLOOKUP(C536,A$7:B$2403,2,FALSE)-VLOOKUP(E536,A$7:B$2403,2,FALSE),D536="*",VLOOKUP(C536,A$7:B$2403,2,FALSE)*VLOOKUP(E536,A$7:B$2403,2,FALSE),D536="/",VLOOKUP(C536,A$7:B$2403,2,FALSE)/VLOOKUP(E536,A$7:B$2403,2,FALSE)))</f>
        <v>69</v>
      </c>
      <c r="C536" s="69" t="s">
        <v>738</v>
      </c>
      <c r="D536" s="69" t="s">
        <v>185</v>
      </c>
      <c r="E536" s="69" t="s">
        <v>1134</v>
      </c>
      <c r="G536" s="15"/>
      <c r="H536" s="15"/>
      <c r="I536" s="15"/>
      <c r="J536" s="15"/>
      <c r="K536" s="15"/>
    </row>
    <row r="537" spans="1:11" s="69" customFormat="1">
      <c r="A537" s="68" t="s">
        <v>1135</v>
      </c>
      <c r="B537" s="69" cm="1">
        <f t="array" ref="B537">IF(ISNUMBER(C537),C537,_xlfn.IFS(D537="+",VLOOKUP(C537,A$7:B$2403,2,FALSE)+VLOOKUP(E537,A$7:B$2403,2,FALSE),D537="-",VLOOKUP(C537,A$7:B$2403,2,FALSE)-VLOOKUP(E537,A$7:B$2403,2,FALSE),D537="*",VLOOKUP(C537,A$7:B$2403,2,FALSE)*VLOOKUP(E537,A$7:B$2403,2,FALSE),D537="/",VLOOKUP(C537,A$7:B$2403,2,FALSE)/VLOOKUP(E537,A$7:B$2403,2,FALSE)))</f>
        <v>328</v>
      </c>
      <c r="C537" s="69" t="s">
        <v>1136</v>
      </c>
      <c r="D537" s="69" t="s">
        <v>185</v>
      </c>
      <c r="E537" s="69" t="s">
        <v>1137</v>
      </c>
      <c r="G537" s="15"/>
      <c r="H537" s="15"/>
      <c r="I537" s="15"/>
      <c r="J537" s="15"/>
      <c r="K537" s="15"/>
    </row>
    <row r="538" spans="1:11" s="69" customFormat="1">
      <c r="A538" s="68" t="s">
        <v>1138</v>
      </c>
      <c r="B538" s="69" cm="1">
        <f t="array" ref="B538">IF(ISNUMBER(C538),C538,_xlfn.IFS(D538="+",VLOOKUP(C538,A$7:B$2403,2,FALSE)+VLOOKUP(E538,A$7:B$2403,2,FALSE),D538="-",VLOOKUP(C538,A$7:B$2403,2,FALSE)-VLOOKUP(E538,A$7:B$2403,2,FALSE),D538="*",VLOOKUP(C538,A$7:B$2403,2,FALSE)*VLOOKUP(E538,A$7:B$2403,2,FALSE),D538="/",VLOOKUP(C538,A$7:B$2403,2,FALSE)/VLOOKUP(E538,A$7:B$2403,2,FALSE)))</f>
        <v>5</v>
      </c>
      <c r="C538" s="69">
        <v>5</v>
      </c>
      <c r="G538" s="15"/>
      <c r="H538" s="15"/>
      <c r="I538" s="15"/>
      <c r="J538" s="15"/>
      <c r="K538" s="15"/>
    </row>
    <row r="539" spans="1:11" s="69" customFormat="1">
      <c r="A539" s="68" t="s">
        <v>1139</v>
      </c>
      <c r="B539" s="69" cm="1">
        <f t="array" ref="B539">IF(ISNUMBER(C539),C539,_xlfn.IFS(D539="+",VLOOKUP(C539,A$7:B$2403,2,FALSE)+VLOOKUP(E539,A$7:B$2403,2,FALSE),D539="-",VLOOKUP(C539,A$7:B$2403,2,FALSE)-VLOOKUP(E539,A$7:B$2403,2,FALSE),D539="*",VLOOKUP(C539,A$7:B$2403,2,FALSE)*VLOOKUP(E539,A$7:B$2403,2,FALSE),D539="/",VLOOKUP(C539,A$7:B$2403,2,FALSE)/VLOOKUP(E539,A$7:B$2403,2,FALSE)))</f>
        <v>16008</v>
      </c>
      <c r="C539" s="69" t="s">
        <v>1140</v>
      </c>
      <c r="D539" s="69" t="s">
        <v>276</v>
      </c>
      <c r="E539" s="69" t="s">
        <v>1141</v>
      </c>
      <c r="G539" s="15"/>
      <c r="H539" s="15"/>
      <c r="I539" s="15"/>
      <c r="J539" s="15"/>
      <c r="K539" s="15"/>
    </row>
    <row r="540" spans="1:11" s="69" customFormat="1">
      <c r="A540" s="68" t="s">
        <v>1142</v>
      </c>
      <c r="B540" s="69" cm="1">
        <f t="array" ref="B540">IF(ISNUMBER(C540),C540,_xlfn.IFS(D540="+",VLOOKUP(C540,A$7:B$2403,2,FALSE)+VLOOKUP(E540,A$7:B$2403,2,FALSE),D540="-",VLOOKUP(C540,A$7:B$2403,2,FALSE)-VLOOKUP(E540,A$7:B$2403,2,FALSE),D540="*",VLOOKUP(C540,A$7:B$2403,2,FALSE)*VLOOKUP(E540,A$7:B$2403,2,FALSE),D540="/",VLOOKUP(C540,A$7:B$2403,2,FALSE)/VLOOKUP(E540,A$7:B$2403,2,FALSE)))</f>
        <v>2</v>
      </c>
      <c r="C540" s="69">
        <v>2</v>
      </c>
      <c r="G540" s="15"/>
      <c r="H540" s="15"/>
      <c r="I540" s="15"/>
      <c r="J540" s="15"/>
      <c r="K540" s="15"/>
    </row>
    <row r="541" spans="1:11" s="69" customFormat="1">
      <c r="A541" s="68" t="s">
        <v>266</v>
      </c>
      <c r="B541" s="69" cm="1">
        <f t="array" ref="B541">IF(ISNUMBER(C541),C541,_xlfn.IFS(D541="+",VLOOKUP(C541,A$7:B$2403,2,FALSE)+VLOOKUP(E541,A$7:B$2403,2,FALSE),D541="-",VLOOKUP(C541,A$7:B$2403,2,FALSE)-VLOOKUP(E541,A$7:B$2403,2,FALSE),D541="*",VLOOKUP(C541,A$7:B$2403,2,FALSE)*VLOOKUP(E541,A$7:B$2403,2,FALSE),D541="/",VLOOKUP(C541,A$7:B$2403,2,FALSE)/VLOOKUP(E541,A$7:B$2403,2,FALSE)))</f>
        <v>21</v>
      </c>
      <c r="C541" s="69" t="s">
        <v>1143</v>
      </c>
      <c r="D541" s="69" t="s">
        <v>185</v>
      </c>
      <c r="E541" s="69" t="s">
        <v>1144</v>
      </c>
      <c r="G541" s="15"/>
      <c r="H541" s="15"/>
      <c r="I541" s="15"/>
      <c r="J541" s="15"/>
      <c r="K541" s="15"/>
    </row>
    <row r="542" spans="1:11" s="69" customFormat="1">
      <c r="A542" s="68" t="s">
        <v>1145</v>
      </c>
      <c r="B542" s="69" cm="1">
        <f t="array" ref="B542">IF(ISNUMBER(C542),C542,_xlfn.IFS(D542="+",VLOOKUP(C542,A$7:B$2403,2,FALSE)+VLOOKUP(E542,A$7:B$2403,2,FALSE),D542="-",VLOOKUP(C542,A$7:B$2403,2,FALSE)-VLOOKUP(E542,A$7:B$2403,2,FALSE),D542="*",VLOOKUP(C542,A$7:B$2403,2,FALSE)*VLOOKUP(E542,A$7:B$2403,2,FALSE),D542="/",VLOOKUP(C542,A$7:B$2403,2,FALSE)/VLOOKUP(E542,A$7:B$2403,2,FALSE)))</f>
        <v>3</v>
      </c>
      <c r="C542" s="69">
        <v>3</v>
      </c>
      <c r="G542" s="15"/>
      <c r="H542" s="15"/>
      <c r="I542" s="15"/>
      <c r="J542" s="15"/>
      <c r="K542" s="15"/>
    </row>
    <row r="543" spans="1:11" s="69" customFormat="1">
      <c r="A543" s="68" t="s">
        <v>590</v>
      </c>
      <c r="B543" s="69" cm="1">
        <f t="array" ref="B543">IF(ISNUMBER(C543),C543,_xlfn.IFS(D543="+",VLOOKUP(C543,A$7:B$2403,2,FALSE)+VLOOKUP(E543,A$7:B$2403,2,FALSE),D543="-",VLOOKUP(C543,A$7:B$2403,2,FALSE)-VLOOKUP(E543,A$7:B$2403,2,FALSE),D543="*",VLOOKUP(C543,A$7:B$2403,2,FALSE)*VLOOKUP(E543,A$7:B$2403,2,FALSE),D543="/",VLOOKUP(C543,A$7:B$2403,2,FALSE)/VLOOKUP(E543,A$7:B$2403,2,FALSE)))</f>
        <v>10883</v>
      </c>
      <c r="C543" s="69" t="s">
        <v>1146</v>
      </c>
      <c r="D543" s="69" t="s">
        <v>175</v>
      </c>
      <c r="E543" s="69" t="s">
        <v>1147</v>
      </c>
      <c r="G543" s="15"/>
      <c r="H543" s="15"/>
      <c r="I543" s="15"/>
      <c r="J543" s="15"/>
      <c r="K543" s="15"/>
    </row>
    <row r="544" spans="1:11" s="69" customFormat="1">
      <c r="A544" s="68" t="s">
        <v>1148</v>
      </c>
      <c r="B544" s="69" cm="1">
        <f t="array" ref="B544">IF(ISNUMBER(C544),C544,_xlfn.IFS(D544="+",VLOOKUP(C544,A$7:B$2403,2,FALSE)+VLOOKUP(E544,A$7:B$2403,2,FALSE),D544="-",VLOOKUP(C544,A$7:B$2403,2,FALSE)-VLOOKUP(E544,A$7:B$2403,2,FALSE),D544="*",VLOOKUP(C544,A$7:B$2403,2,FALSE)*VLOOKUP(E544,A$7:B$2403,2,FALSE),D544="/",VLOOKUP(C544,A$7:B$2403,2,FALSE)/VLOOKUP(E544,A$7:B$2403,2,FALSE)))</f>
        <v>11</v>
      </c>
      <c r="C544" s="69">
        <v>11</v>
      </c>
      <c r="G544" s="15"/>
      <c r="H544" s="15"/>
      <c r="I544" s="15"/>
      <c r="J544" s="15"/>
      <c r="K544" s="15"/>
    </row>
    <row r="545" spans="1:11" s="69" customFormat="1">
      <c r="A545" s="68" t="s">
        <v>1149</v>
      </c>
      <c r="B545" s="69" cm="1">
        <f t="array" ref="B545">IF(ISNUMBER(C545),C545,_xlfn.IFS(D545="+",VLOOKUP(C545,A$7:B$2403,2,FALSE)+VLOOKUP(E545,A$7:B$2403,2,FALSE),D545="-",VLOOKUP(C545,A$7:B$2403,2,FALSE)-VLOOKUP(E545,A$7:B$2403,2,FALSE),D545="*",VLOOKUP(C545,A$7:B$2403,2,FALSE)*VLOOKUP(E545,A$7:B$2403,2,FALSE),D545="/",VLOOKUP(C545,A$7:B$2403,2,FALSE)/VLOOKUP(E545,A$7:B$2403,2,FALSE)))</f>
        <v>31</v>
      </c>
      <c r="C545" s="69" t="s">
        <v>1150</v>
      </c>
      <c r="D545" s="69" t="s">
        <v>175</v>
      </c>
      <c r="E545" s="69" t="s">
        <v>402</v>
      </c>
      <c r="G545" s="15"/>
      <c r="H545" s="15"/>
      <c r="I545" s="15"/>
      <c r="J545" s="15"/>
      <c r="K545" s="15"/>
    </row>
    <row r="546" spans="1:11" s="69" customFormat="1">
      <c r="A546" s="68" t="s">
        <v>1151</v>
      </c>
      <c r="B546" s="69" cm="1">
        <f t="array" ref="B546">IF(ISNUMBER(C546),C546,_xlfn.IFS(D546="+",VLOOKUP(C546,A$7:B$2403,2,FALSE)+VLOOKUP(E546,A$7:B$2403,2,FALSE),D546="-",VLOOKUP(C546,A$7:B$2403,2,FALSE)-VLOOKUP(E546,A$7:B$2403,2,FALSE),D546="*",VLOOKUP(C546,A$7:B$2403,2,FALSE)*VLOOKUP(E546,A$7:B$2403,2,FALSE),D546="/",VLOOKUP(C546,A$7:B$2403,2,FALSE)/VLOOKUP(E546,A$7:B$2403,2,FALSE)))</f>
        <v>94</v>
      </c>
      <c r="C546" s="69" t="s">
        <v>1152</v>
      </c>
      <c r="D546" s="69" t="s">
        <v>175</v>
      </c>
      <c r="E546" s="69" t="s">
        <v>1153</v>
      </c>
      <c r="G546" s="15"/>
      <c r="H546" s="15"/>
      <c r="I546" s="15"/>
      <c r="J546" s="15"/>
      <c r="K546" s="15"/>
    </row>
    <row r="547" spans="1:11" s="69" customFormat="1">
      <c r="A547" s="68" t="s">
        <v>1154</v>
      </c>
      <c r="B547" s="69" cm="1">
        <f t="array" ref="B547">IF(ISNUMBER(C547),C547,_xlfn.IFS(D547="+",VLOOKUP(C547,A$7:B$2403,2,FALSE)+VLOOKUP(E547,A$7:B$2403,2,FALSE),D547="-",VLOOKUP(C547,A$7:B$2403,2,FALSE)-VLOOKUP(E547,A$7:B$2403,2,FALSE),D547="*",VLOOKUP(C547,A$7:B$2403,2,FALSE)*VLOOKUP(E547,A$7:B$2403,2,FALSE),D547="/",VLOOKUP(C547,A$7:B$2403,2,FALSE)/VLOOKUP(E547,A$7:B$2403,2,FALSE)))</f>
        <v>2</v>
      </c>
      <c r="C547" s="69">
        <v>2</v>
      </c>
      <c r="G547" s="15"/>
      <c r="H547" s="15"/>
      <c r="I547" s="15"/>
      <c r="J547" s="15"/>
      <c r="K547" s="15"/>
    </row>
    <row r="548" spans="1:11" s="69" customFormat="1">
      <c r="A548" s="68" t="s">
        <v>1085</v>
      </c>
      <c r="B548" s="69" cm="1">
        <f t="array" ref="B548">IF(ISNUMBER(C548),C548,_xlfn.IFS(D548="+",VLOOKUP(C548,A$7:B$2403,2,FALSE)+VLOOKUP(E548,A$7:B$2403,2,FALSE),D548="-",VLOOKUP(C548,A$7:B$2403,2,FALSE)-VLOOKUP(E548,A$7:B$2403,2,FALSE),D548="*",VLOOKUP(C548,A$7:B$2403,2,FALSE)*VLOOKUP(E548,A$7:B$2403,2,FALSE),D548="/",VLOOKUP(C548,A$7:B$2403,2,FALSE)/VLOOKUP(E548,A$7:B$2403,2,FALSE)))</f>
        <v>25</v>
      </c>
      <c r="C548" s="69" t="s">
        <v>1155</v>
      </c>
      <c r="D548" s="69" t="s">
        <v>185</v>
      </c>
      <c r="E548" s="69" t="s">
        <v>1156</v>
      </c>
      <c r="G548" s="15"/>
      <c r="H548" s="15"/>
      <c r="I548" s="15"/>
      <c r="J548" s="15"/>
      <c r="K548" s="15"/>
    </row>
    <row r="549" spans="1:11" s="69" customFormat="1">
      <c r="A549" s="68" t="s">
        <v>1157</v>
      </c>
      <c r="B549" s="69" cm="1">
        <f t="array" ref="B549">IF(ISNUMBER(C549),C549,_xlfn.IFS(D549="+",VLOOKUP(C549,A$7:B$2403,2,FALSE)+VLOOKUP(E549,A$7:B$2403,2,FALSE),D549="-",VLOOKUP(C549,A$7:B$2403,2,FALSE)-VLOOKUP(E549,A$7:B$2403,2,FALSE),D549="*",VLOOKUP(C549,A$7:B$2403,2,FALSE)*VLOOKUP(E549,A$7:B$2403,2,FALSE),D549="/",VLOOKUP(C549,A$7:B$2403,2,FALSE)/VLOOKUP(E549,A$7:B$2403,2,FALSE)))</f>
        <v>30</v>
      </c>
      <c r="C549" s="69" t="s">
        <v>1158</v>
      </c>
      <c r="D549" s="69" t="s">
        <v>175</v>
      </c>
      <c r="E549" s="69" t="s">
        <v>1159</v>
      </c>
      <c r="G549" s="15"/>
      <c r="H549" s="15"/>
      <c r="I549" s="15"/>
      <c r="J549" s="15"/>
      <c r="K549" s="15"/>
    </row>
    <row r="550" spans="1:11" s="69" customFormat="1">
      <c r="A550" s="68" t="s">
        <v>1160</v>
      </c>
      <c r="B550" s="69" cm="1">
        <f t="array" ref="B550">IF(ISNUMBER(C550),C550,_xlfn.IFS(D550="+",VLOOKUP(C550,A$7:B$2403,2,FALSE)+VLOOKUP(E550,A$7:B$2403,2,FALSE),D550="-",VLOOKUP(C550,A$7:B$2403,2,FALSE)-VLOOKUP(E550,A$7:B$2403,2,FALSE),D550="*",VLOOKUP(C550,A$7:B$2403,2,FALSE)*VLOOKUP(E550,A$7:B$2403,2,FALSE),D550="/",VLOOKUP(C550,A$7:B$2403,2,FALSE)/VLOOKUP(E550,A$7:B$2403,2,FALSE)))</f>
        <v>1296</v>
      </c>
      <c r="C550" s="69" t="s">
        <v>1161</v>
      </c>
      <c r="D550" s="69" t="s">
        <v>185</v>
      </c>
      <c r="E550" s="69" t="s">
        <v>1162</v>
      </c>
      <c r="G550" s="15"/>
      <c r="H550" s="15"/>
      <c r="I550" s="15"/>
      <c r="J550" s="15"/>
      <c r="K550" s="15"/>
    </row>
    <row r="551" spans="1:11" s="69" customFormat="1">
      <c r="A551" s="68" t="s">
        <v>1163</v>
      </c>
      <c r="B551" s="69" cm="1">
        <f t="array" ref="B551">IF(ISNUMBER(C551),C551,_xlfn.IFS(D551="+",VLOOKUP(C551,A$7:B$2403,2,FALSE)+VLOOKUP(E551,A$7:B$2403,2,FALSE),D551="-",VLOOKUP(C551,A$7:B$2403,2,FALSE)-VLOOKUP(E551,A$7:B$2403,2,FALSE),D551="*",VLOOKUP(C551,A$7:B$2403,2,FALSE)*VLOOKUP(E551,A$7:B$2403,2,FALSE),D551="/",VLOOKUP(C551,A$7:B$2403,2,FALSE)/VLOOKUP(E551,A$7:B$2403,2,FALSE)))</f>
        <v>3</v>
      </c>
      <c r="C551" s="69">
        <v>3</v>
      </c>
      <c r="G551" s="15"/>
      <c r="H551" s="15"/>
      <c r="I551" s="15"/>
      <c r="J551" s="15"/>
      <c r="K551" s="15"/>
    </row>
    <row r="552" spans="1:11" s="69" customFormat="1">
      <c r="A552" s="68" t="s">
        <v>1164</v>
      </c>
      <c r="B552" s="69" cm="1">
        <f t="array" ref="B552">IF(ISNUMBER(C552),C552,_xlfn.IFS(D552="+",VLOOKUP(C552,A$7:B$2403,2,FALSE)+VLOOKUP(E552,A$7:B$2403,2,FALSE),D552="-",VLOOKUP(C552,A$7:B$2403,2,FALSE)-VLOOKUP(E552,A$7:B$2403,2,FALSE),D552="*",VLOOKUP(C552,A$7:B$2403,2,FALSE)*VLOOKUP(E552,A$7:B$2403,2,FALSE),D552="/",VLOOKUP(C552,A$7:B$2403,2,FALSE)/VLOOKUP(E552,A$7:B$2403,2,FALSE)))</f>
        <v>53</v>
      </c>
      <c r="C552" s="69" t="s">
        <v>1165</v>
      </c>
      <c r="D552" s="69" t="s">
        <v>175</v>
      </c>
      <c r="E552" s="69" t="s">
        <v>1166</v>
      </c>
      <c r="G552" s="15"/>
      <c r="H552" s="15"/>
      <c r="I552" s="15"/>
      <c r="J552" s="15"/>
      <c r="K552" s="15"/>
    </row>
    <row r="553" spans="1:11" s="69" customFormat="1">
      <c r="A553" s="68" t="s">
        <v>1167</v>
      </c>
      <c r="B553" s="69" cm="1">
        <f t="array" ref="B553">IF(ISNUMBER(C553),C553,_xlfn.IFS(D553="+",VLOOKUP(C553,A$7:B$2403,2,FALSE)+VLOOKUP(E553,A$7:B$2403,2,FALSE),D553="-",VLOOKUP(C553,A$7:B$2403,2,FALSE)-VLOOKUP(E553,A$7:B$2403,2,FALSE),D553="*",VLOOKUP(C553,A$7:B$2403,2,FALSE)*VLOOKUP(E553,A$7:B$2403,2,FALSE),D553="/",VLOOKUP(C553,A$7:B$2403,2,FALSE)/VLOOKUP(E553,A$7:B$2403,2,FALSE)))</f>
        <v>10</v>
      </c>
      <c r="C553" s="69">
        <v>10</v>
      </c>
      <c r="G553" s="15"/>
      <c r="H553" s="15"/>
      <c r="I553" s="15"/>
      <c r="J553" s="15"/>
      <c r="K553" s="15"/>
    </row>
    <row r="554" spans="1:11" s="69" customFormat="1">
      <c r="A554" s="68" t="s">
        <v>1168</v>
      </c>
      <c r="B554" s="69" cm="1">
        <f t="array" ref="B554">IF(ISNUMBER(C554),C554,_xlfn.IFS(D554="+",VLOOKUP(C554,A$7:B$2403,2,FALSE)+VLOOKUP(E554,A$7:B$2403,2,FALSE),D554="-",VLOOKUP(C554,A$7:B$2403,2,FALSE)-VLOOKUP(E554,A$7:B$2403,2,FALSE),D554="*",VLOOKUP(C554,A$7:B$2403,2,FALSE)*VLOOKUP(E554,A$7:B$2403,2,FALSE),D554="/",VLOOKUP(C554,A$7:B$2403,2,FALSE)/VLOOKUP(E554,A$7:B$2403,2,FALSE)))</f>
        <v>4</v>
      </c>
      <c r="C554" s="69">
        <v>4</v>
      </c>
      <c r="G554" s="15"/>
      <c r="H554" s="15"/>
      <c r="I554" s="15"/>
      <c r="J554" s="15"/>
      <c r="K554" s="15"/>
    </row>
    <row r="555" spans="1:11" s="69" customFormat="1">
      <c r="A555" s="68" t="s">
        <v>1169</v>
      </c>
      <c r="B555" s="69" cm="1">
        <f t="array" ref="B555">IF(ISNUMBER(C555),C555,_xlfn.IFS(D555="+",VLOOKUP(C555,A$7:B$2403,2,FALSE)+VLOOKUP(E555,A$7:B$2403,2,FALSE),D555="-",VLOOKUP(C555,A$7:B$2403,2,FALSE)-VLOOKUP(E555,A$7:B$2403,2,FALSE),D555="*",VLOOKUP(C555,A$7:B$2403,2,FALSE)*VLOOKUP(E555,A$7:B$2403,2,FALSE),D555="/",VLOOKUP(C555,A$7:B$2403,2,FALSE)/VLOOKUP(E555,A$7:B$2403,2,FALSE)))</f>
        <v>75</v>
      </c>
      <c r="C555" s="69" t="s">
        <v>977</v>
      </c>
      <c r="D555" s="69" t="s">
        <v>185</v>
      </c>
      <c r="E555" s="69" t="s">
        <v>1170</v>
      </c>
      <c r="G555" s="15"/>
      <c r="H555" s="15"/>
      <c r="I555" s="15"/>
      <c r="J555" s="15"/>
      <c r="K555" s="15"/>
    </row>
    <row r="556" spans="1:11" s="69" customFormat="1">
      <c r="A556" s="68" t="s">
        <v>1171</v>
      </c>
      <c r="B556" s="69" cm="1">
        <f t="array" ref="B556">IF(ISNUMBER(C556),C556,_xlfn.IFS(D556="+",VLOOKUP(C556,A$7:B$2403,2,FALSE)+VLOOKUP(E556,A$7:B$2403,2,FALSE),D556="-",VLOOKUP(C556,A$7:B$2403,2,FALSE)-VLOOKUP(E556,A$7:B$2403,2,FALSE),D556="*",VLOOKUP(C556,A$7:B$2403,2,FALSE)*VLOOKUP(E556,A$7:B$2403,2,FALSE),D556="/",VLOOKUP(C556,A$7:B$2403,2,FALSE)/VLOOKUP(E556,A$7:B$2403,2,FALSE)))</f>
        <v>89</v>
      </c>
      <c r="C556" s="69" t="s">
        <v>1172</v>
      </c>
      <c r="D556" s="69" t="s">
        <v>276</v>
      </c>
      <c r="E556" s="69" t="s">
        <v>1132</v>
      </c>
      <c r="G556" s="15"/>
      <c r="H556" s="15"/>
      <c r="I556" s="15"/>
      <c r="J556" s="15"/>
      <c r="K556" s="15"/>
    </row>
    <row r="557" spans="1:11" s="69" customFormat="1">
      <c r="A557" s="68" t="s">
        <v>1173</v>
      </c>
      <c r="B557" s="69" cm="1">
        <f t="array" ref="B557">IF(ISNUMBER(C557),C557,_xlfn.IFS(D557="+",VLOOKUP(C557,A$7:B$2403,2,FALSE)+VLOOKUP(E557,A$7:B$2403,2,FALSE),D557="-",VLOOKUP(C557,A$7:B$2403,2,FALSE)-VLOOKUP(E557,A$7:B$2403,2,FALSE),D557="*",VLOOKUP(C557,A$7:B$2403,2,FALSE)*VLOOKUP(E557,A$7:B$2403,2,FALSE),D557="/",VLOOKUP(C557,A$7:B$2403,2,FALSE)/VLOOKUP(E557,A$7:B$2403,2,FALSE)))</f>
        <v>2</v>
      </c>
      <c r="C557" s="69">
        <v>2</v>
      </c>
      <c r="G557" s="15"/>
      <c r="H557" s="15"/>
      <c r="I557" s="15"/>
      <c r="J557" s="15"/>
      <c r="K557" s="15"/>
    </row>
    <row r="558" spans="1:11" s="69" customFormat="1">
      <c r="A558" s="68" t="s">
        <v>1174</v>
      </c>
      <c r="B558" s="69" cm="1">
        <f t="array" ref="B558">IF(ISNUMBER(C558),C558,_xlfn.IFS(D558="+",VLOOKUP(C558,A$7:B$2403,2,FALSE)+VLOOKUP(E558,A$7:B$2403,2,FALSE),D558="-",VLOOKUP(C558,A$7:B$2403,2,FALSE)-VLOOKUP(E558,A$7:B$2403,2,FALSE),D558="*",VLOOKUP(C558,A$7:B$2403,2,FALSE)*VLOOKUP(E558,A$7:B$2403,2,FALSE),D558="/",VLOOKUP(C558,A$7:B$2403,2,FALSE)/VLOOKUP(E558,A$7:B$2403,2,FALSE)))</f>
        <v>24</v>
      </c>
      <c r="C558" s="69" t="s">
        <v>602</v>
      </c>
      <c r="D558" s="69" t="s">
        <v>175</v>
      </c>
      <c r="E558" s="69" t="s">
        <v>1103</v>
      </c>
      <c r="G558" s="15"/>
      <c r="H558" s="15"/>
      <c r="I558" s="15"/>
      <c r="J558" s="15"/>
      <c r="K558" s="15"/>
    </row>
    <row r="559" spans="1:11" s="69" customFormat="1">
      <c r="A559" s="68" t="s">
        <v>1175</v>
      </c>
      <c r="B559" s="69" cm="1">
        <f t="array" ref="B559">IF(ISNUMBER(C559),C559,_xlfn.IFS(D559="+",VLOOKUP(C559,A$7:B$2403,2,FALSE)+VLOOKUP(E559,A$7:B$2403,2,FALSE),D559="-",VLOOKUP(C559,A$7:B$2403,2,FALSE)-VLOOKUP(E559,A$7:B$2403,2,FALSE),D559="*",VLOOKUP(C559,A$7:B$2403,2,FALSE)*VLOOKUP(E559,A$7:B$2403,2,FALSE),D559="/",VLOOKUP(C559,A$7:B$2403,2,FALSE)/VLOOKUP(E559,A$7:B$2403,2,FALSE)))</f>
        <v>4</v>
      </c>
      <c r="C559" s="69">
        <v>4</v>
      </c>
      <c r="G559" s="15"/>
      <c r="H559" s="15"/>
      <c r="I559" s="15"/>
      <c r="J559" s="15"/>
      <c r="K559" s="15"/>
    </row>
    <row r="560" spans="1:11" s="69" customFormat="1">
      <c r="A560" s="68" t="s">
        <v>1176</v>
      </c>
      <c r="B560" s="69" cm="1">
        <f t="array" ref="B560">IF(ISNUMBER(C560),C560,_xlfn.IFS(D560="+",VLOOKUP(C560,A$7:B$2403,2,FALSE)+VLOOKUP(E560,A$7:B$2403,2,FALSE),D560="-",VLOOKUP(C560,A$7:B$2403,2,FALSE)-VLOOKUP(E560,A$7:B$2403,2,FALSE),D560="*",VLOOKUP(C560,A$7:B$2403,2,FALSE)*VLOOKUP(E560,A$7:B$2403,2,FALSE),D560="/",VLOOKUP(C560,A$7:B$2403,2,FALSE)/VLOOKUP(E560,A$7:B$2403,2,FALSE)))</f>
        <v>7</v>
      </c>
      <c r="C560" s="69">
        <v>7</v>
      </c>
      <c r="G560" s="15"/>
      <c r="H560" s="15"/>
      <c r="I560" s="15"/>
      <c r="J560" s="15"/>
      <c r="K560" s="15"/>
    </row>
    <row r="561" spans="1:11" s="69" customFormat="1">
      <c r="A561" s="68" t="s">
        <v>499</v>
      </c>
      <c r="B561" s="69" cm="1">
        <f t="array" ref="B561">IF(ISNUMBER(C561),C561,_xlfn.IFS(D561="+",VLOOKUP(C561,A$7:B$2403,2,FALSE)+VLOOKUP(E561,A$7:B$2403,2,FALSE),D561="-",VLOOKUP(C561,A$7:B$2403,2,FALSE)-VLOOKUP(E561,A$7:B$2403,2,FALSE),D561="*",VLOOKUP(C561,A$7:B$2403,2,FALSE)*VLOOKUP(E561,A$7:B$2403,2,FALSE),D561="/",VLOOKUP(C561,A$7:B$2403,2,FALSE)/VLOOKUP(E561,A$7:B$2403,2,FALSE)))</f>
        <v>5</v>
      </c>
      <c r="C561" s="69">
        <v>5</v>
      </c>
      <c r="G561" s="15"/>
      <c r="H561" s="15"/>
      <c r="I561" s="15"/>
      <c r="J561" s="15"/>
      <c r="K561" s="15"/>
    </row>
    <row r="562" spans="1:11" s="69" customFormat="1">
      <c r="A562" s="68" t="s">
        <v>1177</v>
      </c>
      <c r="B562" s="69" cm="1">
        <f t="array" ref="B562">IF(ISNUMBER(C562),C562,_xlfn.IFS(D562="+",VLOOKUP(C562,A$7:B$2403,2,FALSE)+VLOOKUP(E562,A$7:B$2403,2,FALSE),D562="-",VLOOKUP(C562,A$7:B$2403,2,FALSE)-VLOOKUP(E562,A$7:B$2403,2,FALSE),D562="*",VLOOKUP(C562,A$7:B$2403,2,FALSE)*VLOOKUP(E562,A$7:B$2403,2,FALSE),D562="/",VLOOKUP(C562,A$7:B$2403,2,FALSE)/VLOOKUP(E562,A$7:B$2403,2,FALSE)))</f>
        <v>1278631</v>
      </c>
      <c r="C562" s="69" t="s">
        <v>1178</v>
      </c>
      <c r="D562" s="69" t="s">
        <v>206</v>
      </c>
      <c r="E562" s="69" t="s">
        <v>273</v>
      </c>
      <c r="G562" s="15"/>
      <c r="H562" s="15"/>
      <c r="I562" s="15"/>
      <c r="J562" s="15"/>
      <c r="K562" s="15"/>
    </row>
    <row r="563" spans="1:11" s="69" customFormat="1">
      <c r="A563" s="68" t="s">
        <v>1179</v>
      </c>
      <c r="B563" s="69" cm="1">
        <f t="array" ref="B563">IF(ISNUMBER(C563),C563,_xlfn.IFS(D563="+",VLOOKUP(C563,A$7:B$2403,2,FALSE)+VLOOKUP(E563,A$7:B$2403,2,FALSE),D563="-",VLOOKUP(C563,A$7:B$2403,2,FALSE)-VLOOKUP(E563,A$7:B$2403,2,FALSE),D563="*",VLOOKUP(C563,A$7:B$2403,2,FALSE)*VLOOKUP(E563,A$7:B$2403,2,FALSE),D563="/",VLOOKUP(C563,A$7:B$2403,2,FALSE)/VLOOKUP(E563,A$7:B$2403,2,FALSE)))</f>
        <v>544</v>
      </c>
      <c r="C563" s="69" t="s">
        <v>1180</v>
      </c>
      <c r="D563" s="69" t="s">
        <v>175</v>
      </c>
      <c r="E563" s="69" t="s">
        <v>1181</v>
      </c>
      <c r="G563" s="15"/>
      <c r="H563" s="15"/>
      <c r="I563" s="15"/>
      <c r="J563" s="15"/>
      <c r="K563" s="15"/>
    </row>
    <row r="564" spans="1:11" s="69" customFormat="1">
      <c r="A564" s="68" t="s">
        <v>1182</v>
      </c>
      <c r="B564" s="69" cm="1">
        <f t="array" ref="B564">IF(ISNUMBER(C564),C564,_xlfn.IFS(D564="+",VLOOKUP(C564,A$7:B$2403,2,FALSE)+VLOOKUP(E564,A$7:B$2403,2,FALSE),D564="-",VLOOKUP(C564,A$7:B$2403,2,FALSE)-VLOOKUP(E564,A$7:B$2403,2,FALSE),D564="*",VLOOKUP(C564,A$7:B$2403,2,FALSE)*VLOOKUP(E564,A$7:B$2403,2,FALSE),D564="/",VLOOKUP(C564,A$7:B$2403,2,FALSE)/VLOOKUP(E564,A$7:B$2403,2,FALSE)))</f>
        <v>3</v>
      </c>
      <c r="C564" s="69">
        <v>3</v>
      </c>
      <c r="G564" s="15"/>
      <c r="H564" s="15"/>
      <c r="I564" s="15"/>
      <c r="J564" s="15"/>
      <c r="K564" s="15"/>
    </row>
    <row r="565" spans="1:11" s="69" customFormat="1">
      <c r="A565" s="68" t="s">
        <v>1183</v>
      </c>
      <c r="B565" s="69" cm="1">
        <f t="array" ref="B565">IF(ISNUMBER(C565),C565,_xlfn.IFS(D565="+",VLOOKUP(C565,A$7:B$2403,2,FALSE)+VLOOKUP(E565,A$7:B$2403,2,FALSE),D565="-",VLOOKUP(C565,A$7:B$2403,2,FALSE)-VLOOKUP(E565,A$7:B$2403,2,FALSE),D565="*",VLOOKUP(C565,A$7:B$2403,2,FALSE)*VLOOKUP(E565,A$7:B$2403,2,FALSE),D565="/",VLOOKUP(C565,A$7:B$2403,2,FALSE)/VLOOKUP(E565,A$7:B$2403,2,FALSE)))</f>
        <v>11</v>
      </c>
      <c r="C565" s="69">
        <v>11</v>
      </c>
      <c r="G565" s="15"/>
      <c r="H565" s="15"/>
      <c r="I565" s="15"/>
      <c r="J565" s="15"/>
      <c r="K565" s="15"/>
    </row>
    <row r="566" spans="1:11" s="69" customFormat="1">
      <c r="A566" s="68" t="s">
        <v>1184</v>
      </c>
      <c r="B566" s="69" cm="1">
        <f t="array" ref="B566">IF(ISNUMBER(C566),C566,_xlfn.IFS(D566="+",VLOOKUP(C566,A$7:B$2403,2,FALSE)+VLOOKUP(E566,A$7:B$2403,2,FALSE),D566="-",VLOOKUP(C566,A$7:B$2403,2,FALSE)-VLOOKUP(E566,A$7:B$2403,2,FALSE),D566="*",VLOOKUP(C566,A$7:B$2403,2,FALSE)*VLOOKUP(E566,A$7:B$2403,2,FALSE),D566="/",VLOOKUP(C566,A$7:B$2403,2,FALSE)/VLOOKUP(E566,A$7:B$2403,2,FALSE)))</f>
        <v>5</v>
      </c>
      <c r="C566" s="69">
        <v>5</v>
      </c>
      <c r="G566" s="15"/>
      <c r="H566" s="15"/>
      <c r="I566" s="15"/>
      <c r="J566" s="15"/>
      <c r="K566" s="15"/>
    </row>
    <row r="567" spans="1:11" s="69" customFormat="1">
      <c r="A567" s="68" t="s">
        <v>1185</v>
      </c>
      <c r="B567" s="69" cm="1">
        <f t="array" ref="B567">IF(ISNUMBER(C567),C567,_xlfn.IFS(D567="+",VLOOKUP(C567,A$7:B$2403,2,FALSE)+VLOOKUP(E567,A$7:B$2403,2,FALSE),D567="-",VLOOKUP(C567,A$7:B$2403,2,FALSE)-VLOOKUP(E567,A$7:B$2403,2,FALSE),D567="*",VLOOKUP(C567,A$7:B$2403,2,FALSE)*VLOOKUP(E567,A$7:B$2403,2,FALSE),D567="/",VLOOKUP(C567,A$7:B$2403,2,FALSE)/VLOOKUP(E567,A$7:B$2403,2,FALSE)))</f>
        <v>3</v>
      </c>
      <c r="C567" s="69">
        <v>3</v>
      </c>
      <c r="G567" s="15"/>
      <c r="H567" s="15"/>
      <c r="I567" s="15"/>
      <c r="J567" s="15"/>
      <c r="K567" s="15"/>
    </row>
    <row r="568" spans="1:11" s="69" customFormat="1">
      <c r="A568" s="68" t="s">
        <v>1186</v>
      </c>
      <c r="B568" s="69" cm="1">
        <f t="array" ref="B568">IF(ISNUMBER(C568),C568,_xlfn.IFS(D568="+",VLOOKUP(C568,A$7:B$2403,2,FALSE)+VLOOKUP(E568,A$7:B$2403,2,FALSE),D568="-",VLOOKUP(C568,A$7:B$2403,2,FALSE)-VLOOKUP(E568,A$7:B$2403,2,FALSE),D568="*",VLOOKUP(C568,A$7:B$2403,2,FALSE)*VLOOKUP(E568,A$7:B$2403,2,FALSE),D568="/",VLOOKUP(C568,A$7:B$2403,2,FALSE)/VLOOKUP(E568,A$7:B$2403,2,FALSE)))</f>
        <v>33</v>
      </c>
      <c r="C568" s="69" t="s">
        <v>1187</v>
      </c>
      <c r="D568" s="69" t="s">
        <v>175</v>
      </c>
      <c r="E568" s="69" t="s">
        <v>811</v>
      </c>
      <c r="G568" s="15"/>
      <c r="H568" s="15"/>
      <c r="I568" s="15"/>
      <c r="J568" s="15"/>
      <c r="K568" s="15"/>
    </row>
    <row r="569" spans="1:11" s="69" customFormat="1">
      <c r="A569" s="68" t="s">
        <v>1188</v>
      </c>
      <c r="B569" s="69" cm="1">
        <f t="array" ref="B569">IF(ISNUMBER(C569),C569,_xlfn.IFS(D569="+",VLOOKUP(C569,A$7:B$2403,2,FALSE)+VLOOKUP(E569,A$7:B$2403,2,FALSE),D569="-",VLOOKUP(C569,A$7:B$2403,2,FALSE)-VLOOKUP(E569,A$7:B$2403,2,FALSE),D569="*",VLOOKUP(C569,A$7:B$2403,2,FALSE)*VLOOKUP(E569,A$7:B$2403,2,FALSE),D569="/",VLOOKUP(C569,A$7:B$2403,2,FALSE)/VLOOKUP(E569,A$7:B$2403,2,FALSE)))</f>
        <v>40480481366</v>
      </c>
      <c r="C569" s="69" t="s">
        <v>1189</v>
      </c>
      <c r="D569" s="69" t="s">
        <v>185</v>
      </c>
      <c r="E569" s="69" t="s">
        <v>1190</v>
      </c>
      <c r="G569" s="15"/>
      <c r="H569" s="15"/>
      <c r="I569" s="15"/>
      <c r="J569" s="15"/>
      <c r="K569" s="15"/>
    </row>
    <row r="570" spans="1:11" s="69" customFormat="1">
      <c r="A570" s="68" t="s">
        <v>334</v>
      </c>
      <c r="B570" s="69" cm="1">
        <f t="array" ref="B570">IF(ISNUMBER(C570),C570,_xlfn.IFS(D570="+",VLOOKUP(C570,A$7:B$2403,2,FALSE)+VLOOKUP(E570,A$7:B$2403,2,FALSE),D570="-",VLOOKUP(C570,A$7:B$2403,2,FALSE)-VLOOKUP(E570,A$7:B$2403,2,FALSE),D570="*",VLOOKUP(C570,A$7:B$2403,2,FALSE)*VLOOKUP(E570,A$7:B$2403,2,FALSE),D570="/",VLOOKUP(C570,A$7:B$2403,2,FALSE)/VLOOKUP(E570,A$7:B$2403,2,FALSE)))</f>
        <v>5</v>
      </c>
      <c r="C570" s="69">
        <v>5</v>
      </c>
      <c r="G570" s="15"/>
      <c r="H570" s="15"/>
      <c r="I570" s="15"/>
      <c r="J570" s="15"/>
      <c r="K570" s="15"/>
    </row>
    <row r="571" spans="1:11" s="69" customFormat="1">
      <c r="A571" s="68" t="s">
        <v>1191</v>
      </c>
      <c r="B571" s="69" cm="1">
        <f t="array" ref="B571">IF(ISNUMBER(C571),C571,_xlfn.IFS(D571="+",VLOOKUP(C571,A$7:B$2403,2,FALSE)+VLOOKUP(E571,A$7:B$2403,2,FALSE),D571="-",VLOOKUP(C571,A$7:B$2403,2,FALSE)-VLOOKUP(E571,A$7:B$2403,2,FALSE),D571="*",VLOOKUP(C571,A$7:B$2403,2,FALSE)*VLOOKUP(E571,A$7:B$2403,2,FALSE),D571="/",VLOOKUP(C571,A$7:B$2403,2,FALSE)/VLOOKUP(E571,A$7:B$2403,2,FALSE)))</f>
        <v>2</v>
      </c>
      <c r="C571" s="69">
        <v>2</v>
      </c>
      <c r="G571" s="15"/>
      <c r="H571" s="15"/>
      <c r="I571" s="15"/>
      <c r="J571" s="15"/>
      <c r="K571" s="15"/>
    </row>
    <row r="572" spans="1:11" s="69" customFormat="1">
      <c r="A572" s="68" t="s">
        <v>1192</v>
      </c>
      <c r="B572" s="69" cm="1">
        <f t="array" ref="B572">IF(ISNUMBER(C572),C572,_xlfn.IFS(D572="+",VLOOKUP(C572,A$7:B$2403,2,FALSE)+VLOOKUP(E572,A$7:B$2403,2,FALSE),D572="-",VLOOKUP(C572,A$7:B$2403,2,FALSE)-VLOOKUP(E572,A$7:B$2403,2,FALSE),D572="*",VLOOKUP(C572,A$7:B$2403,2,FALSE)*VLOOKUP(E572,A$7:B$2403,2,FALSE),D572="/",VLOOKUP(C572,A$7:B$2403,2,FALSE)/VLOOKUP(E572,A$7:B$2403,2,FALSE)))</f>
        <v>5</v>
      </c>
      <c r="C572" s="69">
        <v>5</v>
      </c>
      <c r="G572" s="15"/>
      <c r="H572" s="15"/>
      <c r="I572" s="15"/>
      <c r="J572" s="15"/>
      <c r="K572" s="15"/>
    </row>
    <row r="573" spans="1:11" s="69" customFormat="1">
      <c r="A573" s="68" t="s">
        <v>1193</v>
      </c>
      <c r="B573" s="69" cm="1">
        <f t="array" ref="B573">IF(ISNUMBER(C573),C573,_xlfn.IFS(D573="+",VLOOKUP(C573,A$7:B$2403,2,FALSE)+VLOOKUP(E573,A$7:B$2403,2,FALSE),D573="-",VLOOKUP(C573,A$7:B$2403,2,FALSE)-VLOOKUP(E573,A$7:B$2403,2,FALSE),D573="*",VLOOKUP(C573,A$7:B$2403,2,FALSE)*VLOOKUP(E573,A$7:B$2403,2,FALSE),D573="/",VLOOKUP(C573,A$7:B$2403,2,FALSE)/VLOOKUP(E573,A$7:B$2403,2,FALSE)))</f>
        <v>5</v>
      </c>
      <c r="C573" s="69">
        <v>5</v>
      </c>
      <c r="G573" s="15"/>
      <c r="H573" s="15"/>
      <c r="I573" s="15"/>
      <c r="J573" s="15"/>
      <c r="K573" s="15"/>
    </row>
    <row r="574" spans="1:11" s="69" customFormat="1">
      <c r="A574" s="68" t="s">
        <v>1053</v>
      </c>
      <c r="B574" s="69" cm="1">
        <f t="array" ref="B574">IF(ISNUMBER(C574),C574,_xlfn.IFS(D574="+",VLOOKUP(C574,A$7:B$2403,2,FALSE)+VLOOKUP(E574,A$7:B$2403,2,FALSE),D574="-",VLOOKUP(C574,A$7:B$2403,2,FALSE)-VLOOKUP(E574,A$7:B$2403,2,FALSE),D574="*",VLOOKUP(C574,A$7:B$2403,2,FALSE)*VLOOKUP(E574,A$7:B$2403,2,FALSE),D574="/",VLOOKUP(C574,A$7:B$2403,2,FALSE)/VLOOKUP(E574,A$7:B$2403,2,FALSE)))</f>
        <v>38</v>
      </c>
      <c r="C574" s="69" t="s">
        <v>1044</v>
      </c>
      <c r="D574" s="69" t="s">
        <v>185</v>
      </c>
      <c r="E574" s="69" t="s">
        <v>1194</v>
      </c>
      <c r="G574" s="15"/>
      <c r="H574" s="15"/>
      <c r="I574" s="15"/>
      <c r="J574" s="15"/>
      <c r="K574" s="15"/>
    </row>
    <row r="575" spans="1:11" s="69" customFormat="1">
      <c r="A575" s="68" t="s">
        <v>1195</v>
      </c>
      <c r="B575" s="69" cm="1">
        <f t="array" ref="B575">IF(ISNUMBER(C575),C575,_xlfn.IFS(D575="+",VLOOKUP(C575,A$7:B$2403,2,FALSE)+VLOOKUP(E575,A$7:B$2403,2,FALSE),D575="-",VLOOKUP(C575,A$7:B$2403,2,FALSE)-VLOOKUP(E575,A$7:B$2403,2,FALSE),D575="*",VLOOKUP(C575,A$7:B$2403,2,FALSE)*VLOOKUP(E575,A$7:B$2403,2,FALSE),D575="/",VLOOKUP(C575,A$7:B$2403,2,FALSE)/VLOOKUP(E575,A$7:B$2403,2,FALSE)))</f>
        <v>8</v>
      </c>
      <c r="C575" s="69">
        <v>8</v>
      </c>
      <c r="G575" s="15"/>
      <c r="H575" s="15"/>
      <c r="I575" s="15"/>
      <c r="J575" s="15"/>
      <c r="K575" s="15"/>
    </row>
    <row r="576" spans="1:11" s="69" customFormat="1">
      <c r="A576" s="68" t="s">
        <v>1196</v>
      </c>
      <c r="B576" s="69" cm="1">
        <f t="array" ref="B576">IF(ISNUMBER(C576),C576,_xlfn.IFS(D576="+",VLOOKUP(C576,A$7:B$2403,2,FALSE)+VLOOKUP(E576,A$7:B$2403,2,FALSE),D576="-",VLOOKUP(C576,A$7:B$2403,2,FALSE)-VLOOKUP(E576,A$7:B$2403,2,FALSE),D576="*",VLOOKUP(C576,A$7:B$2403,2,FALSE)*VLOOKUP(E576,A$7:B$2403,2,FALSE),D576="/",VLOOKUP(C576,A$7:B$2403,2,FALSE)/VLOOKUP(E576,A$7:B$2403,2,FALSE)))</f>
        <v>5</v>
      </c>
      <c r="C576" s="69">
        <v>5</v>
      </c>
      <c r="G576" s="15"/>
      <c r="H576" s="15"/>
      <c r="I576" s="15"/>
      <c r="J576" s="15"/>
      <c r="K576" s="15"/>
    </row>
    <row r="577" spans="1:11" s="69" customFormat="1">
      <c r="A577" s="68" t="s">
        <v>1153</v>
      </c>
      <c r="B577" s="69" cm="1">
        <f t="array" ref="B577">IF(ISNUMBER(C577),C577,_xlfn.IFS(D577="+",VLOOKUP(C577,A$7:B$2403,2,FALSE)+VLOOKUP(E577,A$7:B$2403,2,FALSE),D577="-",VLOOKUP(C577,A$7:B$2403,2,FALSE)-VLOOKUP(E577,A$7:B$2403,2,FALSE),D577="*",VLOOKUP(C577,A$7:B$2403,2,FALSE)*VLOOKUP(E577,A$7:B$2403,2,FALSE),D577="/",VLOOKUP(C577,A$7:B$2403,2,FALSE)/VLOOKUP(E577,A$7:B$2403,2,FALSE)))</f>
        <v>49</v>
      </c>
      <c r="C577" s="69" t="s">
        <v>1106</v>
      </c>
      <c r="D577" s="69" t="s">
        <v>185</v>
      </c>
      <c r="E577" s="69" t="s">
        <v>1197</v>
      </c>
      <c r="G577" s="15"/>
      <c r="H577" s="15"/>
      <c r="I577" s="15"/>
      <c r="J577" s="15"/>
      <c r="K577" s="15"/>
    </row>
    <row r="578" spans="1:11" s="69" customFormat="1">
      <c r="A578" s="68" t="s">
        <v>1198</v>
      </c>
      <c r="B578" s="69" cm="1">
        <f t="array" ref="B578">IF(ISNUMBER(C578),C578,_xlfn.IFS(D578="+",VLOOKUP(C578,A$7:B$2403,2,FALSE)+VLOOKUP(E578,A$7:B$2403,2,FALSE),D578="-",VLOOKUP(C578,A$7:B$2403,2,FALSE)-VLOOKUP(E578,A$7:B$2403,2,FALSE),D578="*",VLOOKUP(C578,A$7:B$2403,2,FALSE)*VLOOKUP(E578,A$7:B$2403,2,FALSE),D578="/",VLOOKUP(C578,A$7:B$2403,2,FALSE)/VLOOKUP(E578,A$7:B$2403,2,FALSE)))</f>
        <v>4</v>
      </c>
      <c r="C578" s="69">
        <v>4</v>
      </c>
      <c r="G578" s="15"/>
      <c r="H578" s="15"/>
      <c r="I578" s="15"/>
      <c r="J578" s="15"/>
      <c r="K578" s="15"/>
    </row>
    <row r="579" spans="1:11" s="69" customFormat="1">
      <c r="A579" s="68" t="s">
        <v>1199</v>
      </c>
      <c r="B579" s="69" cm="1">
        <f t="array" ref="B579">IF(ISNUMBER(C579),C579,_xlfn.IFS(D579="+",VLOOKUP(C579,A$7:B$2403,2,FALSE)+VLOOKUP(E579,A$7:B$2403,2,FALSE),D579="-",VLOOKUP(C579,A$7:B$2403,2,FALSE)-VLOOKUP(E579,A$7:B$2403,2,FALSE),D579="*",VLOOKUP(C579,A$7:B$2403,2,FALSE)*VLOOKUP(E579,A$7:B$2403,2,FALSE),D579="/",VLOOKUP(C579,A$7:B$2403,2,FALSE)/VLOOKUP(E579,A$7:B$2403,2,FALSE)))</f>
        <v>36</v>
      </c>
      <c r="C579" s="69" t="s">
        <v>1200</v>
      </c>
      <c r="D579" s="69" t="s">
        <v>175</v>
      </c>
      <c r="E579" s="69" t="s">
        <v>1201</v>
      </c>
      <c r="G579" s="15"/>
      <c r="H579" s="15"/>
      <c r="I579" s="15"/>
      <c r="J579" s="15"/>
      <c r="K579" s="15"/>
    </row>
    <row r="580" spans="1:11" s="69" customFormat="1">
      <c r="A580" s="68" t="s">
        <v>1202</v>
      </c>
      <c r="B580" s="69" cm="1">
        <f t="array" ref="B580">IF(ISNUMBER(C580),C580,_xlfn.IFS(D580="+",VLOOKUP(C580,A$7:B$2403,2,FALSE)+VLOOKUP(E580,A$7:B$2403,2,FALSE),D580="-",VLOOKUP(C580,A$7:B$2403,2,FALSE)-VLOOKUP(E580,A$7:B$2403,2,FALSE),D580="*",VLOOKUP(C580,A$7:B$2403,2,FALSE)*VLOOKUP(E580,A$7:B$2403,2,FALSE),D580="/",VLOOKUP(C580,A$7:B$2403,2,FALSE)/VLOOKUP(E580,A$7:B$2403,2,FALSE)))</f>
        <v>2557262</v>
      </c>
      <c r="C580" s="69" t="s">
        <v>1203</v>
      </c>
      <c r="D580" s="69" t="s">
        <v>185</v>
      </c>
      <c r="E580" s="69" t="s">
        <v>1204</v>
      </c>
      <c r="G580" s="15"/>
      <c r="H580" s="15"/>
      <c r="I580" s="15"/>
      <c r="J580" s="15"/>
      <c r="K580" s="15"/>
    </row>
    <row r="581" spans="1:11" s="69" customFormat="1">
      <c r="A581" s="68" t="s">
        <v>616</v>
      </c>
      <c r="B581" s="69" cm="1">
        <f t="array" ref="B581">IF(ISNUMBER(C581),C581,_xlfn.IFS(D581="+",VLOOKUP(C581,A$7:B$2403,2,FALSE)+VLOOKUP(E581,A$7:B$2403,2,FALSE),D581="-",VLOOKUP(C581,A$7:B$2403,2,FALSE)-VLOOKUP(E581,A$7:B$2403,2,FALSE),D581="*",VLOOKUP(C581,A$7:B$2403,2,FALSE)*VLOOKUP(E581,A$7:B$2403,2,FALSE),D581="/",VLOOKUP(C581,A$7:B$2403,2,FALSE)/VLOOKUP(E581,A$7:B$2403,2,FALSE)))</f>
        <v>905</v>
      </c>
      <c r="C581" s="69" t="s">
        <v>933</v>
      </c>
      <c r="D581" s="69" t="s">
        <v>175</v>
      </c>
      <c r="E581" s="69" t="s">
        <v>1205</v>
      </c>
      <c r="G581" s="15"/>
      <c r="H581" s="15"/>
      <c r="I581" s="15"/>
      <c r="J581" s="15"/>
      <c r="K581" s="15"/>
    </row>
    <row r="582" spans="1:11" s="69" customFormat="1">
      <c r="A582" s="68" t="s">
        <v>1206</v>
      </c>
      <c r="B582" s="69" cm="1">
        <f t="array" ref="B582">IF(ISNUMBER(C582),C582,_xlfn.IFS(D582="+",VLOOKUP(C582,A$7:B$2403,2,FALSE)+VLOOKUP(E582,A$7:B$2403,2,FALSE),D582="-",VLOOKUP(C582,A$7:B$2403,2,FALSE)-VLOOKUP(E582,A$7:B$2403,2,FALSE),D582="*",VLOOKUP(C582,A$7:B$2403,2,FALSE)*VLOOKUP(E582,A$7:B$2403,2,FALSE),D582="/",VLOOKUP(C582,A$7:B$2403,2,FALSE)/VLOOKUP(E582,A$7:B$2403,2,FALSE)))</f>
        <v>4</v>
      </c>
      <c r="C582" s="69">
        <v>4</v>
      </c>
      <c r="G582" s="15"/>
      <c r="H582" s="15"/>
      <c r="I582" s="15"/>
      <c r="J582" s="15"/>
      <c r="K582" s="15"/>
    </row>
    <row r="583" spans="1:11" s="69" customFormat="1">
      <c r="A583" s="68" t="s">
        <v>1207</v>
      </c>
      <c r="B583" s="69" cm="1">
        <f t="array" ref="B583">IF(ISNUMBER(C583),C583,_xlfn.IFS(D583="+",VLOOKUP(C583,A$7:B$2403,2,FALSE)+VLOOKUP(E583,A$7:B$2403,2,FALSE),D583="-",VLOOKUP(C583,A$7:B$2403,2,FALSE)-VLOOKUP(E583,A$7:B$2403,2,FALSE),D583="*",VLOOKUP(C583,A$7:B$2403,2,FALSE)*VLOOKUP(E583,A$7:B$2403,2,FALSE),D583="/",VLOOKUP(C583,A$7:B$2403,2,FALSE)/VLOOKUP(E583,A$7:B$2403,2,FALSE)))</f>
        <v>3</v>
      </c>
      <c r="C583" s="69">
        <v>3</v>
      </c>
      <c r="G583" s="15"/>
      <c r="H583" s="15"/>
      <c r="I583" s="15"/>
      <c r="J583" s="15"/>
      <c r="K583" s="15"/>
    </row>
    <row r="584" spans="1:11" s="69" customFormat="1">
      <c r="A584" s="68" t="s">
        <v>785</v>
      </c>
      <c r="B584" s="69" cm="1">
        <f t="array" ref="B584">IF(ISNUMBER(C584),C584,_xlfn.IFS(D584="+",VLOOKUP(C584,A$7:B$2403,2,FALSE)+VLOOKUP(E584,A$7:B$2403,2,FALSE),D584="-",VLOOKUP(C584,A$7:B$2403,2,FALSE)-VLOOKUP(E584,A$7:B$2403,2,FALSE),D584="*",VLOOKUP(C584,A$7:B$2403,2,FALSE)*VLOOKUP(E584,A$7:B$2403,2,FALSE),D584="/",VLOOKUP(C584,A$7:B$2403,2,FALSE)/VLOOKUP(E584,A$7:B$2403,2,FALSE)))</f>
        <v>6</v>
      </c>
      <c r="C584" s="69">
        <v>6</v>
      </c>
      <c r="G584" s="15"/>
      <c r="H584" s="15"/>
      <c r="I584" s="15"/>
      <c r="J584" s="15"/>
      <c r="K584" s="15"/>
    </row>
    <row r="585" spans="1:11" s="69" customFormat="1">
      <c r="A585" s="68" t="s">
        <v>1208</v>
      </c>
      <c r="B585" s="69" cm="1">
        <f t="array" ref="B585">IF(ISNUMBER(C585),C585,_xlfn.IFS(D585="+",VLOOKUP(C585,A$7:B$2403,2,FALSE)+VLOOKUP(E585,A$7:B$2403,2,FALSE),D585="-",VLOOKUP(C585,A$7:B$2403,2,FALSE)-VLOOKUP(E585,A$7:B$2403,2,FALSE),D585="*",VLOOKUP(C585,A$7:B$2403,2,FALSE)*VLOOKUP(E585,A$7:B$2403,2,FALSE),D585="/",VLOOKUP(C585,A$7:B$2403,2,FALSE)/VLOOKUP(E585,A$7:B$2403,2,FALSE)))</f>
        <v>44</v>
      </c>
      <c r="C585" s="69" t="s">
        <v>487</v>
      </c>
      <c r="D585" s="69" t="s">
        <v>185</v>
      </c>
      <c r="E585" s="69" t="s">
        <v>610</v>
      </c>
      <c r="G585" s="15"/>
      <c r="H585" s="15"/>
      <c r="I585" s="15"/>
      <c r="J585" s="15"/>
      <c r="K585" s="15"/>
    </row>
    <row r="586" spans="1:11" s="69" customFormat="1">
      <c r="A586" s="68" t="s">
        <v>813</v>
      </c>
      <c r="B586" s="69" cm="1">
        <f t="array" ref="B586">IF(ISNUMBER(C586),C586,_xlfn.IFS(D586="+",VLOOKUP(C586,A$7:B$2403,2,FALSE)+VLOOKUP(E586,A$7:B$2403,2,FALSE),D586="-",VLOOKUP(C586,A$7:B$2403,2,FALSE)-VLOOKUP(E586,A$7:B$2403,2,FALSE),D586="*",VLOOKUP(C586,A$7:B$2403,2,FALSE)*VLOOKUP(E586,A$7:B$2403,2,FALSE),D586="/",VLOOKUP(C586,A$7:B$2403,2,FALSE)/VLOOKUP(E586,A$7:B$2403,2,FALSE)))</f>
        <v>187</v>
      </c>
      <c r="C586" s="69" t="s">
        <v>1209</v>
      </c>
      <c r="D586" s="69" t="s">
        <v>185</v>
      </c>
      <c r="E586" s="69" t="s">
        <v>1210</v>
      </c>
      <c r="G586" s="15"/>
      <c r="H586" s="15"/>
      <c r="I586" s="15"/>
      <c r="J586" s="15"/>
      <c r="K586" s="15"/>
    </row>
    <row r="587" spans="1:11" s="69" customFormat="1">
      <c r="A587" s="68" t="s">
        <v>1211</v>
      </c>
      <c r="B587" s="69" cm="1">
        <f t="array" ref="B587">IF(ISNUMBER(C587),C587,_xlfn.IFS(D587="+",VLOOKUP(C587,A$7:B$2403,2,FALSE)+VLOOKUP(E587,A$7:B$2403,2,FALSE),D587="-",VLOOKUP(C587,A$7:B$2403,2,FALSE)-VLOOKUP(E587,A$7:B$2403,2,FALSE),D587="*",VLOOKUP(C587,A$7:B$2403,2,FALSE)*VLOOKUP(E587,A$7:B$2403,2,FALSE),D587="/",VLOOKUP(C587,A$7:B$2403,2,FALSE)/VLOOKUP(E587,A$7:B$2403,2,FALSE)))</f>
        <v>16</v>
      </c>
      <c r="C587" s="69">
        <v>16</v>
      </c>
      <c r="G587" s="15"/>
      <c r="H587" s="15"/>
      <c r="I587" s="15"/>
      <c r="J587" s="15"/>
      <c r="K587" s="15"/>
    </row>
    <row r="588" spans="1:11" s="69" customFormat="1">
      <c r="A588" s="68" t="s">
        <v>1212</v>
      </c>
      <c r="B588" s="69" cm="1">
        <f t="array" ref="B588">IF(ISNUMBER(C588),C588,_xlfn.IFS(D588="+",VLOOKUP(C588,A$7:B$2403,2,FALSE)+VLOOKUP(E588,A$7:B$2403,2,FALSE),D588="-",VLOOKUP(C588,A$7:B$2403,2,FALSE)-VLOOKUP(E588,A$7:B$2403,2,FALSE),D588="*",VLOOKUP(C588,A$7:B$2403,2,FALSE)*VLOOKUP(E588,A$7:B$2403,2,FALSE),D588="/",VLOOKUP(C588,A$7:B$2403,2,FALSE)/VLOOKUP(E588,A$7:B$2403,2,FALSE)))</f>
        <v>2</v>
      </c>
      <c r="C588" s="69">
        <v>2</v>
      </c>
      <c r="G588" s="15"/>
      <c r="H588" s="15"/>
      <c r="I588" s="15"/>
      <c r="J588" s="15"/>
      <c r="K588" s="15"/>
    </row>
    <row r="589" spans="1:11" s="69" customFormat="1">
      <c r="A589" s="68" t="s">
        <v>1213</v>
      </c>
      <c r="B589" s="69" cm="1">
        <f t="array" ref="B589">IF(ISNUMBER(C589),C589,_xlfn.IFS(D589="+",VLOOKUP(C589,A$7:B$2403,2,FALSE)+VLOOKUP(E589,A$7:B$2403,2,FALSE),D589="-",VLOOKUP(C589,A$7:B$2403,2,FALSE)-VLOOKUP(E589,A$7:B$2403,2,FALSE),D589="*",VLOOKUP(C589,A$7:B$2403,2,FALSE)*VLOOKUP(E589,A$7:B$2403,2,FALSE),D589="/",VLOOKUP(C589,A$7:B$2403,2,FALSE)/VLOOKUP(E589,A$7:B$2403,2,FALSE)))</f>
        <v>7</v>
      </c>
      <c r="C589" s="69">
        <v>7</v>
      </c>
      <c r="G589" s="15"/>
      <c r="H589" s="15"/>
      <c r="I589" s="15"/>
      <c r="J589" s="15"/>
      <c r="K589" s="15"/>
    </row>
    <row r="590" spans="1:11" s="69" customFormat="1">
      <c r="A590" s="68" t="s">
        <v>1214</v>
      </c>
      <c r="B590" s="69" cm="1">
        <f t="array" ref="B590">IF(ISNUMBER(C590),C590,_xlfn.IFS(D590="+",VLOOKUP(C590,A$7:B$2403,2,FALSE)+VLOOKUP(E590,A$7:B$2403,2,FALSE),D590="-",VLOOKUP(C590,A$7:B$2403,2,FALSE)-VLOOKUP(E590,A$7:B$2403,2,FALSE),D590="*",VLOOKUP(C590,A$7:B$2403,2,FALSE)*VLOOKUP(E590,A$7:B$2403,2,FALSE),D590="/",VLOOKUP(C590,A$7:B$2403,2,FALSE)/VLOOKUP(E590,A$7:B$2403,2,FALSE)))</f>
        <v>33</v>
      </c>
      <c r="C590" s="69" t="s">
        <v>1215</v>
      </c>
      <c r="D590" s="69" t="s">
        <v>185</v>
      </c>
      <c r="E590" s="69" t="s">
        <v>1216</v>
      </c>
      <c r="G590" s="15"/>
      <c r="H590" s="15"/>
      <c r="I590" s="15"/>
      <c r="J590" s="15"/>
      <c r="K590" s="15"/>
    </row>
    <row r="591" spans="1:11" s="69" customFormat="1">
      <c r="A591" s="68" t="s">
        <v>1217</v>
      </c>
      <c r="B591" s="69" cm="1">
        <f t="array" ref="B591">IF(ISNUMBER(C591),C591,_xlfn.IFS(D591="+",VLOOKUP(C591,A$7:B$2403,2,FALSE)+VLOOKUP(E591,A$7:B$2403,2,FALSE),D591="-",VLOOKUP(C591,A$7:B$2403,2,FALSE)-VLOOKUP(E591,A$7:B$2403,2,FALSE),D591="*",VLOOKUP(C591,A$7:B$2403,2,FALSE)*VLOOKUP(E591,A$7:B$2403,2,FALSE),D591="/",VLOOKUP(C591,A$7:B$2403,2,FALSE)/VLOOKUP(E591,A$7:B$2403,2,FALSE)))</f>
        <v>201</v>
      </c>
      <c r="C591" s="69" t="s">
        <v>1218</v>
      </c>
      <c r="D591" s="69" t="s">
        <v>175</v>
      </c>
      <c r="E591" s="69" t="s">
        <v>869</v>
      </c>
      <c r="G591" s="15"/>
      <c r="H591" s="15"/>
      <c r="I591" s="15"/>
      <c r="J591" s="15"/>
      <c r="K591" s="15"/>
    </row>
    <row r="592" spans="1:11" s="69" customFormat="1">
      <c r="A592" s="68" t="s">
        <v>1219</v>
      </c>
      <c r="B592" s="69" cm="1">
        <f t="array" ref="B592">IF(ISNUMBER(C592),C592,_xlfn.IFS(D592="+",VLOOKUP(C592,A$7:B$2403,2,FALSE)+VLOOKUP(E592,A$7:B$2403,2,FALSE),D592="-",VLOOKUP(C592,A$7:B$2403,2,FALSE)-VLOOKUP(E592,A$7:B$2403,2,FALSE),D592="*",VLOOKUP(C592,A$7:B$2403,2,FALSE)*VLOOKUP(E592,A$7:B$2403,2,FALSE),D592="/",VLOOKUP(C592,A$7:B$2403,2,FALSE)/VLOOKUP(E592,A$7:B$2403,2,FALSE)))</f>
        <v>3</v>
      </c>
      <c r="C592" s="69">
        <v>3</v>
      </c>
      <c r="G592" s="15"/>
      <c r="H592" s="15"/>
      <c r="I592" s="15"/>
      <c r="J592" s="15"/>
      <c r="K592" s="15"/>
    </row>
    <row r="593" spans="1:11" s="69" customFormat="1">
      <c r="A593" s="68" t="s">
        <v>1220</v>
      </c>
      <c r="B593" s="69" cm="1">
        <f t="array" ref="B593">IF(ISNUMBER(C593),C593,_xlfn.IFS(D593="+",VLOOKUP(C593,A$7:B$2403,2,FALSE)+VLOOKUP(E593,A$7:B$2403,2,FALSE),D593="-",VLOOKUP(C593,A$7:B$2403,2,FALSE)-VLOOKUP(E593,A$7:B$2403,2,FALSE),D593="*",VLOOKUP(C593,A$7:B$2403,2,FALSE)*VLOOKUP(E593,A$7:B$2403,2,FALSE),D593="/",VLOOKUP(C593,A$7:B$2403,2,FALSE)/VLOOKUP(E593,A$7:B$2403,2,FALSE)))</f>
        <v>2</v>
      </c>
      <c r="C593" s="69">
        <v>2</v>
      </c>
      <c r="G593" s="15"/>
      <c r="H593" s="15"/>
      <c r="I593" s="15"/>
      <c r="J593" s="15"/>
      <c r="K593" s="15"/>
    </row>
    <row r="594" spans="1:11" s="69" customFormat="1">
      <c r="A594" s="68" t="s">
        <v>1221</v>
      </c>
      <c r="B594" s="69" cm="1">
        <f t="array" ref="B594">IF(ISNUMBER(C594),C594,_xlfn.IFS(D594="+",VLOOKUP(C594,A$7:B$2403,2,FALSE)+VLOOKUP(E594,A$7:B$2403,2,FALSE),D594="-",VLOOKUP(C594,A$7:B$2403,2,FALSE)-VLOOKUP(E594,A$7:B$2403,2,FALSE),D594="*",VLOOKUP(C594,A$7:B$2403,2,FALSE)*VLOOKUP(E594,A$7:B$2403,2,FALSE),D594="/",VLOOKUP(C594,A$7:B$2403,2,FALSE)/VLOOKUP(E594,A$7:B$2403,2,FALSE)))</f>
        <v>11</v>
      </c>
      <c r="C594" s="69">
        <v>11</v>
      </c>
      <c r="G594" s="15"/>
      <c r="H594" s="15"/>
      <c r="I594" s="15"/>
      <c r="J594" s="15"/>
      <c r="K594" s="15"/>
    </row>
    <row r="595" spans="1:11" s="69" customFormat="1">
      <c r="A595" s="68" t="s">
        <v>1222</v>
      </c>
      <c r="B595" s="69" cm="1">
        <f t="array" ref="B595">IF(ISNUMBER(C595),C595,_xlfn.IFS(D595="+",VLOOKUP(C595,A$7:B$2403,2,FALSE)+VLOOKUP(E595,A$7:B$2403,2,FALSE),D595="-",VLOOKUP(C595,A$7:B$2403,2,FALSE)-VLOOKUP(E595,A$7:B$2403,2,FALSE),D595="*",VLOOKUP(C595,A$7:B$2403,2,FALSE)*VLOOKUP(E595,A$7:B$2403,2,FALSE),D595="/",VLOOKUP(C595,A$7:B$2403,2,FALSE)/VLOOKUP(E595,A$7:B$2403,2,FALSE)))</f>
        <v>8</v>
      </c>
      <c r="C595" s="69">
        <v>8</v>
      </c>
      <c r="G595" s="15"/>
      <c r="H595" s="15"/>
      <c r="I595" s="15"/>
      <c r="J595" s="15"/>
      <c r="K595" s="15"/>
    </row>
    <row r="596" spans="1:11" s="69" customFormat="1">
      <c r="A596" s="68" t="s">
        <v>1223</v>
      </c>
      <c r="B596" s="69" cm="1">
        <f t="array" ref="B596">IF(ISNUMBER(C596),C596,_xlfn.IFS(D596="+",VLOOKUP(C596,A$7:B$2403,2,FALSE)+VLOOKUP(E596,A$7:B$2403,2,FALSE),D596="-",VLOOKUP(C596,A$7:B$2403,2,FALSE)-VLOOKUP(E596,A$7:B$2403,2,FALSE),D596="*",VLOOKUP(C596,A$7:B$2403,2,FALSE)*VLOOKUP(E596,A$7:B$2403,2,FALSE),D596="/",VLOOKUP(C596,A$7:B$2403,2,FALSE)/VLOOKUP(E596,A$7:B$2403,2,FALSE)))</f>
        <v>261</v>
      </c>
      <c r="C596" s="69" t="s">
        <v>1224</v>
      </c>
      <c r="D596" s="69" t="s">
        <v>185</v>
      </c>
      <c r="E596" s="69" t="s">
        <v>1225</v>
      </c>
      <c r="G596" s="15"/>
      <c r="H596" s="15"/>
      <c r="I596" s="15"/>
      <c r="J596" s="15"/>
      <c r="K596" s="15"/>
    </row>
    <row r="597" spans="1:11" s="69" customFormat="1">
      <c r="A597" s="68" t="s">
        <v>675</v>
      </c>
      <c r="B597" s="69" cm="1">
        <f t="array" ref="B597">IF(ISNUMBER(C597),C597,_xlfn.IFS(D597="+",VLOOKUP(C597,A$7:B$2403,2,FALSE)+VLOOKUP(E597,A$7:B$2403,2,FALSE),D597="-",VLOOKUP(C597,A$7:B$2403,2,FALSE)-VLOOKUP(E597,A$7:B$2403,2,FALSE),D597="*",VLOOKUP(C597,A$7:B$2403,2,FALSE)*VLOOKUP(E597,A$7:B$2403,2,FALSE),D597="/",VLOOKUP(C597,A$7:B$2403,2,FALSE)/VLOOKUP(E597,A$7:B$2403,2,FALSE)))</f>
        <v>5</v>
      </c>
      <c r="C597" s="69">
        <v>5</v>
      </c>
      <c r="G597" s="15"/>
      <c r="H597" s="15"/>
      <c r="I597" s="15"/>
      <c r="J597" s="15"/>
      <c r="K597" s="15"/>
    </row>
    <row r="598" spans="1:11" s="69" customFormat="1">
      <c r="A598" s="68" t="s">
        <v>1226</v>
      </c>
      <c r="B598" s="69" cm="1">
        <f t="array" ref="B598">IF(ISNUMBER(C598),C598,_xlfn.IFS(D598="+",VLOOKUP(C598,A$7:B$2403,2,FALSE)+VLOOKUP(E598,A$7:B$2403,2,FALSE),D598="-",VLOOKUP(C598,A$7:B$2403,2,FALSE)-VLOOKUP(E598,A$7:B$2403,2,FALSE),D598="*",VLOOKUP(C598,A$7:B$2403,2,FALSE)*VLOOKUP(E598,A$7:B$2403,2,FALSE),D598="/",VLOOKUP(C598,A$7:B$2403,2,FALSE)/VLOOKUP(E598,A$7:B$2403,2,FALSE)))</f>
        <v>3</v>
      </c>
      <c r="C598" s="69">
        <v>3</v>
      </c>
      <c r="G598" s="15"/>
      <c r="H598" s="15"/>
      <c r="I598" s="15"/>
      <c r="J598" s="15"/>
      <c r="K598" s="15"/>
    </row>
    <row r="599" spans="1:11" s="69" customFormat="1">
      <c r="A599" s="68" t="s">
        <v>1227</v>
      </c>
      <c r="B599" s="69" cm="1">
        <f t="array" ref="B599">IF(ISNUMBER(C599),C599,_xlfn.IFS(D599="+",VLOOKUP(C599,A$7:B$2403,2,FALSE)+VLOOKUP(E599,A$7:B$2403,2,FALSE),D599="-",VLOOKUP(C599,A$7:B$2403,2,FALSE)-VLOOKUP(E599,A$7:B$2403,2,FALSE),D599="*",VLOOKUP(C599,A$7:B$2403,2,FALSE)*VLOOKUP(E599,A$7:B$2403,2,FALSE),D599="/",VLOOKUP(C599,A$7:B$2403,2,FALSE)/VLOOKUP(E599,A$7:B$2403,2,FALSE)))</f>
        <v>10</v>
      </c>
      <c r="C599" s="69">
        <v>10</v>
      </c>
      <c r="G599" s="15"/>
      <c r="H599" s="15"/>
      <c r="I599" s="15"/>
      <c r="J599" s="15"/>
      <c r="K599" s="15"/>
    </row>
    <row r="600" spans="1:11" s="69" customFormat="1">
      <c r="A600" s="68" t="s">
        <v>1228</v>
      </c>
      <c r="B600" s="69" cm="1">
        <f t="array" ref="B600">IF(ISNUMBER(C600),C600,_xlfn.IFS(D600="+",VLOOKUP(C600,A$7:B$2403,2,FALSE)+VLOOKUP(E600,A$7:B$2403,2,FALSE),D600="-",VLOOKUP(C600,A$7:B$2403,2,FALSE)-VLOOKUP(E600,A$7:B$2403,2,FALSE),D600="*",VLOOKUP(C600,A$7:B$2403,2,FALSE)*VLOOKUP(E600,A$7:B$2403,2,FALSE),D600="/",VLOOKUP(C600,A$7:B$2403,2,FALSE)/VLOOKUP(E600,A$7:B$2403,2,FALSE)))</f>
        <v>5</v>
      </c>
      <c r="C600" s="69">
        <v>5</v>
      </c>
      <c r="G600" s="15"/>
      <c r="H600" s="15"/>
      <c r="I600" s="15"/>
      <c r="J600" s="15"/>
      <c r="K600" s="15"/>
    </row>
    <row r="601" spans="1:11" s="69" customFormat="1">
      <c r="A601" s="68" t="s">
        <v>1229</v>
      </c>
      <c r="B601" s="69" cm="1">
        <f t="array" ref="B601">IF(ISNUMBER(C601),C601,_xlfn.IFS(D601="+",VLOOKUP(C601,A$7:B$2403,2,FALSE)+VLOOKUP(E601,A$7:B$2403,2,FALSE),D601="-",VLOOKUP(C601,A$7:B$2403,2,FALSE)-VLOOKUP(E601,A$7:B$2403,2,FALSE),D601="*",VLOOKUP(C601,A$7:B$2403,2,FALSE)*VLOOKUP(E601,A$7:B$2403,2,FALSE),D601="/",VLOOKUP(C601,A$7:B$2403,2,FALSE)/VLOOKUP(E601,A$7:B$2403,2,FALSE)))</f>
        <v>6</v>
      </c>
      <c r="C601" s="69" t="s">
        <v>1230</v>
      </c>
      <c r="D601" s="69" t="s">
        <v>185</v>
      </c>
      <c r="E601" s="69" t="s">
        <v>1231</v>
      </c>
      <c r="G601" s="15"/>
      <c r="H601" s="15"/>
      <c r="I601" s="15"/>
      <c r="J601" s="15"/>
      <c r="K601" s="15"/>
    </row>
    <row r="602" spans="1:11" s="69" customFormat="1">
      <c r="A602" s="68" t="s">
        <v>515</v>
      </c>
      <c r="B602" s="69" cm="1">
        <f t="array" ref="B602">IF(ISNUMBER(C602),C602,_xlfn.IFS(D602="+",VLOOKUP(C602,A$7:B$2403,2,FALSE)+VLOOKUP(E602,A$7:B$2403,2,FALSE),D602="-",VLOOKUP(C602,A$7:B$2403,2,FALSE)-VLOOKUP(E602,A$7:B$2403,2,FALSE),D602="*",VLOOKUP(C602,A$7:B$2403,2,FALSE)*VLOOKUP(E602,A$7:B$2403,2,FALSE),D602="/",VLOOKUP(C602,A$7:B$2403,2,FALSE)/VLOOKUP(E602,A$7:B$2403,2,FALSE)))</f>
        <v>240</v>
      </c>
      <c r="C602" s="69" t="s">
        <v>1232</v>
      </c>
      <c r="D602" s="69" t="s">
        <v>185</v>
      </c>
      <c r="E602" s="69" t="s">
        <v>1233</v>
      </c>
      <c r="G602" s="15"/>
      <c r="H602" s="15"/>
      <c r="I602" s="15"/>
      <c r="J602" s="15"/>
      <c r="K602" s="15"/>
    </row>
    <row r="603" spans="1:11" s="69" customFormat="1">
      <c r="A603" s="68" t="s">
        <v>1234</v>
      </c>
      <c r="B603" s="69" cm="1">
        <f t="array" ref="B603">IF(ISNUMBER(C603),C603,_xlfn.IFS(D603="+",VLOOKUP(C603,A$7:B$2403,2,FALSE)+VLOOKUP(E603,A$7:B$2403,2,FALSE),D603="-",VLOOKUP(C603,A$7:B$2403,2,FALSE)-VLOOKUP(E603,A$7:B$2403,2,FALSE),D603="*",VLOOKUP(C603,A$7:B$2403,2,FALSE)*VLOOKUP(E603,A$7:B$2403,2,FALSE),D603="/",VLOOKUP(C603,A$7:B$2403,2,FALSE)/VLOOKUP(E603,A$7:B$2403,2,FALSE)))</f>
        <v>15</v>
      </c>
      <c r="C603" s="69">
        <v>15</v>
      </c>
      <c r="G603" s="15"/>
      <c r="H603" s="15"/>
      <c r="I603" s="15"/>
      <c r="J603" s="15"/>
      <c r="K603" s="15"/>
    </row>
    <row r="604" spans="1:11" s="69" customFormat="1">
      <c r="A604" s="68" t="s">
        <v>1235</v>
      </c>
      <c r="B604" s="69" cm="1">
        <f t="array" ref="B604">IF(ISNUMBER(C604),C604,_xlfn.IFS(D604="+",VLOOKUP(C604,A$7:B$2403,2,FALSE)+VLOOKUP(E604,A$7:B$2403,2,FALSE),D604="-",VLOOKUP(C604,A$7:B$2403,2,FALSE)-VLOOKUP(E604,A$7:B$2403,2,FALSE),D604="*",VLOOKUP(C604,A$7:B$2403,2,FALSE)*VLOOKUP(E604,A$7:B$2403,2,FALSE),D604="/",VLOOKUP(C604,A$7:B$2403,2,FALSE)/VLOOKUP(E604,A$7:B$2403,2,FALSE)))</f>
        <v>28</v>
      </c>
      <c r="C604" s="69" t="s">
        <v>1236</v>
      </c>
      <c r="D604" s="69" t="s">
        <v>185</v>
      </c>
      <c r="E604" s="69" t="s">
        <v>1237</v>
      </c>
      <c r="G604" s="15"/>
      <c r="H604" s="15"/>
      <c r="I604" s="15"/>
      <c r="J604" s="15"/>
      <c r="K604" s="15"/>
    </row>
    <row r="605" spans="1:11" s="69" customFormat="1">
      <c r="A605" s="68" t="s">
        <v>1238</v>
      </c>
      <c r="B605" s="69" cm="1">
        <f t="array" ref="B605">IF(ISNUMBER(C605),C605,_xlfn.IFS(D605="+",VLOOKUP(C605,A$7:B$2403,2,FALSE)+VLOOKUP(E605,A$7:B$2403,2,FALSE),D605="-",VLOOKUP(C605,A$7:B$2403,2,FALSE)-VLOOKUP(E605,A$7:B$2403,2,FALSE),D605="*",VLOOKUP(C605,A$7:B$2403,2,FALSE)*VLOOKUP(E605,A$7:B$2403,2,FALSE),D605="/",VLOOKUP(C605,A$7:B$2403,2,FALSE)/VLOOKUP(E605,A$7:B$2403,2,FALSE)))</f>
        <v>3</v>
      </c>
      <c r="C605" s="69">
        <v>3</v>
      </c>
      <c r="G605" s="15"/>
      <c r="H605" s="15"/>
      <c r="I605" s="15"/>
      <c r="J605" s="15"/>
      <c r="K605" s="15"/>
    </row>
    <row r="606" spans="1:11" s="69" customFormat="1">
      <c r="A606" s="68" t="s">
        <v>1239</v>
      </c>
      <c r="B606" s="69" cm="1">
        <f t="array" ref="B606">IF(ISNUMBER(C606),C606,_xlfn.IFS(D606="+",VLOOKUP(C606,A$7:B$2403,2,FALSE)+VLOOKUP(E606,A$7:B$2403,2,FALSE),D606="-",VLOOKUP(C606,A$7:B$2403,2,FALSE)-VLOOKUP(E606,A$7:B$2403,2,FALSE),D606="*",VLOOKUP(C606,A$7:B$2403,2,FALSE)*VLOOKUP(E606,A$7:B$2403,2,FALSE),D606="/",VLOOKUP(C606,A$7:B$2403,2,FALSE)/VLOOKUP(E606,A$7:B$2403,2,FALSE)))</f>
        <v>10</v>
      </c>
      <c r="C606" s="69">
        <v>10</v>
      </c>
      <c r="G606" s="15"/>
      <c r="H606" s="15"/>
      <c r="I606" s="15"/>
      <c r="J606" s="15"/>
      <c r="K606" s="15"/>
    </row>
    <row r="607" spans="1:11" s="69" customFormat="1">
      <c r="A607" s="68" t="s">
        <v>1240</v>
      </c>
      <c r="B607" s="69" cm="1">
        <f t="array" ref="B607">IF(ISNUMBER(C607),C607,_xlfn.IFS(D607="+",VLOOKUP(C607,A$7:B$2403,2,FALSE)+VLOOKUP(E607,A$7:B$2403,2,FALSE),D607="-",VLOOKUP(C607,A$7:B$2403,2,FALSE)-VLOOKUP(E607,A$7:B$2403,2,FALSE),D607="*",VLOOKUP(C607,A$7:B$2403,2,FALSE)*VLOOKUP(E607,A$7:B$2403,2,FALSE),D607="/",VLOOKUP(C607,A$7:B$2403,2,FALSE)/VLOOKUP(E607,A$7:B$2403,2,FALSE)))</f>
        <v>72</v>
      </c>
      <c r="C607" s="69" t="s">
        <v>1241</v>
      </c>
      <c r="D607" s="69" t="s">
        <v>276</v>
      </c>
      <c r="E607" s="69" t="s">
        <v>1242</v>
      </c>
      <c r="G607" s="15"/>
      <c r="H607" s="15"/>
      <c r="I607" s="15"/>
      <c r="J607" s="15"/>
      <c r="K607" s="15"/>
    </row>
    <row r="608" spans="1:11" s="69" customFormat="1">
      <c r="A608" s="68" t="s">
        <v>1243</v>
      </c>
      <c r="B608" s="69" cm="1">
        <f t="array" ref="B608">IF(ISNUMBER(C608),C608,_xlfn.IFS(D608="+",VLOOKUP(C608,A$7:B$2403,2,FALSE)+VLOOKUP(E608,A$7:B$2403,2,FALSE),D608="-",VLOOKUP(C608,A$7:B$2403,2,FALSE)-VLOOKUP(E608,A$7:B$2403,2,FALSE),D608="*",VLOOKUP(C608,A$7:B$2403,2,FALSE)*VLOOKUP(E608,A$7:B$2403,2,FALSE),D608="/",VLOOKUP(C608,A$7:B$2403,2,FALSE)/VLOOKUP(E608,A$7:B$2403,2,FALSE)))</f>
        <v>30</v>
      </c>
      <c r="C608" s="69" t="s">
        <v>1244</v>
      </c>
      <c r="D608" s="69" t="s">
        <v>185</v>
      </c>
      <c r="E608" s="69" t="s">
        <v>712</v>
      </c>
      <c r="G608" s="15"/>
      <c r="H608" s="15"/>
      <c r="I608" s="15"/>
      <c r="J608" s="15"/>
      <c r="K608" s="15"/>
    </row>
    <row r="609" spans="1:11" s="69" customFormat="1">
      <c r="A609" s="68" t="s">
        <v>1245</v>
      </c>
      <c r="B609" s="69" cm="1">
        <f t="array" ref="B609">IF(ISNUMBER(C609),C609,_xlfn.IFS(D609="+",VLOOKUP(C609,A$7:B$2403,2,FALSE)+VLOOKUP(E609,A$7:B$2403,2,FALSE),D609="-",VLOOKUP(C609,A$7:B$2403,2,FALSE)-VLOOKUP(E609,A$7:B$2403,2,FALSE),D609="*",VLOOKUP(C609,A$7:B$2403,2,FALSE)*VLOOKUP(E609,A$7:B$2403,2,FALSE),D609="/",VLOOKUP(C609,A$7:B$2403,2,FALSE)/VLOOKUP(E609,A$7:B$2403,2,FALSE)))</f>
        <v>156</v>
      </c>
      <c r="C609" s="69" t="s">
        <v>1246</v>
      </c>
      <c r="D609" s="69" t="s">
        <v>276</v>
      </c>
      <c r="E609" s="69" t="s">
        <v>1247</v>
      </c>
      <c r="G609" s="15"/>
      <c r="H609" s="15"/>
      <c r="I609" s="15"/>
      <c r="J609" s="15"/>
      <c r="K609" s="15"/>
    </row>
    <row r="610" spans="1:11" s="69" customFormat="1">
      <c r="A610" s="68" t="s">
        <v>1248</v>
      </c>
      <c r="B610" s="69" cm="1">
        <f t="array" ref="B610">IF(ISNUMBER(C610),C610,_xlfn.IFS(D610="+",VLOOKUP(C610,A$7:B$2403,2,FALSE)+VLOOKUP(E610,A$7:B$2403,2,FALSE),D610="-",VLOOKUP(C610,A$7:B$2403,2,FALSE)-VLOOKUP(E610,A$7:B$2403,2,FALSE),D610="*",VLOOKUP(C610,A$7:B$2403,2,FALSE)*VLOOKUP(E610,A$7:B$2403,2,FALSE),D610="/",VLOOKUP(C610,A$7:B$2403,2,FALSE)/VLOOKUP(E610,A$7:B$2403,2,FALSE)))</f>
        <v>617</v>
      </c>
      <c r="C610" s="69" t="s">
        <v>1249</v>
      </c>
      <c r="D610" s="69" t="s">
        <v>175</v>
      </c>
      <c r="E610" s="69" t="s">
        <v>1179</v>
      </c>
      <c r="G610" s="15"/>
      <c r="H610" s="15"/>
      <c r="I610" s="15"/>
      <c r="J610" s="15"/>
      <c r="K610" s="15"/>
    </row>
    <row r="611" spans="1:11" s="69" customFormat="1">
      <c r="A611" s="68" t="s">
        <v>189</v>
      </c>
      <c r="B611" s="69" cm="1">
        <f t="array" ref="B611">IF(ISNUMBER(C611),C611,_xlfn.IFS(D611="+",VLOOKUP(C611,A$7:B$2403,2,FALSE)+VLOOKUP(E611,A$7:B$2403,2,FALSE),D611="-",VLOOKUP(C611,A$7:B$2403,2,FALSE)-VLOOKUP(E611,A$7:B$2403,2,FALSE),D611="*",VLOOKUP(C611,A$7:B$2403,2,FALSE)*VLOOKUP(E611,A$7:B$2403,2,FALSE),D611="/",VLOOKUP(C611,A$7:B$2403,2,FALSE)/VLOOKUP(E611,A$7:B$2403,2,FALSE)))</f>
        <v>220</v>
      </c>
      <c r="C611" s="69" t="s">
        <v>1250</v>
      </c>
      <c r="D611" s="69" t="s">
        <v>185</v>
      </c>
      <c r="E611" s="69" t="s">
        <v>1239</v>
      </c>
      <c r="G611" s="15"/>
      <c r="H611" s="15"/>
      <c r="I611" s="15"/>
      <c r="J611" s="15"/>
      <c r="K611" s="15"/>
    </row>
    <row r="612" spans="1:11" s="69" customFormat="1">
      <c r="A612" s="68" t="s">
        <v>1251</v>
      </c>
      <c r="B612" s="69" cm="1">
        <f t="array" ref="B612">IF(ISNUMBER(C612),C612,_xlfn.IFS(D612="+",VLOOKUP(C612,A$7:B$2403,2,FALSE)+VLOOKUP(E612,A$7:B$2403,2,FALSE),D612="-",VLOOKUP(C612,A$7:B$2403,2,FALSE)-VLOOKUP(E612,A$7:B$2403,2,FALSE),D612="*",VLOOKUP(C612,A$7:B$2403,2,FALSE)*VLOOKUP(E612,A$7:B$2403,2,FALSE),D612="/",VLOOKUP(C612,A$7:B$2403,2,FALSE)/VLOOKUP(E612,A$7:B$2403,2,FALSE)))</f>
        <v>3</v>
      </c>
      <c r="C612" s="69">
        <v>3</v>
      </c>
      <c r="G612" s="15"/>
      <c r="H612" s="15"/>
      <c r="I612" s="15"/>
      <c r="J612" s="15"/>
      <c r="K612" s="15"/>
    </row>
    <row r="613" spans="1:11" s="69" customFormat="1">
      <c r="A613" s="68" t="s">
        <v>1252</v>
      </c>
      <c r="B613" s="69" cm="1">
        <f t="array" ref="B613">IF(ISNUMBER(C613),C613,_xlfn.IFS(D613="+",VLOOKUP(C613,A$7:B$2403,2,FALSE)+VLOOKUP(E613,A$7:B$2403,2,FALSE),D613="-",VLOOKUP(C613,A$7:B$2403,2,FALSE)-VLOOKUP(E613,A$7:B$2403,2,FALSE),D613="*",VLOOKUP(C613,A$7:B$2403,2,FALSE)*VLOOKUP(E613,A$7:B$2403,2,FALSE),D613="/",VLOOKUP(C613,A$7:B$2403,2,FALSE)/VLOOKUP(E613,A$7:B$2403,2,FALSE)))</f>
        <v>11</v>
      </c>
      <c r="C613" s="69" t="s">
        <v>281</v>
      </c>
      <c r="D613" s="69" t="s">
        <v>175</v>
      </c>
      <c r="E613" s="69" t="s">
        <v>1088</v>
      </c>
      <c r="G613" s="15"/>
      <c r="H613" s="15"/>
      <c r="I613" s="15"/>
      <c r="J613" s="15"/>
      <c r="K613" s="15"/>
    </row>
    <row r="614" spans="1:11" s="69" customFormat="1">
      <c r="A614" s="68" t="s">
        <v>350</v>
      </c>
      <c r="B614" s="69" cm="1">
        <f t="array" ref="B614">IF(ISNUMBER(C614),C614,_xlfn.IFS(D614="+",VLOOKUP(C614,A$7:B$2403,2,FALSE)+VLOOKUP(E614,A$7:B$2403,2,FALSE),D614="-",VLOOKUP(C614,A$7:B$2403,2,FALSE)-VLOOKUP(E614,A$7:B$2403,2,FALSE),D614="*",VLOOKUP(C614,A$7:B$2403,2,FALSE)*VLOOKUP(E614,A$7:B$2403,2,FALSE),D614="/",VLOOKUP(C614,A$7:B$2403,2,FALSE)/VLOOKUP(E614,A$7:B$2403,2,FALSE)))</f>
        <v>4</v>
      </c>
      <c r="C614" s="69">
        <v>4</v>
      </c>
      <c r="G614" s="15"/>
      <c r="H614" s="15"/>
      <c r="I614" s="15"/>
      <c r="J614" s="15"/>
      <c r="K614" s="15"/>
    </row>
    <row r="615" spans="1:11" s="69" customFormat="1">
      <c r="A615" s="68" t="s">
        <v>1253</v>
      </c>
      <c r="B615" s="69" cm="1">
        <f t="array" ref="B615">IF(ISNUMBER(C615),C615,_xlfn.IFS(D615="+",VLOOKUP(C615,A$7:B$2403,2,FALSE)+VLOOKUP(E615,A$7:B$2403,2,FALSE),D615="-",VLOOKUP(C615,A$7:B$2403,2,FALSE)-VLOOKUP(E615,A$7:B$2403,2,FALSE),D615="*",VLOOKUP(C615,A$7:B$2403,2,FALSE)*VLOOKUP(E615,A$7:B$2403,2,FALSE),D615="/",VLOOKUP(C615,A$7:B$2403,2,FALSE)/VLOOKUP(E615,A$7:B$2403,2,FALSE)))</f>
        <v>498</v>
      </c>
      <c r="C615" s="69" t="s">
        <v>1254</v>
      </c>
      <c r="D615" s="69" t="s">
        <v>206</v>
      </c>
      <c r="E615" s="69" t="s">
        <v>1255</v>
      </c>
      <c r="G615" s="15"/>
      <c r="H615" s="15"/>
      <c r="I615" s="15"/>
      <c r="J615" s="15"/>
      <c r="K615" s="15"/>
    </row>
    <row r="616" spans="1:11" s="69" customFormat="1">
      <c r="A616" s="68" t="s">
        <v>1256</v>
      </c>
      <c r="B616" s="69" cm="1">
        <f t="array" ref="B616">IF(ISNUMBER(C616),C616,_xlfn.IFS(D616="+",VLOOKUP(C616,A$7:B$2403,2,FALSE)+VLOOKUP(E616,A$7:B$2403,2,FALSE),D616="-",VLOOKUP(C616,A$7:B$2403,2,FALSE)-VLOOKUP(E616,A$7:B$2403,2,FALSE),D616="*",VLOOKUP(C616,A$7:B$2403,2,FALSE)*VLOOKUP(E616,A$7:B$2403,2,FALSE),D616="/",VLOOKUP(C616,A$7:B$2403,2,FALSE)/VLOOKUP(E616,A$7:B$2403,2,FALSE)))</f>
        <v>2</v>
      </c>
      <c r="C616" s="69">
        <v>2</v>
      </c>
      <c r="G616" s="15"/>
      <c r="H616" s="15"/>
      <c r="I616" s="15"/>
      <c r="J616" s="15"/>
      <c r="K616" s="15"/>
    </row>
    <row r="617" spans="1:11" s="69" customFormat="1">
      <c r="A617" s="68" t="s">
        <v>1257</v>
      </c>
      <c r="B617" s="69" cm="1">
        <f t="array" ref="B617">IF(ISNUMBER(C617),C617,_xlfn.IFS(D617="+",VLOOKUP(C617,A$7:B$2403,2,FALSE)+VLOOKUP(E617,A$7:B$2403,2,FALSE),D617="-",VLOOKUP(C617,A$7:B$2403,2,FALSE)-VLOOKUP(E617,A$7:B$2403,2,FALSE),D617="*",VLOOKUP(C617,A$7:B$2403,2,FALSE)*VLOOKUP(E617,A$7:B$2403,2,FALSE),D617="/",VLOOKUP(C617,A$7:B$2403,2,FALSE)/VLOOKUP(E617,A$7:B$2403,2,FALSE)))</f>
        <v>11</v>
      </c>
      <c r="C617" s="69" t="s">
        <v>862</v>
      </c>
      <c r="D617" s="69" t="s">
        <v>206</v>
      </c>
      <c r="E617" s="69" t="s">
        <v>1033</v>
      </c>
      <c r="G617" s="15"/>
      <c r="H617" s="15"/>
      <c r="I617" s="15"/>
      <c r="J617" s="15"/>
      <c r="K617" s="15"/>
    </row>
    <row r="618" spans="1:11" s="69" customFormat="1">
      <c r="A618" s="68" t="s">
        <v>1258</v>
      </c>
      <c r="B618" s="69" cm="1">
        <f t="array" ref="B618">IF(ISNUMBER(C618),C618,_xlfn.IFS(D618="+",VLOOKUP(C618,A$7:B$2403,2,FALSE)+VLOOKUP(E618,A$7:B$2403,2,FALSE),D618="-",VLOOKUP(C618,A$7:B$2403,2,FALSE)-VLOOKUP(E618,A$7:B$2403,2,FALSE),D618="*",VLOOKUP(C618,A$7:B$2403,2,FALSE)*VLOOKUP(E618,A$7:B$2403,2,FALSE),D618="/",VLOOKUP(C618,A$7:B$2403,2,FALSE)/VLOOKUP(E618,A$7:B$2403,2,FALSE)))</f>
        <v>10</v>
      </c>
      <c r="C618" s="69" t="s">
        <v>1259</v>
      </c>
      <c r="D618" s="69" t="s">
        <v>185</v>
      </c>
      <c r="E618" s="69" t="s">
        <v>1260</v>
      </c>
      <c r="G618" s="15"/>
      <c r="H618" s="15"/>
      <c r="I618" s="15"/>
      <c r="J618" s="15"/>
      <c r="K618" s="15"/>
    </row>
    <row r="619" spans="1:11" s="69" customFormat="1">
      <c r="A619" s="68" t="s">
        <v>1261</v>
      </c>
      <c r="B619" s="69" cm="1">
        <f t="array" ref="B619">IF(ISNUMBER(C619),C619,_xlfn.IFS(D619="+",VLOOKUP(C619,A$7:B$2403,2,FALSE)+VLOOKUP(E619,A$7:B$2403,2,FALSE),D619="-",VLOOKUP(C619,A$7:B$2403,2,FALSE)-VLOOKUP(E619,A$7:B$2403,2,FALSE),D619="*",VLOOKUP(C619,A$7:B$2403,2,FALSE)*VLOOKUP(E619,A$7:B$2403,2,FALSE),D619="/",VLOOKUP(C619,A$7:B$2403,2,FALSE)/VLOOKUP(E619,A$7:B$2403,2,FALSE)))</f>
        <v>11</v>
      </c>
      <c r="C619" s="69" t="s">
        <v>1262</v>
      </c>
      <c r="D619" s="69" t="s">
        <v>206</v>
      </c>
      <c r="E619" s="69" t="s">
        <v>1263</v>
      </c>
      <c r="G619" s="15"/>
      <c r="H619" s="15"/>
      <c r="I619" s="15"/>
      <c r="J619" s="15"/>
      <c r="K619" s="15"/>
    </row>
    <row r="620" spans="1:11" s="69" customFormat="1">
      <c r="A620" s="68" t="s">
        <v>887</v>
      </c>
      <c r="B620" s="69" cm="1">
        <f t="array" ref="B620">IF(ISNUMBER(C620),C620,_xlfn.IFS(D620="+",VLOOKUP(C620,A$7:B$2403,2,FALSE)+VLOOKUP(E620,A$7:B$2403,2,FALSE),D620="-",VLOOKUP(C620,A$7:B$2403,2,FALSE)-VLOOKUP(E620,A$7:B$2403,2,FALSE),D620="*",VLOOKUP(C620,A$7:B$2403,2,FALSE)*VLOOKUP(E620,A$7:B$2403,2,FALSE),D620="/",VLOOKUP(C620,A$7:B$2403,2,FALSE)/VLOOKUP(E620,A$7:B$2403,2,FALSE)))</f>
        <v>5</v>
      </c>
      <c r="C620" s="69">
        <v>5</v>
      </c>
      <c r="G620" s="15"/>
      <c r="H620" s="15"/>
      <c r="I620" s="15"/>
      <c r="J620" s="15"/>
      <c r="K620" s="15"/>
    </row>
    <row r="621" spans="1:11" s="69" customFormat="1">
      <c r="A621" s="68" t="s">
        <v>1264</v>
      </c>
      <c r="B621" s="69" cm="1">
        <f t="array" ref="B621">IF(ISNUMBER(C621),C621,_xlfn.IFS(D621="+",VLOOKUP(C621,A$7:B$2403,2,FALSE)+VLOOKUP(E621,A$7:B$2403,2,FALSE),D621="-",VLOOKUP(C621,A$7:B$2403,2,FALSE)-VLOOKUP(E621,A$7:B$2403,2,FALSE),D621="*",VLOOKUP(C621,A$7:B$2403,2,FALSE)*VLOOKUP(E621,A$7:B$2403,2,FALSE),D621="/",VLOOKUP(C621,A$7:B$2403,2,FALSE)/VLOOKUP(E621,A$7:B$2403,2,FALSE)))</f>
        <v>21</v>
      </c>
      <c r="C621" s="69" t="s">
        <v>1265</v>
      </c>
      <c r="D621" s="69" t="s">
        <v>185</v>
      </c>
      <c r="E621" s="69" t="s">
        <v>1266</v>
      </c>
      <c r="G621" s="15"/>
      <c r="H621" s="15"/>
      <c r="I621" s="15"/>
      <c r="J621" s="15"/>
      <c r="K621" s="15"/>
    </row>
    <row r="622" spans="1:11" s="69" customFormat="1">
      <c r="A622" s="68" t="s">
        <v>1267</v>
      </c>
      <c r="B622" s="69" cm="1">
        <f t="array" ref="B622">IF(ISNUMBER(C622),C622,_xlfn.IFS(D622="+",VLOOKUP(C622,A$7:B$2403,2,FALSE)+VLOOKUP(E622,A$7:B$2403,2,FALSE),D622="-",VLOOKUP(C622,A$7:B$2403,2,FALSE)-VLOOKUP(E622,A$7:B$2403,2,FALSE),D622="*",VLOOKUP(C622,A$7:B$2403,2,FALSE)*VLOOKUP(E622,A$7:B$2403,2,FALSE),D622="/",VLOOKUP(C622,A$7:B$2403,2,FALSE)/VLOOKUP(E622,A$7:B$2403,2,FALSE)))</f>
        <v>105653</v>
      </c>
      <c r="C622" s="69" t="s">
        <v>1268</v>
      </c>
      <c r="D622" s="69" t="s">
        <v>175</v>
      </c>
      <c r="E622" s="69" t="s">
        <v>1269</v>
      </c>
      <c r="G622" s="15"/>
      <c r="H622" s="15"/>
      <c r="I622" s="15"/>
      <c r="J622" s="15"/>
      <c r="K622" s="15"/>
    </row>
    <row r="623" spans="1:11" s="69" customFormat="1">
      <c r="A623" s="68" t="s">
        <v>1270</v>
      </c>
      <c r="B623" s="69" cm="1">
        <f t="array" ref="B623">IF(ISNUMBER(C623),C623,_xlfn.IFS(D623="+",VLOOKUP(C623,A$7:B$2403,2,FALSE)+VLOOKUP(E623,A$7:B$2403,2,FALSE),D623="-",VLOOKUP(C623,A$7:B$2403,2,FALSE)-VLOOKUP(E623,A$7:B$2403,2,FALSE),D623="*",VLOOKUP(C623,A$7:B$2403,2,FALSE)*VLOOKUP(E623,A$7:B$2403,2,FALSE),D623="/",VLOOKUP(C623,A$7:B$2403,2,FALSE)/VLOOKUP(E623,A$7:B$2403,2,FALSE)))</f>
        <v>13300464147303</v>
      </c>
      <c r="C623" s="69" t="s">
        <v>1271</v>
      </c>
      <c r="D623" s="69" t="s">
        <v>185</v>
      </c>
      <c r="E623" s="69" t="s">
        <v>1272</v>
      </c>
      <c r="G623" s="15"/>
      <c r="H623" s="15"/>
      <c r="I623" s="15"/>
      <c r="J623" s="15"/>
      <c r="K623" s="15"/>
    </row>
    <row r="624" spans="1:11" s="69" customFormat="1">
      <c r="A624" s="68" t="s">
        <v>1273</v>
      </c>
      <c r="B624" s="69" cm="1">
        <f t="array" ref="B624">IF(ISNUMBER(C624),C624,_xlfn.IFS(D624="+",VLOOKUP(C624,A$7:B$2403,2,FALSE)+VLOOKUP(E624,A$7:B$2403,2,FALSE),D624="-",VLOOKUP(C624,A$7:B$2403,2,FALSE)-VLOOKUP(E624,A$7:B$2403,2,FALSE),D624="*",VLOOKUP(C624,A$7:B$2403,2,FALSE)*VLOOKUP(E624,A$7:B$2403,2,FALSE),D624="/",VLOOKUP(C624,A$7:B$2403,2,FALSE)/VLOOKUP(E624,A$7:B$2403,2,FALSE)))</f>
        <v>14</v>
      </c>
      <c r="C624" s="69" t="s">
        <v>476</v>
      </c>
      <c r="D624" s="69" t="s">
        <v>185</v>
      </c>
      <c r="E624" s="69" t="s">
        <v>1274</v>
      </c>
      <c r="G624" s="15"/>
      <c r="H624" s="15"/>
      <c r="I624" s="15"/>
      <c r="J624" s="15"/>
      <c r="K624" s="15"/>
    </row>
    <row r="625" spans="1:11" s="69" customFormat="1">
      <c r="A625" s="68" t="s">
        <v>1275</v>
      </c>
      <c r="B625" s="69" cm="1">
        <f t="array" ref="B625">IF(ISNUMBER(C625),C625,_xlfn.IFS(D625="+",VLOOKUP(C625,A$7:B$2403,2,FALSE)+VLOOKUP(E625,A$7:B$2403,2,FALSE),D625="-",VLOOKUP(C625,A$7:B$2403,2,FALSE)-VLOOKUP(E625,A$7:B$2403,2,FALSE),D625="*",VLOOKUP(C625,A$7:B$2403,2,FALSE)*VLOOKUP(E625,A$7:B$2403,2,FALSE),D625="/",VLOOKUP(C625,A$7:B$2403,2,FALSE)/VLOOKUP(E625,A$7:B$2403,2,FALSE)))</f>
        <v>53128</v>
      </c>
      <c r="C625" s="69" t="s">
        <v>1276</v>
      </c>
      <c r="D625" s="69" t="s">
        <v>175</v>
      </c>
      <c r="E625" s="69" t="s">
        <v>1277</v>
      </c>
      <c r="G625" s="15"/>
      <c r="H625" s="15"/>
      <c r="I625" s="15"/>
      <c r="J625" s="15"/>
      <c r="K625" s="15"/>
    </row>
    <row r="626" spans="1:11" s="69" customFormat="1">
      <c r="A626" s="68" t="s">
        <v>1278</v>
      </c>
      <c r="B626" s="69" cm="1">
        <f t="array" ref="B626">IF(ISNUMBER(C626),C626,_xlfn.IFS(D626="+",VLOOKUP(C626,A$7:B$2403,2,FALSE)+VLOOKUP(E626,A$7:B$2403,2,FALSE),D626="-",VLOOKUP(C626,A$7:B$2403,2,FALSE)-VLOOKUP(E626,A$7:B$2403,2,FALSE),D626="*",VLOOKUP(C626,A$7:B$2403,2,FALSE)*VLOOKUP(E626,A$7:B$2403,2,FALSE),D626="/",VLOOKUP(C626,A$7:B$2403,2,FALSE)/VLOOKUP(E626,A$7:B$2403,2,FALSE)))</f>
        <v>20</v>
      </c>
      <c r="C626" s="69">
        <v>20</v>
      </c>
      <c r="G626" s="15"/>
      <c r="H626" s="15"/>
      <c r="I626" s="15"/>
      <c r="J626" s="15"/>
      <c r="K626" s="15"/>
    </row>
    <row r="627" spans="1:11" s="69" customFormat="1">
      <c r="A627" s="68" t="s">
        <v>1279</v>
      </c>
      <c r="B627" s="69" cm="1">
        <f t="array" ref="B627">IF(ISNUMBER(C627),C627,_xlfn.IFS(D627="+",VLOOKUP(C627,A$7:B$2403,2,FALSE)+VLOOKUP(E627,A$7:B$2403,2,FALSE),D627="-",VLOOKUP(C627,A$7:B$2403,2,FALSE)-VLOOKUP(E627,A$7:B$2403,2,FALSE),D627="*",VLOOKUP(C627,A$7:B$2403,2,FALSE)*VLOOKUP(E627,A$7:B$2403,2,FALSE),D627="/",VLOOKUP(C627,A$7:B$2403,2,FALSE)/VLOOKUP(E627,A$7:B$2403,2,FALSE)))</f>
        <v>9</v>
      </c>
      <c r="C627" s="69">
        <v>9</v>
      </c>
      <c r="G627" s="15"/>
      <c r="H627" s="15"/>
      <c r="I627" s="15"/>
      <c r="J627" s="15"/>
      <c r="K627" s="15"/>
    </row>
    <row r="628" spans="1:11" s="69" customFormat="1">
      <c r="A628" s="68" t="s">
        <v>1280</v>
      </c>
      <c r="B628" s="69" cm="1">
        <f t="array" ref="B628">IF(ISNUMBER(C628),C628,_xlfn.IFS(D628="+",VLOOKUP(C628,A$7:B$2403,2,FALSE)+VLOOKUP(E628,A$7:B$2403,2,FALSE),D628="-",VLOOKUP(C628,A$7:B$2403,2,FALSE)-VLOOKUP(E628,A$7:B$2403,2,FALSE),D628="*",VLOOKUP(C628,A$7:B$2403,2,FALSE)*VLOOKUP(E628,A$7:B$2403,2,FALSE),D628="/",VLOOKUP(C628,A$7:B$2403,2,FALSE)/VLOOKUP(E628,A$7:B$2403,2,FALSE)))</f>
        <v>5</v>
      </c>
      <c r="C628" s="69">
        <v>5</v>
      </c>
      <c r="G628" s="15"/>
      <c r="H628" s="15"/>
      <c r="I628" s="15"/>
      <c r="J628" s="15"/>
      <c r="K628" s="15"/>
    </row>
    <row r="629" spans="1:11" s="69" customFormat="1">
      <c r="A629" s="68" t="s">
        <v>1281</v>
      </c>
      <c r="B629" s="69" cm="1">
        <f t="array" ref="B629">IF(ISNUMBER(C629),C629,_xlfn.IFS(D629="+",VLOOKUP(C629,A$7:B$2403,2,FALSE)+VLOOKUP(E629,A$7:B$2403,2,FALSE),D629="-",VLOOKUP(C629,A$7:B$2403,2,FALSE)-VLOOKUP(E629,A$7:B$2403,2,FALSE),D629="*",VLOOKUP(C629,A$7:B$2403,2,FALSE)*VLOOKUP(E629,A$7:B$2403,2,FALSE),D629="/",VLOOKUP(C629,A$7:B$2403,2,FALSE)/VLOOKUP(E629,A$7:B$2403,2,FALSE)))</f>
        <v>46</v>
      </c>
      <c r="C629" s="69" t="s">
        <v>1282</v>
      </c>
      <c r="D629" s="69" t="s">
        <v>185</v>
      </c>
      <c r="E629" s="69" t="s">
        <v>1283</v>
      </c>
      <c r="G629" s="15"/>
      <c r="H629" s="15"/>
      <c r="I629" s="15"/>
      <c r="J629" s="15"/>
      <c r="K629" s="15"/>
    </row>
    <row r="630" spans="1:11" s="69" customFormat="1">
      <c r="A630" s="68" t="s">
        <v>503</v>
      </c>
      <c r="B630" s="69" cm="1">
        <f t="array" ref="B630">IF(ISNUMBER(C630),C630,_xlfn.IFS(D630="+",VLOOKUP(C630,A$7:B$2403,2,FALSE)+VLOOKUP(E630,A$7:B$2403,2,FALSE),D630="-",VLOOKUP(C630,A$7:B$2403,2,FALSE)-VLOOKUP(E630,A$7:B$2403,2,FALSE),D630="*",VLOOKUP(C630,A$7:B$2403,2,FALSE)*VLOOKUP(E630,A$7:B$2403,2,FALSE),D630="/",VLOOKUP(C630,A$7:B$2403,2,FALSE)/VLOOKUP(E630,A$7:B$2403,2,FALSE)))</f>
        <v>12</v>
      </c>
      <c r="C630" s="69" t="s">
        <v>1284</v>
      </c>
      <c r="D630" s="69" t="s">
        <v>185</v>
      </c>
      <c r="E630" s="69" t="s">
        <v>1173</v>
      </c>
      <c r="G630" s="15"/>
      <c r="H630" s="15"/>
      <c r="I630" s="15"/>
      <c r="J630" s="15"/>
      <c r="K630" s="15"/>
    </row>
    <row r="631" spans="1:11" s="69" customFormat="1">
      <c r="A631" s="68" t="s">
        <v>1285</v>
      </c>
      <c r="B631" s="69" cm="1">
        <f t="array" ref="B631">IF(ISNUMBER(C631),C631,_xlfn.IFS(D631="+",VLOOKUP(C631,A$7:B$2403,2,FALSE)+VLOOKUP(E631,A$7:B$2403,2,FALSE),D631="-",VLOOKUP(C631,A$7:B$2403,2,FALSE)-VLOOKUP(E631,A$7:B$2403,2,FALSE),D631="*",VLOOKUP(C631,A$7:B$2403,2,FALSE)*VLOOKUP(E631,A$7:B$2403,2,FALSE),D631="/",VLOOKUP(C631,A$7:B$2403,2,FALSE)/VLOOKUP(E631,A$7:B$2403,2,FALSE)))</f>
        <v>743</v>
      </c>
      <c r="C631" s="69" t="s">
        <v>539</v>
      </c>
      <c r="D631" s="69" t="s">
        <v>175</v>
      </c>
      <c r="E631" s="69" t="s">
        <v>1286</v>
      </c>
      <c r="G631" s="15"/>
      <c r="H631" s="15"/>
      <c r="I631" s="15"/>
      <c r="J631" s="15"/>
      <c r="K631" s="15"/>
    </row>
    <row r="632" spans="1:11" s="69" customFormat="1">
      <c r="A632" s="68" t="s">
        <v>1287</v>
      </c>
      <c r="B632" s="69" cm="1">
        <f t="array" ref="B632">IF(ISNUMBER(C632),C632,_xlfn.IFS(D632="+",VLOOKUP(C632,A$7:B$2403,2,FALSE)+VLOOKUP(E632,A$7:B$2403,2,FALSE),D632="-",VLOOKUP(C632,A$7:B$2403,2,FALSE)-VLOOKUP(E632,A$7:B$2403,2,FALSE),D632="*",VLOOKUP(C632,A$7:B$2403,2,FALSE)*VLOOKUP(E632,A$7:B$2403,2,FALSE),D632="/",VLOOKUP(C632,A$7:B$2403,2,FALSE)/VLOOKUP(E632,A$7:B$2403,2,FALSE)))</f>
        <v>12</v>
      </c>
      <c r="C632" s="69">
        <v>12</v>
      </c>
      <c r="G632" s="15"/>
      <c r="H632" s="15"/>
      <c r="I632" s="15"/>
      <c r="J632" s="15"/>
      <c r="K632" s="15"/>
    </row>
    <row r="633" spans="1:11" s="69" customFormat="1">
      <c r="A633" s="68" t="s">
        <v>1288</v>
      </c>
      <c r="B633" s="69" cm="1">
        <f t="array" ref="B633">IF(ISNUMBER(C633),C633,_xlfn.IFS(D633="+",VLOOKUP(C633,A$7:B$2403,2,FALSE)+VLOOKUP(E633,A$7:B$2403,2,FALSE),D633="-",VLOOKUP(C633,A$7:B$2403,2,FALSE)-VLOOKUP(E633,A$7:B$2403,2,FALSE),D633="*",VLOOKUP(C633,A$7:B$2403,2,FALSE)*VLOOKUP(E633,A$7:B$2403,2,FALSE),D633="/",VLOOKUP(C633,A$7:B$2403,2,FALSE)/VLOOKUP(E633,A$7:B$2403,2,FALSE)))</f>
        <v>5</v>
      </c>
      <c r="C633" s="69">
        <v>5</v>
      </c>
      <c r="G633" s="15"/>
      <c r="H633" s="15"/>
      <c r="I633" s="15"/>
      <c r="J633" s="15"/>
      <c r="K633" s="15"/>
    </row>
    <row r="634" spans="1:11" s="69" customFormat="1">
      <c r="A634" s="68" t="s">
        <v>1289</v>
      </c>
      <c r="B634" s="69" cm="1">
        <f t="array" ref="B634">IF(ISNUMBER(C634),C634,_xlfn.IFS(D634="+",VLOOKUP(C634,A$7:B$2403,2,FALSE)+VLOOKUP(E634,A$7:B$2403,2,FALSE),D634="-",VLOOKUP(C634,A$7:B$2403,2,FALSE)-VLOOKUP(E634,A$7:B$2403,2,FALSE),D634="*",VLOOKUP(C634,A$7:B$2403,2,FALSE)*VLOOKUP(E634,A$7:B$2403,2,FALSE),D634="/",VLOOKUP(C634,A$7:B$2403,2,FALSE)/VLOOKUP(E634,A$7:B$2403,2,FALSE)))</f>
        <v>6</v>
      </c>
      <c r="C634" s="69">
        <v>6</v>
      </c>
      <c r="G634" s="15"/>
      <c r="H634" s="15"/>
      <c r="I634" s="15"/>
      <c r="J634" s="15"/>
      <c r="K634" s="15"/>
    </row>
    <row r="635" spans="1:11" s="69" customFormat="1">
      <c r="A635" s="68" t="s">
        <v>1290</v>
      </c>
      <c r="B635" s="69" cm="1">
        <f t="array" ref="B635">IF(ISNUMBER(C635),C635,_xlfn.IFS(D635="+",VLOOKUP(C635,A$7:B$2403,2,FALSE)+VLOOKUP(E635,A$7:B$2403,2,FALSE),D635="-",VLOOKUP(C635,A$7:B$2403,2,FALSE)-VLOOKUP(E635,A$7:B$2403,2,FALSE),D635="*",VLOOKUP(C635,A$7:B$2403,2,FALSE)*VLOOKUP(E635,A$7:B$2403,2,FALSE),D635="/",VLOOKUP(C635,A$7:B$2403,2,FALSE)/VLOOKUP(E635,A$7:B$2403,2,FALSE)))</f>
        <v>12</v>
      </c>
      <c r="C635" s="69" t="s">
        <v>1291</v>
      </c>
      <c r="D635" s="69" t="s">
        <v>185</v>
      </c>
      <c r="E635" s="69" t="s">
        <v>1292</v>
      </c>
      <c r="G635" s="15"/>
      <c r="H635" s="15"/>
      <c r="I635" s="15"/>
      <c r="J635" s="15"/>
      <c r="K635" s="15"/>
    </row>
    <row r="636" spans="1:11" s="69" customFormat="1">
      <c r="A636" s="68" t="s">
        <v>1293</v>
      </c>
      <c r="B636" s="69" cm="1">
        <f t="array" ref="B636">IF(ISNUMBER(C636),C636,_xlfn.IFS(D636="+",VLOOKUP(C636,A$7:B$2403,2,FALSE)+VLOOKUP(E636,A$7:B$2403,2,FALSE),D636="-",VLOOKUP(C636,A$7:B$2403,2,FALSE)-VLOOKUP(E636,A$7:B$2403,2,FALSE),D636="*",VLOOKUP(C636,A$7:B$2403,2,FALSE)*VLOOKUP(E636,A$7:B$2403,2,FALSE),D636="/",VLOOKUP(C636,A$7:B$2403,2,FALSE)/VLOOKUP(E636,A$7:B$2403,2,FALSE)))</f>
        <v>13</v>
      </c>
      <c r="C636" s="69">
        <v>13</v>
      </c>
      <c r="G636" s="15"/>
      <c r="H636" s="15"/>
      <c r="I636" s="15"/>
      <c r="J636" s="15"/>
      <c r="K636" s="15"/>
    </row>
    <row r="637" spans="1:11" s="69" customFormat="1">
      <c r="A637" s="68" t="s">
        <v>1294</v>
      </c>
      <c r="B637" s="69" cm="1">
        <f t="array" ref="B637">IF(ISNUMBER(C637),C637,_xlfn.IFS(D637="+",VLOOKUP(C637,A$7:B$2403,2,FALSE)+VLOOKUP(E637,A$7:B$2403,2,FALSE),D637="-",VLOOKUP(C637,A$7:B$2403,2,FALSE)-VLOOKUP(E637,A$7:B$2403,2,FALSE),D637="*",VLOOKUP(C637,A$7:B$2403,2,FALSE)*VLOOKUP(E637,A$7:B$2403,2,FALSE),D637="/",VLOOKUP(C637,A$7:B$2403,2,FALSE)/VLOOKUP(E637,A$7:B$2403,2,FALSE)))</f>
        <v>2</v>
      </c>
      <c r="C637" s="69">
        <v>2</v>
      </c>
      <c r="G637" s="15"/>
      <c r="H637" s="15"/>
      <c r="I637" s="15"/>
      <c r="J637" s="15"/>
      <c r="K637" s="15"/>
    </row>
    <row r="638" spans="1:11" s="69" customFormat="1">
      <c r="A638" s="68" t="s">
        <v>1295</v>
      </c>
      <c r="B638" s="69" cm="1">
        <f t="array" ref="B638">IF(ISNUMBER(C638),C638,_xlfn.IFS(D638="+",VLOOKUP(C638,A$7:B$2403,2,FALSE)+VLOOKUP(E638,A$7:B$2403,2,FALSE),D638="-",VLOOKUP(C638,A$7:B$2403,2,FALSE)-VLOOKUP(E638,A$7:B$2403,2,FALSE),D638="*",VLOOKUP(C638,A$7:B$2403,2,FALSE)*VLOOKUP(E638,A$7:B$2403,2,FALSE),D638="/",VLOOKUP(C638,A$7:B$2403,2,FALSE)/VLOOKUP(E638,A$7:B$2403,2,FALSE)))</f>
        <v>13</v>
      </c>
      <c r="C638" s="69" t="s">
        <v>1154</v>
      </c>
      <c r="D638" s="69" t="s">
        <v>175</v>
      </c>
      <c r="E638" s="69" t="s">
        <v>1296</v>
      </c>
      <c r="G638" s="15"/>
      <c r="H638" s="15"/>
      <c r="I638" s="15"/>
      <c r="J638" s="15"/>
      <c r="K638" s="15"/>
    </row>
    <row r="639" spans="1:11" s="69" customFormat="1">
      <c r="A639" s="68" t="s">
        <v>1297</v>
      </c>
      <c r="B639" s="69" cm="1">
        <f t="array" ref="B639">IF(ISNUMBER(C639),C639,_xlfn.IFS(D639="+",VLOOKUP(C639,A$7:B$2403,2,FALSE)+VLOOKUP(E639,A$7:B$2403,2,FALSE),D639="-",VLOOKUP(C639,A$7:B$2403,2,FALSE)-VLOOKUP(E639,A$7:B$2403,2,FALSE),D639="*",VLOOKUP(C639,A$7:B$2403,2,FALSE)*VLOOKUP(E639,A$7:B$2403,2,FALSE),D639="/",VLOOKUP(C639,A$7:B$2403,2,FALSE)/VLOOKUP(E639,A$7:B$2403,2,FALSE)))</f>
        <v>19</v>
      </c>
      <c r="C639" s="69">
        <v>19</v>
      </c>
      <c r="G639" s="15"/>
      <c r="H639" s="15"/>
      <c r="I639" s="15"/>
      <c r="J639" s="15"/>
      <c r="K639" s="15"/>
    </row>
    <row r="640" spans="1:11" s="69" customFormat="1">
      <c r="A640" s="68" t="s">
        <v>1298</v>
      </c>
      <c r="B640" s="69" cm="1">
        <f t="array" ref="B640">IF(ISNUMBER(C640),C640,_xlfn.IFS(D640="+",VLOOKUP(C640,A$7:B$2403,2,FALSE)+VLOOKUP(E640,A$7:B$2403,2,FALSE),D640="-",VLOOKUP(C640,A$7:B$2403,2,FALSE)-VLOOKUP(E640,A$7:B$2403,2,FALSE),D640="*",VLOOKUP(C640,A$7:B$2403,2,FALSE)*VLOOKUP(E640,A$7:B$2403,2,FALSE),D640="/",VLOOKUP(C640,A$7:B$2403,2,FALSE)/VLOOKUP(E640,A$7:B$2403,2,FALSE)))</f>
        <v>15</v>
      </c>
      <c r="C640" s="69" t="s">
        <v>1299</v>
      </c>
      <c r="D640" s="69" t="s">
        <v>185</v>
      </c>
      <c r="E640" s="69" t="s">
        <v>1300</v>
      </c>
      <c r="G640" s="15"/>
      <c r="H640" s="15"/>
      <c r="I640" s="15"/>
      <c r="J640" s="15"/>
      <c r="K640" s="15"/>
    </row>
    <row r="641" spans="1:11" s="69" customFormat="1">
      <c r="A641" s="68" t="s">
        <v>1301</v>
      </c>
      <c r="B641" s="69" cm="1">
        <f t="array" ref="B641">IF(ISNUMBER(C641),C641,_xlfn.IFS(D641="+",VLOOKUP(C641,A$7:B$2403,2,FALSE)+VLOOKUP(E641,A$7:B$2403,2,FALSE),D641="-",VLOOKUP(C641,A$7:B$2403,2,FALSE)-VLOOKUP(E641,A$7:B$2403,2,FALSE),D641="*",VLOOKUP(C641,A$7:B$2403,2,FALSE)*VLOOKUP(E641,A$7:B$2403,2,FALSE),D641="/",VLOOKUP(C641,A$7:B$2403,2,FALSE)/VLOOKUP(E641,A$7:B$2403,2,FALSE)))</f>
        <v>16</v>
      </c>
      <c r="C641" s="69">
        <v>16</v>
      </c>
      <c r="G641" s="15"/>
      <c r="H641" s="15"/>
      <c r="I641" s="15"/>
      <c r="J641" s="15"/>
      <c r="K641" s="15"/>
    </row>
    <row r="642" spans="1:11" s="69" customFormat="1">
      <c r="A642" s="68" t="s">
        <v>1302</v>
      </c>
      <c r="B642" s="69" cm="1">
        <f t="array" ref="B642">IF(ISNUMBER(C642),C642,_xlfn.IFS(D642="+",VLOOKUP(C642,A$7:B$2403,2,FALSE)+VLOOKUP(E642,A$7:B$2403,2,FALSE),D642="-",VLOOKUP(C642,A$7:B$2403,2,FALSE)-VLOOKUP(E642,A$7:B$2403,2,FALSE),D642="*",VLOOKUP(C642,A$7:B$2403,2,FALSE)*VLOOKUP(E642,A$7:B$2403,2,FALSE),D642="/",VLOOKUP(C642,A$7:B$2403,2,FALSE)/VLOOKUP(E642,A$7:B$2403,2,FALSE)))</f>
        <v>911</v>
      </c>
      <c r="C642" s="69" t="s">
        <v>1303</v>
      </c>
      <c r="D642" s="69" t="s">
        <v>175</v>
      </c>
      <c r="E642" s="69" t="s">
        <v>1304</v>
      </c>
      <c r="G642" s="15"/>
      <c r="H642" s="15"/>
      <c r="I642" s="15"/>
      <c r="J642" s="15"/>
      <c r="K642" s="15"/>
    </row>
    <row r="643" spans="1:11" s="69" customFormat="1">
      <c r="A643" s="68" t="s">
        <v>1305</v>
      </c>
      <c r="B643" s="69" cm="1">
        <f t="array" ref="B643">IF(ISNUMBER(C643),C643,_xlfn.IFS(D643="+",VLOOKUP(C643,A$7:B$2403,2,FALSE)+VLOOKUP(E643,A$7:B$2403,2,FALSE),D643="-",VLOOKUP(C643,A$7:B$2403,2,FALSE)-VLOOKUP(E643,A$7:B$2403,2,FALSE),D643="*",VLOOKUP(C643,A$7:B$2403,2,FALSE)*VLOOKUP(E643,A$7:B$2403,2,FALSE),D643="/",VLOOKUP(C643,A$7:B$2403,2,FALSE)/VLOOKUP(E643,A$7:B$2403,2,FALSE)))</f>
        <v>174</v>
      </c>
      <c r="C643" s="69" t="s">
        <v>1306</v>
      </c>
      <c r="D643" s="69" t="s">
        <v>185</v>
      </c>
      <c r="E643" s="69" t="s">
        <v>1307</v>
      </c>
      <c r="G643" s="15"/>
      <c r="H643" s="15"/>
      <c r="I643" s="15"/>
      <c r="J643" s="15"/>
      <c r="K643" s="15"/>
    </row>
    <row r="644" spans="1:11" s="69" customFormat="1">
      <c r="A644" s="68" t="s">
        <v>1308</v>
      </c>
      <c r="B644" s="69" cm="1">
        <f t="array" ref="B644">IF(ISNUMBER(C644),C644,_xlfn.IFS(D644="+",VLOOKUP(C644,A$7:B$2403,2,FALSE)+VLOOKUP(E644,A$7:B$2403,2,FALSE),D644="-",VLOOKUP(C644,A$7:B$2403,2,FALSE)-VLOOKUP(E644,A$7:B$2403,2,FALSE),D644="*",VLOOKUP(C644,A$7:B$2403,2,FALSE)*VLOOKUP(E644,A$7:B$2403,2,FALSE),D644="/",VLOOKUP(C644,A$7:B$2403,2,FALSE)/VLOOKUP(E644,A$7:B$2403,2,FALSE)))</f>
        <v>2</v>
      </c>
      <c r="C644" s="69">
        <v>2</v>
      </c>
      <c r="G644" s="15"/>
      <c r="H644" s="15"/>
      <c r="I644" s="15"/>
      <c r="J644" s="15"/>
      <c r="K644" s="15"/>
    </row>
    <row r="645" spans="1:11" s="69" customFormat="1">
      <c r="A645" s="68" t="s">
        <v>1309</v>
      </c>
      <c r="B645" s="69" cm="1">
        <f t="array" ref="B645">IF(ISNUMBER(C645),C645,_xlfn.IFS(D645="+",VLOOKUP(C645,A$7:B$2403,2,FALSE)+VLOOKUP(E645,A$7:B$2403,2,FALSE),D645="-",VLOOKUP(C645,A$7:B$2403,2,FALSE)-VLOOKUP(E645,A$7:B$2403,2,FALSE),D645="*",VLOOKUP(C645,A$7:B$2403,2,FALSE)*VLOOKUP(E645,A$7:B$2403,2,FALSE),D645="/",VLOOKUP(C645,A$7:B$2403,2,FALSE)/VLOOKUP(E645,A$7:B$2403,2,FALSE)))</f>
        <v>2</v>
      </c>
      <c r="C645" s="69">
        <v>2</v>
      </c>
      <c r="G645" s="15"/>
      <c r="H645" s="15"/>
      <c r="I645" s="15"/>
      <c r="J645" s="15"/>
      <c r="K645" s="15"/>
    </row>
    <row r="646" spans="1:11" s="69" customFormat="1">
      <c r="A646" s="68" t="s">
        <v>495</v>
      </c>
      <c r="B646" s="69" cm="1">
        <f t="array" ref="B646">IF(ISNUMBER(C646),C646,_xlfn.IFS(D646="+",VLOOKUP(C646,A$7:B$2403,2,FALSE)+VLOOKUP(E646,A$7:B$2403,2,FALSE),D646="-",VLOOKUP(C646,A$7:B$2403,2,FALSE)-VLOOKUP(E646,A$7:B$2403,2,FALSE),D646="*",VLOOKUP(C646,A$7:B$2403,2,FALSE)*VLOOKUP(E646,A$7:B$2403,2,FALSE),D646="/",VLOOKUP(C646,A$7:B$2403,2,FALSE)/VLOOKUP(E646,A$7:B$2403,2,FALSE)))</f>
        <v>2</v>
      </c>
      <c r="C646" s="69">
        <v>2</v>
      </c>
      <c r="G646" s="15"/>
      <c r="H646" s="15"/>
      <c r="I646" s="15"/>
      <c r="J646" s="15"/>
      <c r="K646" s="15"/>
    </row>
    <row r="647" spans="1:11" s="69" customFormat="1">
      <c r="A647" s="68" t="s">
        <v>1310</v>
      </c>
      <c r="B647" s="69" cm="1">
        <f t="array" ref="B647">IF(ISNUMBER(C647),C647,_xlfn.IFS(D647="+",VLOOKUP(C647,A$7:B$2403,2,FALSE)+VLOOKUP(E647,A$7:B$2403,2,FALSE),D647="-",VLOOKUP(C647,A$7:B$2403,2,FALSE)-VLOOKUP(E647,A$7:B$2403,2,FALSE),D647="*",VLOOKUP(C647,A$7:B$2403,2,FALSE)*VLOOKUP(E647,A$7:B$2403,2,FALSE),D647="/",VLOOKUP(C647,A$7:B$2403,2,FALSE)/VLOOKUP(E647,A$7:B$2403,2,FALSE)))</f>
        <v>17</v>
      </c>
      <c r="C647" s="69">
        <v>17</v>
      </c>
      <c r="G647" s="15"/>
      <c r="H647" s="15"/>
      <c r="I647" s="15"/>
      <c r="J647" s="15"/>
      <c r="K647" s="15"/>
    </row>
    <row r="648" spans="1:11" s="69" customFormat="1">
      <c r="A648" s="68" t="s">
        <v>1311</v>
      </c>
      <c r="B648" s="69" cm="1">
        <f t="array" ref="B648">IF(ISNUMBER(C648),C648,_xlfn.IFS(D648="+",VLOOKUP(C648,A$7:B$2403,2,FALSE)+VLOOKUP(E648,A$7:B$2403,2,FALSE),D648="-",VLOOKUP(C648,A$7:B$2403,2,FALSE)-VLOOKUP(E648,A$7:B$2403,2,FALSE),D648="*",VLOOKUP(C648,A$7:B$2403,2,FALSE)*VLOOKUP(E648,A$7:B$2403,2,FALSE),D648="/",VLOOKUP(C648,A$7:B$2403,2,FALSE)/VLOOKUP(E648,A$7:B$2403,2,FALSE)))</f>
        <v>2</v>
      </c>
      <c r="C648" s="69">
        <v>2</v>
      </c>
      <c r="G648" s="15"/>
      <c r="H648" s="15"/>
      <c r="I648" s="15"/>
      <c r="J648" s="15"/>
      <c r="K648" s="15"/>
    </row>
    <row r="649" spans="1:11" s="69" customFormat="1">
      <c r="A649" s="68" t="s">
        <v>1312</v>
      </c>
      <c r="B649" s="69" cm="1">
        <f t="array" ref="B649">IF(ISNUMBER(C649),C649,_xlfn.IFS(D649="+",VLOOKUP(C649,A$7:B$2403,2,FALSE)+VLOOKUP(E649,A$7:B$2403,2,FALSE),D649="-",VLOOKUP(C649,A$7:B$2403,2,FALSE)-VLOOKUP(E649,A$7:B$2403,2,FALSE),D649="*",VLOOKUP(C649,A$7:B$2403,2,FALSE)*VLOOKUP(E649,A$7:B$2403,2,FALSE),D649="/",VLOOKUP(C649,A$7:B$2403,2,FALSE)/VLOOKUP(E649,A$7:B$2403,2,FALSE)))</f>
        <v>985111</v>
      </c>
      <c r="C649" s="69" t="s">
        <v>1313</v>
      </c>
      <c r="D649" s="69" t="s">
        <v>276</v>
      </c>
      <c r="E649" s="69" t="s">
        <v>1314</v>
      </c>
      <c r="G649" s="15"/>
      <c r="H649" s="15"/>
      <c r="I649" s="15"/>
      <c r="J649" s="15"/>
      <c r="K649" s="15"/>
    </row>
    <row r="650" spans="1:11" s="69" customFormat="1">
      <c r="A650" s="68" t="s">
        <v>1143</v>
      </c>
      <c r="B650" s="69" cm="1">
        <f t="array" ref="B650">IF(ISNUMBER(C650),C650,_xlfn.IFS(D650="+",VLOOKUP(C650,A$7:B$2403,2,FALSE)+VLOOKUP(E650,A$7:B$2403,2,FALSE),D650="-",VLOOKUP(C650,A$7:B$2403,2,FALSE)-VLOOKUP(E650,A$7:B$2403,2,FALSE),D650="*",VLOOKUP(C650,A$7:B$2403,2,FALSE)*VLOOKUP(E650,A$7:B$2403,2,FALSE),D650="/",VLOOKUP(C650,A$7:B$2403,2,FALSE)/VLOOKUP(E650,A$7:B$2403,2,FALSE)))</f>
        <v>3</v>
      </c>
      <c r="C650" s="69">
        <v>3</v>
      </c>
      <c r="G650" s="15"/>
      <c r="H650" s="15"/>
      <c r="I650" s="15"/>
      <c r="J650" s="15"/>
      <c r="K650" s="15"/>
    </row>
    <row r="651" spans="1:11" s="69" customFormat="1">
      <c r="A651" s="68" t="s">
        <v>519</v>
      </c>
      <c r="B651" s="69" cm="1">
        <f t="array" ref="B651">IF(ISNUMBER(C651),C651,_xlfn.IFS(D651="+",VLOOKUP(C651,A$7:B$2403,2,FALSE)+VLOOKUP(E651,A$7:B$2403,2,FALSE),D651="-",VLOOKUP(C651,A$7:B$2403,2,FALSE)-VLOOKUP(E651,A$7:B$2403,2,FALSE),D651="*",VLOOKUP(C651,A$7:B$2403,2,FALSE)*VLOOKUP(E651,A$7:B$2403,2,FALSE),D651="/",VLOOKUP(C651,A$7:B$2403,2,FALSE)/VLOOKUP(E651,A$7:B$2403,2,FALSE)))</f>
        <v>9</v>
      </c>
      <c r="C651" s="69" t="s">
        <v>1315</v>
      </c>
      <c r="D651" s="69" t="s">
        <v>185</v>
      </c>
      <c r="E651" s="69" t="s">
        <v>1316</v>
      </c>
      <c r="G651" s="15"/>
      <c r="H651" s="15"/>
      <c r="I651" s="15"/>
      <c r="J651" s="15"/>
      <c r="K651" s="15"/>
    </row>
    <row r="652" spans="1:11" s="69" customFormat="1">
      <c r="A652" s="68" t="s">
        <v>1317</v>
      </c>
      <c r="B652" s="69" cm="1">
        <f t="array" ref="B652">IF(ISNUMBER(C652),C652,_xlfn.IFS(D652="+",VLOOKUP(C652,A$7:B$2403,2,FALSE)+VLOOKUP(E652,A$7:B$2403,2,FALSE),D652="-",VLOOKUP(C652,A$7:B$2403,2,FALSE)-VLOOKUP(E652,A$7:B$2403,2,FALSE),D652="*",VLOOKUP(C652,A$7:B$2403,2,FALSE)*VLOOKUP(E652,A$7:B$2403,2,FALSE),D652="/",VLOOKUP(C652,A$7:B$2403,2,FALSE)/VLOOKUP(E652,A$7:B$2403,2,FALSE)))</f>
        <v>73</v>
      </c>
      <c r="C652" s="69" t="s">
        <v>1318</v>
      </c>
      <c r="D652" s="69" t="s">
        <v>175</v>
      </c>
      <c r="E652" s="69" t="s">
        <v>1319</v>
      </c>
      <c r="G652" s="15"/>
      <c r="H652" s="15"/>
      <c r="I652" s="15"/>
      <c r="J652" s="15"/>
      <c r="K652" s="15"/>
    </row>
    <row r="653" spans="1:11" s="69" customFormat="1">
      <c r="A653" s="68" t="s">
        <v>1320</v>
      </c>
      <c r="B653" s="69" cm="1">
        <f t="array" ref="B653">IF(ISNUMBER(C653),C653,_xlfn.IFS(D653="+",VLOOKUP(C653,A$7:B$2403,2,FALSE)+VLOOKUP(E653,A$7:B$2403,2,FALSE),D653="-",VLOOKUP(C653,A$7:B$2403,2,FALSE)-VLOOKUP(E653,A$7:B$2403,2,FALSE),D653="*",VLOOKUP(C653,A$7:B$2403,2,FALSE)*VLOOKUP(E653,A$7:B$2403,2,FALSE),D653="/",VLOOKUP(C653,A$7:B$2403,2,FALSE)/VLOOKUP(E653,A$7:B$2403,2,FALSE)))</f>
        <v>2</v>
      </c>
      <c r="C653" s="69">
        <v>2</v>
      </c>
      <c r="G653" s="15"/>
      <c r="H653" s="15"/>
      <c r="I653" s="15"/>
      <c r="J653" s="15"/>
      <c r="K653" s="15"/>
    </row>
    <row r="654" spans="1:11" s="69" customFormat="1">
      <c r="A654" s="68" t="s">
        <v>1321</v>
      </c>
      <c r="B654" s="69" cm="1">
        <f t="array" ref="B654">IF(ISNUMBER(C654),C654,_xlfn.IFS(D654="+",VLOOKUP(C654,A$7:B$2403,2,FALSE)+VLOOKUP(E654,A$7:B$2403,2,FALSE),D654="-",VLOOKUP(C654,A$7:B$2403,2,FALSE)-VLOOKUP(E654,A$7:B$2403,2,FALSE),D654="*",VLOOKUP(C654,A$7:B$2403,2,FALSE)*VLOOKUP(E654,A$7:B$2403,2,FALSE),D654="/",VLOOKUP(C654,A$7:B$2403,2,FALSE)/VLOOKUP(E654,A$7:B$2403,2,FALSE)))</f>
        <v>26564</v>
      </c>
      <c r="C654" s="69" t="s">
        <v>1275</v>
      </c>
      <c r="D654" s="69" t="s">
        <v>206</v>
      </c>
      <c r="E654" s="69" t="s">
        <v>1322</v>
      </c>
      <c r="G654" s="15"/>
      <c r="H654" s="15"/>
      <c r="I654" s="15"/>
      <c r="J654" s="15"/>
      <c r="K654" s="15"/>
    </row>
    <row r="655" spans="1:11" s="69" customFormat="1">
      <c r="A655" s="68" t="s">
        <v>1323</v>
      </c>
      <c r="B655" s="69" cm="1">
        <f t="array" ref="B655">IF(ISNUMBER(C655),C655,_xlfn.IFS(D655="+",VLOOKUP(C655,A$7:B$2403,2,FALSE)+VLOOKUP(E655,A$7:B$2403,2,FALSE),D655="-",VLOOKUP(C655,A$7:B$2403,2,FALSE)-VLOOKUP(E655,A$7:B$2403,2,FALSE),D655="*",VLOOKUP(C655,A$7:B$2403,2,FALSE)*VLOOKUP(E655,A$7:B$2403,2,FALSE),D655="/",VLOOKUP(C655,A$7:B$2403,2,FALSE)/VLOOKUP(E655,A$7:B$2403,2,FALSE)))</f>
        <v>2</v>
      </c>
      <c r="C655" s="69">
        <v>2</v>
      </c>
      <c r="G655" s="15"/>
      <c r="H655" s="15"/>
      <c r="I655" s="15"/>
      <c r="J655" s="15"/>
      <c r="K655" s="15"/>
    </row>
    <row r="656" spans="1:11" s="69" customFormat="1">
      <c r="A656" s="68" t="s">
        <v>1324</v>
      </c>
      <c r="B656" s="69" cm="1">
        <f t="array" ref="B656">IF(ISNUMBER(C656),C656,_xlfn.IFS(D656="+",VLOOKUP(C656,A$7:B$2403,2,FALSE)+VLOOKUP(E656,A$7:B$2403,2,FALSE),D656="-",VLOOKUP(C656,A$7:B$2403,2,FALSE)-VLOOKUP(E656,A$7:B$2403,2,FALSE),D656="*",VLOOKUP(C656,A$7:B$2403,2,FALSE)*VLOOKUP(E656,A$7:B$2403,2,FALSE),D656="/",VLOOKUP(C656,A$7:B$2403,2,FALSE)/VLOOKUP(E656,A$7:B$2403,2,FALSE)))</f>
        <v>11</v>
      </c>
      <c r="C656" s="69" t="s">
        <v>905</v>
      </c>
      <c r="D656" s="69" t="s">
        <v>175</v>
      </c>
      <c r="E656" s="69" t="s">
        <v>1325</v>
      </c>
      <c r="G656" s="15"/>
      <c r="H656" s="15"/>
      <c r="I656" s="15"/>
      <c r="J656" s="15"/>
      <c r="K656" s="15"/>
    </row>
    <row r="657" spans="1:11" s="69" customFormat="1">
      <c r="A657" s="68" t="s">
        <v>1010</v>
      </c>
      <c r="B657" s="69" cm="1">
        <f t="array" ref="B657">IF(ISNUMBER(C657),C657,_xlfn.IFS(D657="+",VLOOKUP(C657,A$7:B$2403,2,FALSE)+VLOOKUP(E657,A$7:B$2403,2,FALSE),D657="-",VLOOKUP(C657,A$7:B$2403,2,FALSE)-VLOOKUP(E657,A$7:B$2403,2,FALSE),D657="*",VLOOKUP(C657,A$7:B$2403,2,FALSE)*VLOOKUP(E657,A$7:B$2403,2,FALSE),D657="/",VLOOKUP(C657,A$7:B$2403,2,FALSE)/VLOOKUP(E657,A$7:B$2403,2,FALSE)))</f>
        <v>718</v>
      </c>
      <c r="C657" s="69" t="s">
        <v>1326</v>
      </c>
      <c r="D657" s="69" t="s">
        <v>185</v>
      </c>
      <c r="E657" s="69" t="s">
        <v>505</v>
      </c>
      <c r="G657" s="15"/>
      <c r="H657" s="15"/>
      <c r="I657" s="15"/>
      <c r="J657" s="15"/>
      <c r="K657" s="15"/>
    </row>
    <row r="658" spans="1:11" s="69" customFormat="1">
      <c r="A658" s="68" t="s">
        <v>1327</v>
      </c>
      <c r="B658" s="69" cm="1">
        <f t="array" ref="B658">IF(ISNUMBER(C658),C658,_xlfn.IFS(D658="+",VLOOKUP(C658,A$7:B$2403,2,FALSE)+VLOOKUP(E658,A$7:B$2403,2,FALSE),D658="-",VLOOKUP(C658,A$7:B$2403,2,FALSE)-VLOOKUP(E658,A$7:B$2403,2,FALSE),D658="*",VLOOKUP(C658,A$7:B$2403,2,FALSE)*VLOOKUP(E658,A$7:B$2403,2,FALSE),D658="/",VLOOKUP(C658,A$7:B$2403,2,FALSE)/VLOOKUP(E658,A$7:B$2403,2,FALSE)))</f>
        <v>587</v>
      </c>
      <c r="C658" s="69" t="s">
        <v>1328</v>
      </c>
      <c r="D658" s="69" t="s">
        <v>175</v>
      </c>
      <c r="E658" s="69" t="s">
        <v>1329</v>
      </c>
      <c r="G658" s="15"/>
      <c r="H658" s="15"/>
      <c r="I658" s="15"/>
      <c r="J658" s="15"/>
      <c r="K658" s="15"/>
    </row>
    <row r="659" spans="1:11" s="69" customFormat="1">
      <c r="A659" s="68" t="s">
        <v>1330</v>
      </c>
      <c r="B659" s="69" cm="1">
        <f t="array" ref="B659">IF(ISNUMBER(C659),C659,_xlfn.IFS(D659="+",VLOOKUP(C659,A$7:B$2403,2,FALSE)+VLOOKUP(E659,A$7:B$2403,2,FALSE),D659="-",VLOOKUP(C659,A$7:B$2403,2,FALSE)-VLOOKUP(E659,A$7:B$2403,2,FALSE),D659="*",VLOOKUP(C659,A$7:B$2403,2,FALSE)*VLOOKUP(E659,A$7:B$2403,2,FALSE),D659="/",VLOOKUP(C659,A$7:B$2403,2,FALSE)/VLOOKUP(E659,A$7:B$2403,2,FALSE)))</f>
        <v>6</v>
      </c>
      <c r="C659" s="69">
        <v>6</v>
      </c>
      <c r="G659" s="15"/>
      <c r="H659" s="15"/>
      <c r="I659" s="15"/>
      <c r="J659" s="15"/>
      <c r="K659" s="15"/>
    </row>
    <row r="660" spans="1:11" s="69" customFormat="1">
      <c r="A660" s="68" t="s">
        <v>1331</v>
      </c>
      <c r="B660" s="69" cm="1">
        <f t="array" ref="B660">IF(ISNUMBER(C660),C660,_xlfn.IFS(D660="+",VLOOKUP(C660,A$7:B$2403,2,FALSE)+VLOOKUP(E660,A$7:B$2403,2,FALSE),D660="-",VLOOKUP(C660,A$7:B$2403,2,FALSE)-VLOOKUP(E660,A$7:B$2403,2,FALSE),D660="*",VLOOKUP(C660,A$7:B$2403,2,FALSE)*VLOOKUP(E660,A$7:B$2403,2,FALSE),D660="/",VLOOKUP(C660,A$7:B$2403,2,FALSE)/VLOOKUP(E660,A$7:B$2403,2,FALSE)))</f>
        <v>10</v>
      </c>
      <c r="C660" s="69">
        <v>10</v>
      </c>
      <c r="G660" s="15"/>
      <c r="H660" s="15"/>
      <c r="I660" s="15"/>
      <c r="J660" s="15"/>
      <c r="K660" s="15"/>
    </row>
    <row r="661" spans="1:11" s="69" customFormat="1">
      <c r="A661" s="68" t="s">
        <v>489</v>
      </c>
      <c r="B661" s="69" cm="1">
        <f t="array" ref="B661">IF(ISNUMBER(C661),C661,_xlfn.IFS(D661="+",VLOOKUP(C661,A$7:B$2403,2,FALSE)+VLOOKUP(E661,A$7:B$2403,2,FALSE),D661="-",VLOOKUP(C661,A$7:B$2403,2,FALSE)-VLOOKUP(E661,A$7:B$2403,2,FALSE),D661="*",VLOOKUP(C661,A$7:B$2403,2,FALSE)*VLOOKUP(E661,A$7:B$2403,2,FALSE),D661="/",VLOOKUP(C661,A$7:B$2403,2,FALSE)/VLOOKUP(E661,A$7:B$2403,2,FALSE)))</f>
        <v>11</v>
      </c>
      <c r="C661" s="69">
        <v>11</v>
      </c>
      <c r="G661" s="15"/>
      <c r="H661" s="15"/>
      <c r="I661" s="15"/>
      <c r="J661" s="15"/>
      <c r="K661" s="15"/>
    </row>
    <row r="662" spans="1:11" s="69" customFormat="1">
      <c r="A662" s="68" t="s">
        <v>1332</v>
      </c>
      <c r="B662" s="69" cm="1">
        <f t="array" ref="B662">IF(ISNUMBER(C662),C662,_xlfn.IFS(D662="+",VLOOKUP(C662,A$7:B$2403,2,FALSE)+VLOOKUP(E662,A$7:B$2403,2,FALSE),D662="-",VLOOKUP(C662,A$7:B$2403,2,FALSE)-VLOOKUP(E662,A$7:B$2403,2,FALSE),D662="*",VLOOKUP(C662,A$7:B$2403,2,FALSE)*VLOOKUP(E662,A$7:B$2403,2,FALSE),D662="/",VLOOKUP(C662,A$7:B$2403,2,FALSE)/VLOOKUP(E662,A$7:B$2403,2,FALSE)))</f>
        <v>3</v>
      </c>
      <c r="C662" s="69">
        <v>3</v>
      </c>
      <c r="G662" s="15"/>
      <c r="H662" s="15"/>
      <c r="I662" s="15"/>
      <c r="J662" s="15"/>
      <c r="K662" s="15"/>
    </row>
    <row r="663" spans="1:11" s="69" customFormat="1">
      <c r="A663" s="68" t="s">
        <v>1333</v>
      </c>
      <c r="B663" s="69" cm="1">
        <f t="array" ref="B663">IF(ISNUMBER(C663),C663,_xlfn.IFS(D663="+",VLOOKUP(C663,A$7:B$2403,2,FALSE)+VLOOKUP(E663,A$7:B$2403,2,FALSE),D663="-",VLOOKUP(C663,A$7:B$2403,2,FALSE)-VLOOKUP(E663,A$7:B$2403,2,FALSE),D663="*",VLOOKUP(C663,A$7:B$2403,2,FALSE)*VLOOKUP(E663,A$7:B$2403,2,FALSE),D663="/",VLOOKUP(C663,A$7:B$2403,2,FALSE)/VLOOKUP(E663,A$7:B$2403,2,FALSE)))</f>
        <v>110349</v>
      </c>
      <c r="C663" s="69" t="s">
        <v>1334</v>
      </c>
      <c r="D663" s="69" t="s">
        <v>185</v>
      </c>
      <c r="E663" s="69" t="s">
        <v>1335</v>
      </c>
      <c r="G663" s="15"/>
      <c r="H663" s="15"/>
      <c r="I663" s="15"/>
      <c r="J663" s="15"/>
      <c r="K663" s="15"/>
    </row>
    <row r="664" spans="1:11" s="69" customFormat="1">
      <c r="A664" s="68" t="s">
        <v>1336</v>
      </c>
      <c r="B664" s="69" cm="1">
        <f t="array" ref="B664">IF(ISNUMBER(C664),C664,_xlfn.IFS(D664="+",VLOOKUP(C664,A$7:B$2403,2,FALSE)+VLOOKUP(E664,A$7:B$2403,2,FALSE),D664="-",VLOOKUP(C664,A$7:B$2403,2,FALSE)-VLOOKUP(E664,A$7:B$2403,2,FALSE),D664="*",VLOOKUP(C664,A$7:B$2403,2,FALSE)*VLOOKUP(E664,A$7:B$2403,2,FALSE),D664="/",VLOOKUP(C664,A$7:B$2403,2,FALSE)/VLOOKUP(E664,A$7:B$2403,2,FALSE)))</f>
        <v>4</v>
      </c>
      <c r="C664" s="69">
        <v>4</v>
      </c>
      <c r="G664" s="15"/>
      <c r="H664" s="15"/>
      <c r="I664" s="15"/>
      <c r="J664" s="15"/>
      <c r="K664" s="15"/>
    </row>
    <row r="665" spans="1:11" s="69" customFormat="1">
      <c r="A665" s="68" t="s">
        <v>918</v>
      </c>
      <c r="B665" s="69" cm="1">
        <f t="array" ref="B665">IF(ISNUMBER(C665),C665,_xlfn.IFS(D665="+",VLOOKUP(C665,A$7:B$2403,2,FALSE)+VLOOKUP(E665,A$7:B$2403,2,FALSE),D665="-",VLOOKUP(C665,A$7:B$2403,2,FALSE)-VLOOKUP(E665,A$7:B$2403,2,FALSE),D665="*",VLOOKUP(C665,A$7:B$2403,2,FALSE)*VLOOKUP(E665,A$7:B$2403,2,FALSE),D665="/",VLOOKUP(C665,A$7:B$2403,2,FALSE)/VLOOKUP(E665,A$7:B$2403,2,FALSE)))</f>
        <v>1953</v>
      </c>
      <c r="C665" s="69">
        <v>1953</v>
      </c>
      <c r="G665" s="15"/>
      <c r="H665" s="15"/>
      <c r="I665" s="15"/>
      <c r="J665" s="15"/>
      <c r="K665" s="15"/>
    </row>
    <row r="666" spans="1:11" s="69" customFormat="1">
      <c r="A666" s="68" t="s">
        <v>1255</v>
      </c>
      <c r="B666" s="69" cm="1">
        <f t="array" ref="B666">IF(ISNUMBER(C666),C666,_xlfn.IFS(D666="+",VLOOKUP(C666,A$7:B$2403,2,FALSE)+VLOOKUP(E666,A$7:B$2403,2,FALSE),D666="-",VLOOKUP(C666,A$7:B$2403,2,FALSE)-VLOOKUP(E666,A$7:B$2403,2,FALSE),D666="*",VLOOKUP(C666,A$7:B$2403,2,FALSE)*VLOOKUP(E666,A$7:B$2403,2,FALSE),D666="/",VLOOKUP(C666,A$7:B$2403,2,FALSE)/VLOOKUP(E666,A$7:B$2403,2,FALSE)))</f>
        <v>2</v>
      </c>
      <c r="C666" s="69">
        <v>2</v>
      </c>
      <c r="G666" s="15"/>
      <c r="H666" s="15"/>
      <c r="I666" s="15"/>
      <c r="J666" s="15"/>
      <c r="K666" s="15"/>
    </row>
    <row r="667" spans="1:11" s="69" customFormat="1">
      <c r="A667" s="68" t="s">
        <v>516</v>
      </c>
      <c r="B667" s="69" cm="1">
        <f t="array" ref="B667">IF(ISNUMBER(C667),C667,_xlfn.IFS(D667="+",VLOOKUP(C667,A$7:B$2403,2,FALSE)+VLOOKUP(E667,A$7:B$2403,2,FALSE),D667="-",VLOOKUP(C667,A$7:B$2403,2,FALSE)-VLOOKUP(E667,A$7:B$2403,2,FALSE),D667="*",VLOOKUP(C667,A$7:B$2403,2,FALSE)*VLOOKUP(E667,A$7:B$2403,2,FALSE),D667="/",VLOOKUP(C667,A$7:B$2403,2,FALSE)/VLOOKUP(E667,A$7:B$2403,2,FALSE)))</f>
        <v>131342226142</v>
      </c>
      <c r="C667" s="69" t="s">
        <v>1337</v>
      </c>
      <c r="D667" s="69" t="s">
        <v>185</v>
      </c>
      <c r="E667" s="69" t="s">
        <v>1338</v>
      </c>
      <c r="G667" s="15"/>
      <c r="H667" s="15"/>
      <c r="I667" s="15"/>
      <c r="J667" s="15"/>
      <c r="K667" s="15"/>
    </row>
    <row r="668" spans="1:11" s="69" customFormat="1">
      <c r="A668" s="68" t="s">
        <v>1339</v>
      </c>
      <c r="B668" s="69" cm="1">
        <f t="array" ref="B668">IF(ISNUMBER(C668),C668,_xlfn.IFS(D668="+",VLOOKUP(C668,A$7:B$2403,2,FALSE)+VLOOKUP(E668,A$7:B$2403,2,FALSE),D668="-",VLOOKUP(C668,A$7:B$2403,2,FALSE)-VLOOKUP(E668,A$7:B$2403,2,FALSE),D668="*",VLOOKUP(C668,A$7:B$2403,2,FALSE)*VLOOKUP(E668,A$7:B$2403,2,FALSE),D668="/",VLOOKUP(C668,A$7:B$2403,2,FALSE)/VLOOKUP(E668,A$7:B$2403,2,FALSE)))</f>
        <v>3</v>
      </c>
      <c r="C668" s="69">
        <v>3</v>
      </c>
      <c r="G668" s="15"/>
      <c r="H668" s="15"/>
      <c r="I668" s="15"/>
      <c r="J668" s="15"/>
      <c r="K668" s="15"/>
    </row>
    <row r="669" spans="1:11" s="69" customFormat="1">
      <c r="A669" s="68" t="s">
        <v>1340</v>
      </c>
      <c r="B669" s="69" cm="1">
        <f t="array" ref="B669">IF(ISNUMBER(C669),C669,_xlfn.IFS(D669="+",VLOOKUP(C669,A$7:B$2403,2,FALSE)+VLOOKUP(E669,A$7:B$2403,2,FALSE),D669="-",VLOOKUP(C669,A$7:B$2403,2,FALSE)-VLOOKUP(E669,A$7:B$2403,2,FALSE),D669="*",VLOOKUP(C669,A$7:B$2403,2,FALSE)*VLOOKUP(E669,A$7:B$2403,2,FALSE),D669="/",VLOOKUP(C669,A$7:B$2403,2,FALSE)/VLOOKUP(E669,A$7:B$2403,2,FALSE)))</f>
        <v>23</v>
      </c>
      <c r="C669" s="69" t="s">
        <v>1341</v>
      </c>
      <c r="D669" s="69" t="s">
        <v>175</v>
      </c>
      <c r="E669" s="69" t="s">
        <v>719</v>
      </c>
      <c r="G669" s="15"/>
      <c r="H669" s="15"/>
      <c r="I669" s="15"/>
      <c r="J669" s="15"/>
      <c r="K669" s="15"/>
    </row>
    <row r="670" spans="1:11" s="69" customFormat="1">
      <c r="A670" s="68" t="s">
        <v>1342</v>
      </c>
      <c r="B670" s="69" cm="1">
        <f t="array" ref="B670">IF(ISNUMBER(C670),C670,_xlfn.IFS(D670="+",VLOOKUP(C670,A$7:B$2403,2,FALSE)+VLOOKUP(E670,A$7:B$2403,2,FALSE),D670="-",VLOOKUP(C670,A$7:B$2403,2,FALSE)-VLOOKUP(E670,A$7:B$2403,2,FALSE),D670="*",VLOOKUP(C670,A$7:B$2403,2,FALSE)*VLOOKUP(E670,A$7:B$2403,2,FALSE),D670="/",VLOOKUP(C670,A$7:B$2403,2,FALSE)/VLOOKUP(E670,A$7:B$2403,2,FALSE)))</f>
        <v>6</v>
      </c>
      <c r="C670" s="69" t="s">
        <v>1343</v>
      </c>
      <c r="D670" s="69" t="s">
        <v>185</v>
      </c>
      <c r="E670" s="69" t="s">
        <v>780</v>
      </c>
      <c r="G670" s="15"/>
      <c r="H670" s="15"/>
      <c r="I670" s="15"/>
      <c r="J670" s="15"/>
      <c r="K670" s="15"/>
    </row>
    <row r="671" spans="1:11" s="69" customFormat="1">
      <c r="A671" s="68" t="s">
        <v>1344</v>
      </c>
      <c r="B671" s="69" cm="1">
        <f t="array" ref="B671">IF(ISNUMBER(C671),C671,_xlfn.IFS(D671="+",VLOOKUP(C671,A$7:B$2403,2,FALSE)+VLOOKUP(E671,A$7:B$2403,2,FALSE),D671="-",VLOOKUP(C671,A$7:B$2403,2,FALSE)-VLOOKUP(E671,A$7:B$2403,2,FALSE),D671="*",VLOOKUP(C671,A$7:B$2403,2,FALSE)*VLOOKUP(E671,A$7:B$2403,2,FALSE),D671="/",VLOOKUP(C671,A$7:B$2403,2,FALSE)/VLOOKUP(E671,A$7:B$2403,2,FALSE)))</f>
        <v>4</v>
      </c>
      <c r="C671" s="69">
        <v>4</v>
      </c>
      <c r="G671" s="15"/>
      <c r="H671" s="15"/>
      <c r="I671" s="15"/>
      <c r="J671" s="15"/>
      <c r="K671" s="15"/>
    </row>
    <row r="672" spans="1:11" s="69" customFormat="1">
      <c r="A672" s="68" t="s">
        <v>1345</v>
      </c>
      <c r="B672" s="69" cm="1">
        <f t="array" ref="B672">IF(ISNUMBER(C672),C672,_xlfn.IFS(D672="+",VLOOKUP(C672,A$7:B$2403,2,FALSE)+VLOOKUP(E672,A$7:B$2403,2,FALSE),D672="-",VLOOKUP(C672,A$7:B$2403,2,FALSE)-VLOOKUP(E672,A$7:B$2403,2,FALSE),D672="*",VLOOKUP(C672,A$7:B$2403,2,FALSE)*VLOOKUP(E672,A$7:B$2403,2,FALSE),D672="/",VLOOKUP(C672,A$7:B$2403,2,FALSE)/VLOOKUP(E672,A$7:B$2403,2,FALSE)))</f>
        <v>11</v>
      </c>
      <c r="C672" s="69">
        <v>11</v>
      </c>
      <c r="G672" s="15"/>
      <c r="H672" s="15"/>
      <c r="I672" s="15"/>
      <c r="J672" s="15"/>
      <c r="K672" s="15"/>
    </row>
    <row r="673" spans="1:11" s="69" customFormat="1">
      <c r="A673" s="68" t="s">
        <v>1346</v>
      </c>
      <c r="B673" s="69" cm="1">
        <f t="array" ref="B673">IF(ISNUMBER(C673),C673,_xlfn.IFS(D673="+",VLOOKUP(C673,A$7:B$2403,2,FALSE)+VLOOKUP(E673,A$7:B$2403,2,FALSE),D673="-",VLOOKUP(C673,A$7:B$2403,2,FALSE)-VLOOKUP(E673,A$7:B$2403,2,FALSE),D673="*",VLOOKUP(C673,A$7:B$2403,2,FALSE)*VLOOKUP(E673,A$7:B$2403,2,FALSE),D673="/",VLOOKUP(C673,A$7:B$2403,2,FALSE)/VLOOKUP(E673,A$7:B$2403,2,FALSE)))</f>
        <v>45670651</v>
      </c>
      <c r="C673" s="69" t="s">
        <v>725</v>
      </c>
      <c r="D673" s="69" t="s">
        <v>185</v>
      </c>
      <c r="E673" s="69" t="s">
        <v>1347</v>
      </c>
      <c r="G673" s="15"/>
      <c r="H673" s="15"/>
      <c r="I673" s="15"/>
      <c r="J673" s="15"/>
      <c r="K673" s="15"/>
    </row>
    <row r="674" spans="1:11" s="69" customFormat="1">
      <c r="A674" s="68" t="s">
        <v>650</v>
      </c>
      <c r="B674" s="69" cm="1">
        <f t="array" ref="B674">IF(ISNUMBER(C674),C674,_xlfn.IFS(D674="+",VLOOKUP(C674,A$7:B$2403,2,FALSE)+VLOOKUP(E674,A$7:B$2403,2,FALSE),D674="-",VLOOKUP(C674,A$7:B$2403,2,FALSE)-VLOOKUP(E674,A$7:B$2403,2,FALSE),D674="*",VLOOKUP(C674,A$7:B$2403,2,FALSE)*VLOOKUP(E674,A$7:B$2403,2,FALSE),D674="/",VLOOKUP(C674,A$7:B$2403,2,FALSE)/VLOOKUP(E674,A$7:B$2403,2,FALSE)))</f>
        <v>11</v>
      </c>
      <c r="C674" s="69" t="s">
        <v>1348</v>
      </c>
      <c r="D674" s="69" t="s">
        <v>175</v>
      </c>
      <c r="E674" s="69" t="s">
        <v>1349</v>
      </c>
      <c r="G674" s="15"/>
      <c r="H674" s="15"/>
      <c r="I674" s="15"/>
      <c r="J674" s="15"/>
      <c r="K674" s="15"/>
    </row>
    <row r="675" spans="1:11" s="69" customFormat="1">
      <c r="A675" s="68" t="s">
        <v>949</v>
      </c>
      <c r="B675" s="69" cm="1">
        <f t="array" ref="B675">IF(ISNUMBER(C675),C675,_xlfn.IFS(D675="+",VLOOKUP(C675,A$7:B$2403,2,FALSE)+VLOOKUP(E675,A$7:B$2403,2,FALSE),D675="-",VLOOKUP(C675,A$7:B$2403,2,FALSE)-VLOOKUP(E675,A$7:B$2403,2,FALSE),D675="*",VLOOKUP(C675,A$7:B$2403,2,FALSE)*VLOOKUP(E675,A$7:B$2403,2,FALSE),D675="/",VLOOKUP(C675,A$7:B$2403,2,FALSE)/VLOOKUP(E675,A$7:B$2403,2,FALSE)))</f>
        <v>26</v>
      </c>
      <c r="C675" s="69" t="s">
        <v>1350</v>
      </c>
      <c r="D675" s="69" t="s">
        <v>185</v>
      </c>
      <c r="E675" s="69" t="s">
        <v>1351</v>
      </c>
      <c r="G675" s="15"/>
      <c r="H675" s="15"/>
      <c r="I675" s="15"/>
      <c r="J675" s="15"/>
      <c r="K675" s="15"/>
    </row>
    <row r="676" spans="1:11" s="69" customFormat="1">
      <c r="A676" s="68" t="s">
        <v>728</v>
      </c>
      <c r="B676" s="69" cm="1">
        <f t="array" ref="B676">IF(ISNUMBER(C676),C676,_xlfn.IFS(D676="+",VLOOKUP(C676,A$7:B$2403,2,FALSE)+VLOOKUP(E676,A$7:B$2403,2,FALSE),D676="-",VLOOKUP(C676,A$7:B$2403,2,FALSE)-VLOOKUP(E676,A$7:B$2403,2,FALSE),D676="*",VLOOKUP(C676,A$7:B$2403,2,FALSE)*VLOOKUP(E676,A$7:B$2403,2,FALSE),D676="/",VLOOKUP(C676,A$7:B$2403,2,FALSE)/VLOOKUP(E676,A$7:B$2403,2,FALSE)))</f>
        <v>10</v>
      </c>
      <c r="C676" s="69" t="s">
        <v>1352</v>
      </c>
      <c r="D676" s="69" t="s">
        <v>185</v>
      </c>
      <c r="E676" s="69" t="s">
        <v>904</v>
      </c>
      <c r="G676" s="15"/>
      <c r="H676" s="15"/>
      <c r="I676" s="15"/>
      <c r="J676" s="15"/>
      <c r="K676" s="15"/>
    </row>
    <row r="677" spans="1:11" s="69" customFormat="1">
      <c r="A677" s="68" t="s">
        <v>928</v>
      </c>
      <c r="B677" s="69" cm="1">
        <f t="array" ref="B677">IF(ISNUMBER(C677),C677,_xlfn.IFS(D677="+",VLOOKUP(C677,A$7:B$2403,2,FALSE)+VLOOKUP(E677,A$7:B$2403,2,FALSE),D677="-",VLOOKUP(C677,A$7:B$2403,2,FALSE)-VLOOKUP(E677,A$7:B$2403,2,FALSE),D677="*",VLOOKUP(C677,A$7:B$2403,2,FALSE)*VLOOKUP(E677,A$7:B$2403,2,FALSE),D677="/",VLOOKUP(C677,A$7:B$2403,2,FALSE)/VLOOKUP(E677,A$7:B$2403,2,FALSE)))</f>
        <v>11</v>
      </c>
      <c r="C677" s="69">
        <v>11</v>
      </c>
      <c r="G677" s="15"/>
      <c r="H677" s="15"/>
      <c r="I677" s="15"/>
      <c r="J677" s="15"/>
      <c r="K677" s="15"/>
    </row>
    <row r="678" spans="1:11" s="69" customFormat="1">
      <c r="A678" s="68" t="s">
        <v>647</v>
      </c>
      <c r="B678" s="69" cm="1">
        <f t="array" ref="B678">IF(ISNUMBER(C678),C678,_xlfn.IFS(D678="+",VLOOKUP(C678,A$7:B$2403,2,FALSE)+VLOOKUP(E678,A$7:B$2403,2,FALSE),D678="-",VLOOKUP(C678,A$7:B$2403,2,FALSE)-VLOOKUP(E678,A$7:B$2403,2,FALSE),D678="*",VLOOKUP(C678,A$7:B$2403,2,FALSE)*VLOOKUP(E678,A$7:B$2403,2,FALSE),D678="/",VLOOKUP(C678,A$7:B$2403,2,FALSE)/VLOOKUP(E678,A$7:B$2403,2,FALSE)))</f>
        <v>3</v>
      </c>
      <c r="C678" s="69">
        <v>3</v>
      </c>
      <c r="G678" s="15"/>
      <c r="H678" s="15"/>
      <c r="I678" s="15"/>
      <c r="J678" s="15"/>
      <c r="K678" s="15"/>
    </row>
    <row r="679" spans="1:11" s="69" customFormat="1">
      <c r="A679" s="68" t="s">
        <v>1353</v>
      </c>
      <c r="B679" s="69" cm="1">
        <f t="array" ref="B679">IF(ISNUMBER(C679),C679,_xlfn.IFS(D679="+",VLOOKUP(C679,A$7:B$2403,2,FALSE)+VLOOKUP(E679,A$7:B$2403,2,FALSE),D679="-",VLOOKUP(C679,A$7:B$2403,2,FALSE)-VLOOKUP(E679,A$7:B$2403,2,FALSE),D679="*",VLOOKUP(C679,A$7:B$2403,2,FALSE)*VLOOKUP(E679,A$7:B$2403,2,FALSE),D679="/",VLOOKUP(C679,A$7:B$2403,2,FALSE)/VLOOKUP(E679,A$7:B$2403,2,FALSE)))</f>
        <v>110283</v>
      </c>
      <c r="C679" s="69" t="s">
        <v>1354</v>
      </c>
      <c r="D679" s="69" t="s">
        <v>175</v>
      </c>
      <c r="E679" s="69" t="s">
        <v>506</v>
      </c>
      <c r="G679" s="15"/>
      <c r="H679" s="15"/>
      <c r="I679" s="15"/>
      <c r="J679" s="15"/>
      <c r="K679" s="15"/>
    </row>
    <row r="680" spans="1:11" s="69" customFormat="1">
      <c r="A680" s="68" t="s">
        <v>1355</v>
      </c>
      <c r="B680" s="69" cm="1">
        <f t="array" ref="B680">IF(ISNUMBER(C680),C680,_xlfn.IFS(D680="+",VLOOKUP(C680,A$7:B$2403,2,FALSE)+VLOOKUP(E680,A$7:B$2403,2,FALSE),D680="-",VLOOKUP(C680,A$7:B$2403,2,FALSE)-VLOOKUP(E680,A$7:B$2403,2,FALSE),D680="*",VLOOKUP(C680,A$7:B$2403,2,FALSE)*VLOOKUP(E680,A$7:B$2403,2,FALSE),D680="/",VLOOKUP(C680,A$7:B$2403,2,FALSE)/VLOOKUP(E680,A$7:B$2403,2,FALSE)))</f>
        <v>1</v>
      </c>
      <c r="C680" s="69">
        <v>1</v>
      </c>
      <c r="G680" s="15"/>
      <c r="H680" s="15"/>
      <c r="I680" s="15"/>
      <c r="J680" s="15"/>
      <c r="K680" s="15"/>
    </row>
    <row r="681" spans="1:11" s="69" customFormat="1">
      <c r="A681" s="68" t="s">
        <v>1263</v>
      </c>
      <c r="B681" s="69" cm="1">
        <f t="array" ref="B681">IF(ISNUMBER(C681),C681,_xlfn.IFS(D681="+",VLOOKUP(C681,A$7:B$2403,2,FALSE)+VLOOKUP(E681,A$7:B$2403,2,FALSE),D681="-",VLOOKUP(C681,A$7:B$2403,2,FALSE)-VLOOKUP(E681,A$7:B$2403,2,FALSE),D681="*",VLOOKUP(C681,A$7:B$2403,2,FALSE)*VLOOKUP(E681,A$7:B$2403,2,FALSE),D681="/",VLOOKUP(C681,A$7:B$2403,2,FALSE)/VLOOKUP(E681,A$7:B$2403,2,FALSE)))</f>
        <v>2</v>
      </c>
      <c r="C681" s="69">
        <v>2</v>
      </c>
      <c r="G681" s="15"/>
      <c r="H681" s="15"/>
      <c r="I681" s="15"/>
      <c r="J681" s="15"/>
      <c r="K681" s="15"/>
    </row>
    <row r="682" spans="1:11" s="69" customFormat="1">
      <c r="A682" s="68" t="s">
        <v>1356</v>
      </c>
      <c r="B682" s="69" cm="1">
        <f t="array" ref="B682">IF(ISNUMBER(C682),C682,_xlfn.IFS(D682="+",VLOOKUP(C682,A$7:B$2403,2,FALSE)+VLOOKUP(E682,A$7:B$2403,2,FALSE),D682="-",VLOOKUP(C682,A$7:B$2403,2,FALSE)-VLOOKUP(E682,A$7:B$2403,2,FALSE),D682="*",VLOOKUP(C682,A$7:B$2403,2,FALSE)*VLOOKUP(E682,A$7:B$2403,2,FALSE),D682="/",VLOOKUP(C682,A$7:B$2403,2,FALSE)/VLOOKUP(E682,A$7:B$2403,2,FALSE)))</f>
        <v>4</v>
      </c>
      <c r="C682" s="69">
        <v>4</v>
      </c>
      <c r="G682" s="15"/>
      <c r="H682" s="15"/>
      <c r="I682" s="15"/>
      <c r="J682" s="15"/>
      <c r="K682" s="15"/>
    </row>
    <row r="683" spans="1:11" s="69" customFormat="1">
      <c r="A683" s="68" t="s">
        <v>1276</v>
      </c>
      <c r="B683" s="69" cm="1">
        <f t="array" ref="B683">IF(ISNUMBER(C683),C683,_xlfn.IFS(D683="+",VLOOKUP(C683,A$7:B$2403,2,FALSE)+VLOOKUP(E683,A$7:B$2403,2,FALSE),D683="-",VLOOKUP(C683,A$7:B$2403,2,FALSE)-VLOOKUP(E683,A$7:B$2403,2,FALSE),D683="*",VLOOKUP(C683,A$7:B$2403,2,FALSE)*VLOOKUP(E683,A$7:B$2403,2,FALSE),D683="/",VLOOKUP(C683,A$7:B$2403,2,FALSE)/VLOOKUP(E683,A$7:B$2403,2,FALSE)))</f>
        <v>701</v>
      </c>
      <c r="C683" s="69" t="s">
        <v>1357</v>
      </c>
      <c r="D683" s="69" t="s">
        <v>206</v>
      </c>
      <c r="E683" s="69" t="s">
        <v>477</v>
      </c>
      <c r="G683" s="15"/>
      <c r="H683" s="15"/>
      <c r="I683" s="15"/>
      <c r="J683" s="15"/>
      <c r="K683" s="15"/>
    </row>
    <row r="684" spans="1:11" s="69" customFormat="1">
      <c r="A684" s="68" t="s">
        <v>1358</v>
      </c>
      <c r="B684" s="69" cm="1">
        <f t="array" ref="B684">IF(ISNUMBER(C684),C684,_xlfn.IFS(D684="+",VLOOKUP(C684,A$7:B$2403,2,FALSE)+VLOOKUP(E684,A$7:B$2403,2,FALSE),D684="-",VLOOKUP(C684,A$7:B$2403,2,FALSE)-VLOOKUP(E684,A$7:B$2403,2,FALSE),D684="*",VLOOKUP(C684,A$7:B$2403,2,FALSE)*VLOOKUP(E684,A$7:B$2403,2,FALSE),D684="/",VLOOKUP(C684,A$7:B$2403,2,FALSE)/VLOOKUP(E684,A$7:B$2403,2,FALSE)))</f>
        <v>18</v>
      </c>
      <c r="C684" s="69">
        <v>18</v>
      </c>
      <c r="G684" s="15"/>
      <c r="H684" s="15"/>
      <c r="I684" s="15"/>
      <c r="J684" s="15"/>
      <c r="K684" s="15"/>
    </row>
    <row r="685" spans="1:11" s="69" customFormat="1">
      <c r="A685" s="68" t="s">
        <v>1359</v>
      </c>
      <c r="B685" s="69" cm="1">
        <f t="array" ref="B685">IF(ISNUMBER(C685),C685,_xlfn.IFS(D685="+",VLOOKUP(C685,A$7:B$2403,2,FALSE)+VLOOKUP(E685,A$7:B$2403,2,FALSE),D685="-",VLOOKUP(C685,A$7:B$2403,2,FALSE)-VLOOKUP(E685,A$7:B$2403,2,FALSE),D685="*",VLOOKUP(C685,A$7:B$2403,2,FALSE)*VLOOKUP(E685,A$7:B$2403,2,FALSE),D685="/",VLOOKUP(C685,A$7:B$2403,2,FALSE)/VLOOKUP(E685,A$7:B$2403,2,FALSE)))</f>
        <v>25</v>
      </c>
      <c r="C685" s="69" t="s">
        <v>1360</v>
      </c>
      <c r="D685" s="69" t="s">
        <v>185</v>
      </c>
      <c r="E685" s="69" t="s">
        <v>259</v>
      </c>
      <c r="G685" s="15"/>
      <c r="H685" s="15"/>
      <c r="I685" s="15"/>
      <c r="J685" s="15"/>
      <c r="K685" s="15"/>
    </row>
    <row r="686" spans="1:11" s="69" customFormat="1">
      <c r="A686" s="68" t="s">
        <v>1361</v>
      </c>
      <c r="B686" s="69" cm="1">
        <f t="array" ref="B686">IF(ISNUMBER(C686),C686,_xlfn.IFS(D686="+",VLOOKUP(C686,A$7:B$2403,2,FALSE)+VLOOKUP(E686,A$7:B$2403,2,FALSE),D686="-",VLOOKUP(C686,A$7:B$2403,2,FALSE)-VLOOKUP(E686,A$7:B$2403,2,FALSE),D686="*",VLOOKUP(C686,A$7:B$2403,2,FALSE)*VLOOKUP(E686,A$7:B$2403,2,FALSE),D686="/",VLOOKUP(C686,A$7:B$2403,2,FALSE)/VLOOKUP(E686,A$7:B$2403,2,FALSE)))</f>
        <v>42</v>
      </c>
      <c r="C686" s="69" t="s">
        <v>1362</v>
      </c>
      <c r="D686" s="69" t="s">
        <v>185</v>
      </c>
      <c r="E686" s="69" t="s">
        <v>931</v>
      </c>
      <c r="G686" s="15"/>
      <c r="H686" s="15"/>
      <c r="I686" s="15"/>
      <c r="J686" s="15"/>
      <c r="K686" s="15"/>
    </row>
    <row r="687" spans="1:11" s="69" customFormat="1">
      <c r="A687" s="68" t="s">
        <v>1363</v>
      </c>
      <c r="B687" s="69" cm="1">
        <f t="array" ref="B687">IF(ISNUMBER(C687),C687,_xlfn.IFS(D687="+",VLOOKUP(C687,A$7:B$2403,2,FALSE)+VLOOKUP(E687,A$7:B$2403,2,FALSE),D687="-",VLOOKUP(C687,A$7:B$2403,2,FALSE)-VLOOKUP(E687,A$7:B$2403,2,FALSE),D687="*",VLOOKUP(C687,A$7:B$2403,2,FALSE)*VLOOKUP(E687,A$7:B$2403,2,FALSE),D687="/",VLOOKUP(C687,A$7:B$2403,2,FALSE)/VLOOKUP(E687,A$7:B$2403,2,FALSE)))</f>
        <v>3</v>
      </c>
      <c r="C687" s="69">
        <v>3</v>
      </c>
      <c r="G687" s="15"/>
      <c r="H687" s="15"/>
      <c r="I687" s="15"/>
      <c r="J687" s="15"/>
      <c r="K687" s="15"/>
    </row>
    <row r="688" spans="1:11" s="69" customFormat="1">
      <c r="A688" s="68" t="s">
        <v>1038</v>
      </c>
      <c r="B688" s="69" cm="1">
        <f t="array" ref="B688">IF(ISNUMBER(C688),C688,_xlfn.IFS(D688="+",VLOOKUP(C688,A$7:B$2403,2,FALSE)+VLOOKUP(E688,A$7:B$2403,2,FALSE),D688="-",VLOOKUP(C688,A$7:B$2403,2,FALSE)-VLOOKUP(E688,A$7:B$2403,2,FALSE),D688="*",VLOOKUP(C688,A$7:B$2403,2,FALSE)*VLOOKUP(E688,A$7:B$2403,2,FALSE),D688="/",VLOOKUP(C688,A$7:B$2403,2,FALSE)/VLOOKUP(E688,A$7:B$2403,2,FALSE)))</f>
        <v>328</v>
      </c>
      <c r="C688" s="69" t="s">
        <v>1364</v>
      </c>
      <c r="D688" s="69" t="s">
        <v>185</v>
      </c>
      <c r="E688" s="69" t="s">
        <v>1365</v>
      </c>
      <c r="G688" s="15"/>
      <c r="H688" s="15"/>
      <c r="I688" s="15"/>
      <c r="J688" s="15"/>
      <c r="K688" s="15"/>
    </row>
    <row r="689" spans="1:11" s="69" customFormat="1">
      <c r="A689" s="68" t="s">
        <v>1366</v>
      </c>
      <c r="B689" s="69" cm="1">
        <f t="array" ref="B689">IF(ISNUMBER(C689),C689,_xlfn.IFS(D689="+",VLOOKUP(C689,A$7:B$2403,2,FALSE)+VLOOKUP(E689,A$7:B$2403,2,FALSE),D689="-",VLOOKUP(C689,A$7:B$2403,2,FALSE)-VLOOKUP(E689,A$7:B$2403,2,FALSE),D689="*",VLOOKUP(C689,A$7:B$2403,2,FALSE)*VLOOKUP(E689,A$7:B$2403,2,FALSE),D689="/",VLOOKUP(C689,A$7:B$2403,2,FALSE)/VLOOKUP(E689,A$7:B$2403,2,FALSE)))</f>
        <v>6</v>
      </c>
      <c r="C689" s="69" t="s">
        <v>1367</v>
      </c>
      <c r="D689" s="69" t="s">
        <v>175</v>
      </c>
      <c r="E689" s="69" t="s">
        <v>433</v>
      </c>
      <c r="G689" s="15"/>
      <c r="H689" s="15"/>
      <c r="I689" s="15"/>
      <c r="J689" s="15"/>
      <c r="K689" s="15"/>
    </row>
    <row r="690" spans="1:11" s="69" customFormat="1">
      <c r="A690" s="68" t="s">
        <v>1368</v>
      </c>
      <c r="B690" s="69" cm="1">
        <f t="array" ref="B690">IF(ISNUMBER(C690),C690,_xlfn.IFS(D690="+",VLOOKUP(C690,A$7:B$2403,2,FALSE)+VLOOKUP(E690,A$7:B$2403,2,FALSE),D690="-",VLOOKUP(C690,A$7:B$2403,2,FALSE)-VLOOKUP(E690,A$7:B$2403,2,FALSE),D690="*",VLOOKUP(C690,A$7:B$2403,2,FALSE)*VLOOKUP(E690,A$7:B$2403,2,FALSE),D690="/",VLOOKUP(C690,A$7:B$2403,2,FALSE)/VLOOKUP(E690,A$7:B$2403,2,FALSE)))</f>
        <v>82</v>
      </c>
      <c r="C690" s="69" t="s">
        <v>1369</v>
      </c>
      <c r="D690" s="69" t="s">
        <v>175</v>
      </c>
      <c r="E690" s="69" t="s">
        <v>1370</v>
      </c>
      <c r="G690" s="15"/>
      <c r="H690" s="15"/>
      <c r="I690" s="15"/>
      <c r="J690" s="15"/>
      <c r="K690" s="15"/>
    </row>
    <row r="691" spans="1:11" s="69" customFormat="1">
      <c r="A691" s="68" t="s">
        <v>1371</v>
      </c>
      <c r="B691" s="69" cm="1">
        <f t="array" ref="B691">IF(ISNUMBER(C691),C691,_xlfn.IFS(D691="+",VLOOKUP(C691,A$7:B$2403,2,FALSE)+VLOOKUP(E691,A$7:B$2403,2,FALSE),D691="-",VLOOKUP(C691,A$7:B$2403,2,FALSE)-VLOOKUP(E691,A$7:B$2403,2,FALSE),D691="*",VLOOKUP(C691,A$7:B$2403,2,FALSE)*VLOOKUP(E691,A$7:B$2403,2,FALSE),D691="/",VLOOKUP(C691,A$7:B$2403,2,FALSE)/VLOOKUP(E691,A$7:B$2403,2,FALSE)))</f>
        <v>2</v>
      </c>
      <c r="C691" s="69">
        <v>2</v>
      </c>
      <c r="G691" s="15"/>
      <c r="H691" s="15"/>
      <c r="I691" s="15"/>
      <c r="J691" s="15"/>
      <c r="K691" s="15"/>
    </row>
    <row r="692" spans="1:11" s="69" customFormat="1">
      <c r="A692" s="68" t="s">
        <v>1372</v>
      </c>
      <c r="B692" s="69" cm="1">
        <f t="array" ref="B692">IF(ISNUMBER(C692),C692,_xlfn.IFS(D692="+",VLOOKUP(C692,A$7:B$2403,2,FALSE)+VLOOKUP(E692,A$7:B$2403,2,FALSE),D692="-",VLOOKUP(C692,A$7:B$2403,2,FALSE)-VLOOKUP(E692,A$7:B$2403,2,FALSE),D692="*",VLOOKUP(C692,A$7:B$2403,2,FALSE)*VLOOKUP(E692,A$7:B$2403,2,FALSE),D692="/",VLOOKUP(C692,A$7:B$2403,2,FALSE)/VLOOKUP(E692,A$7:B$2403,2,FALSE)))</f>
        <v>2</v>
      </c>
      <c r="C692" s="69">
        <v>2</v>
      </c>
      <c r="G692" s="15"/>
      <c r="H692" s="15"/>
      <c r="I692" s="15"/>
      <c r="J692" s="15"/>
      <c r="K692" s="15"/>
    </row>
    <row r="693" spans="1:11" s="69" customFormat="1">
      <c r="A693" s="68" t="s">
        <v>356</v>
      </c>
      <c r="B693" s="69" cm="1">
        <f t="array" ref="B693">IF(ISNUMBER(C693),C693,_xlfn.IFS(D693="+",VLOOKUP(C693,A$7:B$2403,2,FALSE)+VLOOKUP(E693,A$7:B$2403,2,FALSE),D693="-",VLOOKUP(C693,A$7:B$2403,2,FALSE)-VLOOKUP(E693,A$7:B$2403,2,FALSE),D693="*",VLOOKUP(C693,A$7:B$2403,2,FALSE)*VLOOKUP(E693,A$7:B$2403,2,FALSE),D693="/",VLOOKUP(C693,A$7:B$2403,2,FALSE)/VLOOKUP(E693,A$7:B$2403,2,FALSE)))</f>
        <v>7</v>
      </c>
      <c r="C693" s="69">
        <v>7</v>
      </c>
      <c r="G693" s="15"/>
      <c r="H693" s="15"/>
      <c r="I693" s="15"/>
      <c r="J693" s="15"/>
      <c r="K693" s="15"/>
    </row>
    <row r="694" spans="1:11" s="69" customFormat="1">
      <c r="A694" s="68" t="s">
        <v>1373</v>
      </c>
      <c r="B694" s="69" cm="1">
        <f t="array" ref="B694">IF(ISNUMBER(C694),C694,_xlfn.IFS(D694="+",VLOOKUP(C694,A$7:B$2403,2,FALSE)+VLOOKUP(E694,A$7:B$2403,2,FALSE),D694="-",VLOOKUP(C694,A$7:B$2403,2,FALSE)-VLOOKUP(E694,A$7:B$2403,2,FALSE),D694="*",VLOOKUP(C694,A$7:B$2403,2,FALSE)*VLOOKUP(E694,A$7:B$2403,2,FALSE),D694="/",VLOOKUP(C694,A$7:B$2403,2,FALSE)/VLOOKUP(E694,A$7:B$2403,2,FALSE)))</f>
        <v>10</v>
      </c>
      <c r="C694" s="69">
        <v>10</v>
      </c>
      <c r="G694" s="15"/>
      <c r="H694" s="15"/>
      <c r="I694" s="15"/>
      <c r="J694" s="15"/>
      <c r="K694" s="15"/>
    </row>
    <row r="695" spans="1:11" s="69" customFormat="1">
      <c r="A695" s="68" t="s">
        <v>1374</v>
      </c>
      <c r="B695" s="69" cm="1">
        <f t="array" ref="B695">IF(ISNUMBER(C695),C695,_xlfn.IFS(D695="+",VLOOKUP(C695,A$7:B$2403,2,FALSE)+VLOOKUP(E695,A$7:B$2403,2,FALSE),D695="-",VLOOKUP(C695,A$7:B$2403,2,FALSE)-VLOOKUP(E695,A$7:B$2403,2,FALSE),D695="*",VLOOKUP(C695,A$7:B$2403,2,FALSE)*VLOOKUP(E695,A$7:B$2403,2,FALSE),D695="/",VLOOKUP(C695,A$7:B$2403,2,FALSE)/VLOOKUP(E695,A$7:B$2403,2,FALSE)))</f>
        <v>13</v>
      </c>
      <c r="C695" s="69">
        <v>13</v>
      </c>
      <c r="G695" s="15"/>
      <c r="H695" s="15"/>
      <c r="I695" s="15"/>
      <c r="J695" s="15"/>
      <c r="K695" s="15"/>
    </row>
    <row r="696" spans="1:11" s="69" customFormat="1">
      <c r="A696" s="68" t="s">
        <v>1375</v>
      </c>
      <c r="B696" s="69" cm="1">
        <f t="array" ref="B696">IF(ISNUMBER(C696),C696,_xlfn.IFS(D696="+",VLOOKUP(C696,A$7:B$2403,2,FALSE)+VLOOKUP(E696,A$7:B$2403,2,FALSE),D696="-",VLOOKUP(C696,A$7:B$2403,2,FALSE)-VLOOKUP(E696,A$7:B$2403,2,FALSE),D696="*",VLOOKUP(C696,A$7:B$2403,2,FALSE)*VLOOKUP(E696,A$7:B$2403,2,FALSE),D696="/",VLOOKUP(C696,A$7:B$2403,2,FALSE)/VLOOKUP(E696,A$7:B$2403,2,FALSE)))</f>
        <v>5</v>
      </c>
      <c r="C696" s="69">
        <v>5</v>
      </c>
      <c r="G696" s="15"/>
      <c r="H696" s="15"/>
      <c r="I696" s="15"/>
      <c r="J696" s="15"/>
      <c r="K696" s="15"/>
    </row>
    <row r="697" spans="1:11" s="69" customFormat="1">
      <c r="A697" s="68" t="s">
        <v>1376</v>
      </c>
      <c r="B697" s="69" cm="1">
        <f t="array" ref="B697">IF(ISNUMBER(C697),C697,_xlfn.IFS(D697="+",VLOOKUP(C697,A$7:B$2403,2,FALSE)+VLOOKUP(E697,A$7:B$2403,2,FALSE),D697="-",VLOOKUP(C697,A$7:B$2403,2,FALSE)-VLOOKUP(E697,A$7:B$2403,2,FALSE),D697="*",VLOOKUP(C697,A$7:B$2403,2,FALSE)*VLOOKUP(E697,A$7:B$2403,2,FALSE),D697="/",VLOOKUP(C697,A$7:B$2403,2,FALSE)/VLOOKUP(E697,A$7:B$2403,2,FALSE)))</f>
        <v>2</v>
      </c>
      <c r="C697" s="69">
        <v>2</v>
      </c>
      <c r="G697" s="15"/>
      <c r="H697" s="15"/>
      <c r="I697" s="15"/>
      <c r="J697" s="15"/>
      <c r="K697" s="15"/>
    </row>
    <row r="698" spans="1:11" s="69" customFormat="1">
      <c r="A698" s="68" t="s">
        <v>1377</v>
      </c>
      <c r="B698" s="69" cm="1">
        <f t="array" ref="B698">IF(ISNUMBER(C698),C698,_xlfn.IFS(D698="+",VLOOKUP(C698,A$7:B$2403,2,FALSE)+VLOOKUP(E698,A$7:B$2403,2,FALSE),D698="-",VLOOKUP(C698,A$7:B$2403,2,FALSE)-VLOOKUP(E698,A$7:B$2403,2,FALSE),D698="*",VLOOKUP(C698,A$7:B$2403,2,FALSE)*VLOOKUP(E698,A$7:B$2403,2,FALSE),D698="/",VLOOKUP(C698,A$7:B$2403,2,FALSE)/VLOOKUP(E698,A$7:B$2403,2,FALSE)))</f>
        <v>3</v>
      </c>
      <c r="C698" s="69">
        <v>3</v>
      </c>
      <c r="G698" s="15"/>
      <c r="H698" s="15"/>
      <c r="I698" s="15"/>
      <c r="J698" s="15"/>
      <c r="K698" s="15"/>
    </row>
    <row r="699" spans="1:11" s="69" customFormat="1">
      <c r="A699" s="68" t="s">
        <v>584</v>
      </c>
      <c r="B699" s="69" cm="1">
        <f t="array" ref="B699">IF(ISNUMBER(C699),C699,_xlfn.IFS(D699="+",VLOOKUP(C699,A$7:B$2403,2,FALSE)+VLOOKUP(E699,A$7:B$2403,2,FALSE),D699="-",VLOOKUP(C699,A$7:B$2403,2,FALSE)-VLOOKUP(E699,A$7:B$2403,2,FALSE),D699="*",VLOOKUP(C699,A$7:B$2403,2,FALSE)*VLOOKUP(E699,A$7:B$2403,2,FALSE),D699="/",VLOOKUP(C699,A$7:B$2403,2,FALSE)/VLOOKUP(E699,A$7:B$2403,2,FALSE)))</f>
        <v>9</v>
      </c>
      <c r="C699" s="69" t="s">
        <v>1378</v>
      </c>
      <c r="D699" s="69" t="s">
        <v>185</v>
      </c>
      <c r="E699" s="69" t="s">
        <v>1379</v>
      </c>
      <c r="G699" s="15"/>
      <c r="H699" s="15"/>
      <c r="I699" s="15"/>
      <c r="J699" s="15"/>
      <c r="K699" s="15"/>
    </row>
    <row r="700" spans="1:11" s="69" customFormat="1">
      <c r="A700" s="68" t="s">
        <v>1380</v>
      </c>
      <c r="B700" s="69" cm="1">
        <f t="array" ref="B700">IF(ISNUMBER(C700),C700,_xlfn.IFS(D700="+",VLOOKUP(C700,A$7:B$2403,2,FALSE)+VLOOKUP(E700,A$7:B$2403,2,FALSE),D700="-",VLOOKUP(C700,A$7:B$2403,2,FALSE)-VLOOKUP(E700,A$7:B$2403,2,FALSE),D700="*",VLOOKUP(C700,A$7:B$2403,2,FALSE)*VLOOKUP(E700,A$7:B$2403,2,FALSE),D700="/",VLOOKUP(C700,A$7:B$2403,2,FALSE)/VLOOKUP(E700,A$7:B$2403,2,FALSE)))</f>
        <v>325</v>
      </c>
      <c r="C700" s="69" t="s">
        <v>1381</v>
      </c>
      <c r="D700" s="69" t="s">
        <v>185</v>
      </c>
      <c r="E700" s="69" t="s">
        <v>761</v>
      </c>
      <c r="G700" s="15"/>
      <c r="H700" s="15"/>
      <c r="I700" s="15"/>
      <c r="J700" s="15"/>
      <c r="K700" s="15"/>
    </row>
    <row r="701" spans="1:11" s="69" customFormat="1">
      <c r="A701" s="68" t="s">
        <v>1382</v>
      </c>
      <c r="B701" s="69" cm="1">
        <f t="array" ref="B701">IF(ISNUMBER(C701),C701,_xlfn.IFS(D701="+",VLOOKUP(C701,A$7:B$2403,2,FALSE)+VLOOKUP(E701,A$7:B$2403,2,FALSE),D701="-",VLOOKUP(C701,A$7:B$2403,2,FALSE)-VLOOKUP(E701,A$7:B$2403,2,FALSE),D701="*",VLOOKUP(C701,A$7:B$2403,2,FALSE)*VLOOKUP(E701,A$7:B$2403,2,FALSE),D701="/",VLOOKUP(C701,A$7:B$2403,2,FALSE)/VLOOKUP(E701,A$7:B$2403,2,FALSE)))</f>
        <v>7</v>
      </c>
      <c r="C701" s="69" t="s">
        <v>1383</v>
      </c>
      <c r="D701" s="69" t="s">
        <v>175</v>
      </c>
      <c r="E701" s="69" t="s">
        <v>697</v>
      </c>
      <c r="G701" s="15"/>
      <c r="H701" s="15"/>
      <c r="I701" s="15"/>
      <c r="J701" s="15"/>
      <c r="K701" s="15"/>
    </row>
    <row r="702" spans="1:11" s="69" customFormat="1">
      <c r="A702" s="68" t="s">
        <v>1384</v>
      </c>
      <c r="B702" s="69" cm="1">
        <f t="array" ref="B702">IF(ISNUMBER(C702),C702,_xlfn.IFS(D702="+",VLOOKUP(C702,A$7:B$2403,2,FALSE)+VLOOKUP(E702,A$7:B$2403,2,FALSE),D702="-",VLOOKUP(C702,A$7:B$2403,2,FALSE)-VLOOKUP(E702,A$7:B$2403,2,FALSE),D702="*",VLOOKUP(C702,A$7:B$2403,2,FALSE)*VLOOKUP(E702,A$7:B$2403,2,FALSE),D702="/",VLOOKUP(C702,A$7:B$2403,2,FALSE)/VLOOKUP(E702,A$7:B$2403,2,FALSE)))</f>
        <v>2</v>
      </c>
      <c r="C702" s="69">
        <v>2</v>
      </c>
      <c r="G702" s="15"/>
      <c r="H702" s="15"/>
      <c r="I702" s="15"/>
      <c r="J702" s="15"/>
      <c r="K702" s="15"/>
    </row>
    <row r="703" spans="1:11" s="69" customFormat="1">
      <c r="A703" s="68" t="s">
        <v>1385</v>
      </c>
      <c r="B703" s="69" cm="1">
        <f t="array" ref="B703">IF(ISNUMBER(C703),C703,_xlfn.IFS(D703="+",VLOOKUP(C703,A$7:B$2403,2,FALSE)+VLOOKUP(E703,A$7:B$2403,2,FALSE),D703="-",VLOOKUP(C703,A$7:B$2403,2,FALSE)-VLOOKUP(E703,A$7:B$2403,2,FALSE),D703="*",VLOOKUP(C703,A$7:B$2403,2,FALSE)*VLOOKUP(E703,A$7:B$2403,2,FALSE),D703="/",VLOOKUP(C703,A$7:B$2403,2,FALSE)/VLOOKUP(E703,A$7:B$2403,2,FALSE)))</f>
        <v>7</v>
      </c>
      <c r="C703" s="69">
        <v>7</v>
      </c>
      <c r="G703" s="15"/>
      <c r="H703" s="15"/>
      <c r="I703" s="15"/>
      <c r="J703" s="15"/>
      <c r="K703" s="15"/>
    </row>
    <row r="704" spans="1:11" s="69" customFormat="1">
      <c r="A704" s="68" t="s">
        <v>1386</v>
      </c>
      <c r="B704" s="69" cm="1">
        <f t="array" ref="B704">IF(ISNUMBER(C704),C704,_xlfn.IFS(D704="+",VLOOKUP(C704,A$7:B$2403,2,FALSE)+VLOOKUP(E704,A$7:B$2403,2,FALSE),D704="-",VLOOKUP(C704,A$7:B$2403,2,FALSE)-VLOOKUP(E704,A$7:B$2403,2,FALSE),D704="*",VLOOKUP(C704,A$7:B$2403,2,FALSE)*VLOOKUP(E704,A$7:B$2403,2,FALSE),D704="/",VLOOKUP(C704,A$7:B$2403,2,FALSE)/VLOOKUP(E704,A$7:B$2403,2,FALSE)))</f>
        <v>26</v>
      </c>
      <c r="C704" s="69" t="s">
        <v>1387</v>
      </c>
      <c r="D704" s="69" t="s">
        <v>185</v>
      </c>
      <c r="E704" s="69" t="s">
        <v>1388</v>
      </c>
      <c r="G704" s="15"/>
      <c r="H704" s="15"/>
      <c r="I704" s="15"/>
      <c r="J704" s="15"/>
      <c r="K704" s="15"/>
    </row>
    <row r="705" spans="1:11" s="69" customFormat="1">
      <c r="A705" s="68" t="s">
        <v>237</v>
      </c>
      <c r="B705" s="69" cm="1">
        <f t="array" ref="B705">IF(ISNUMBER(C705),C705,_xlfn.IFS(D705="+",VLOOKUP(C705,A$7:B$2403,2,FALSE)+VLOOKUP(E705,A$7:B$2403,2,FALSE),D705="-",VLOOKUP(C705,A$7:B$2403,2,FALSE)-VLOOKUP(E705,A$7:B$2403,2,FALSE),D705="*",VLOOKUP(C705,A$7:B$2403,2,FALSE)*VLOOKUP(E705,A$7:B$2403,2,FALSE),D705="/",VLOOKUP(C705,A$7:B$2403,2,FALSE)/VLOOKUP(E705,A$7:B$2403,2,FALSE)))</f>
        <v>4</v>
      </c>
      <c r="C705" s="69">
        <v>4</v>
      </c>
      <c r="G705" s="15"/>
      <c r="H705" s="15"/>
      <c r="I705" s="15"/>
      <c r="J705" s="15"/>
      <c r="K705" s="15"/>
    </row>
    <row r="706" spans="1:11" s="69" customFormat="1">
      <c r="A706" s="68" t="s">
        <v>1389</v>
      </c>
      <c r="B706" s="69" cm="1">
        <f t="array" ref="B706">IF(ISNUMBER(C706),C706,_xlfn.IFS(D706="+",VLOOKUP(C706,A$7:B$2403,2,FALSE)+VLOOKUP(E706,A$7:B$2403,2,FALSE),D706="-",VLOOKUP(C706,A$7:B$2403,2,FALSE)-VLOOKUP(E706,A$7:B$2403,2,FALSE),D706="*",VLOOKUP(C706,A$7:B$2403,2,FALSE)*VLOOKUP(E706,A$7:B$2403,2,FALSE),D706="/",VLOOKUP(C706,A$7:B$2403,2,FALSE)/VLOOKUP(E706,A$7:B$2403,2,FALSE)))</f>
        <v>3</v>
      </c>
      <c r="C706" s="69">
        <v>3</v>
      </c>
      <c r="G706" s="15"/>
      <c r="H706" s="15"/>
      <c r="I706" s="15"/>
      <c r="J706" s="15"/>
      <c r="K706" s="15"/>
    </row>
    <row r="707" spans="1:11" s="69" customFormat="1">
      <c r="A707" s="68" t="s">
        <v>1390</v>
      </c>
      <c r="B707" s="69" cm="1">
        <f t="array" ref="B707">IF(ISNUMBER(C707),C707,_xlfn.IFS(D707="+",VLOOKUP(C707,A$7:B$2403,2,FALSE)+VLOOKUP(E707,A$7:B$2403,2,FALSE),D707="-",VLOOKUP(C707,A$7:B$2403,2,FALSE)-VLOOKUP(E707,A$7:B$2403,2,FALSE),D707="*",VLOOKUP(C707,A$7:B$2403,2,FALSE)*VLOOKUP(E707,A$7:B$2403,2,FALSE),D707="/",VLOOKUP(C707,A$7:B$2403,2,FALSE)/VLOOKUP(E707,A$7:B$2403,2,FALSE)))</f>
        <v>5</v>
      </c>
      <c r="C707" s="69">
        <v>5</v>
      </c>
      <c r="G707" s="15"/>
      <c r="H707" s="15"/>
      <c r="I707" s="15"/>
      <c r="J707" s="15"/>
      <c r="K707" s="15"/>
    </row>
    <row r="708" spans="1:11" s="69" customFormat="1">
      <c r="A708" s="68" t="s">
        <v>1391</v>
      </c>
      <c r="B708" s="69" cm="1">
        <f t="array" ref="B708">IF(ISNUMBER(C708),C708,_xlfn.IFS(D708="+",VLOOKUP(C708,A$7:B$2403,2,FALSE)+VLOOKUP(E708,A$7:B$2403,2,FALSE),D708="-",VLOOKUP(C708,A$7:B$2403,2,FALSE)-VLOOKUP(E708,A$7:B$2403,2,FALSE),D708="*",VLOOKUP(C708,A$7:B$2403,2,FALSE)*VLOOKUP(E708,A$7:B$2403,2,FALSE),D708="/",VLOOKUP(C708,A$7:B$2403,2,FALSE)/VLOOKUP(E708,A$7:B$2403,2,FALSE)))</f>
        <v>10</v>
      </c>
      <c r="C708" s="69">
        <v>10</v>
      </c>
      <c r="G708" s="15"/>
      <c r="H708" s="15"/>
      <c r="I708" s="15"/>
      <c r="J708" s="15"/>
      <c r="K708" s="15"/>
    </row>
    <row r="709" spans="1:11" s="69" customFormat="1">
      <c r="A709" s="68" t="s">
        <v>1392</v>
      </c>
      <c r="B709" s="69" cm="1">
        <f t="array" ref="B709">IF(ISNUMBER(C709),C709,_xlfn.IFS(D709="+",VLOOKUP(C709,A$7:B$2403,2,FALSE)+VLOOKUP(E709,A$7:B$2403,2,FALSE),D709="-",VLOOKUP(C709,A$7:B$2403,2,FALSE)-VLOOKUP(E709,A$7:B$2403,2,FALSE),D709="*",VLOOKUP(C709,A$7:B$2403,2,FALSE)*VLOOKUP(E709,A$7:B$2403,2,FALSE),D709="/",VLOOKUP(C709,A$7:B$2403,2,FALSE)/VLOOKUP(E709,A$7:B$2403,2,FALSE)))</f>
        <v>5</v>
      </c>
      <c r="C709" s="69">
        <v>5</v>
      </c>
      <c r="G709" s="15"/>
      <c r="H709" s="15"/>
      <c r="I709" s="15"/>
      <c r="J709" s="15"/>
      <c r="K709" s="15"/>
    </row>
    <row r="710" spans="1:11" s="69" customFormat="1">
      <c r="A710" s="68" t="s">
        <v>1393</v>
      </c>
      <c r="B710" s="69" cm="1">
        <f t="array" ref="B710">IF(ISNUMBER(C710),C710,_xlfn.IFS(D710="+",VLOOKUP(C710,A$7:B$2403,2,FALSE)+VLOOKUP(E710,A$7:B$2403,2,FALSE),D710="-",VLOOKUP(C710,A$7:B$2403,2,FALSE)-VLOOKUP(E710,A$7:B$2403,2,FALSE),D710="*",VLOOKUP(C710,A$7:B$2403,2,FALSE)*VLOOKUP(E710,A$7:B$2403,2,FALSE),D710="/",VLOOKUP(C710,A$7:B$2403,2,FALSE)/VLOOKUP(E710,A$7:B$2403,2,FALSE)))</f>
        <v>4</v>
      </c>
      <c r="C710" s="69">
        <v>4</v>
      </c>
      <c r="G710" s="15"/>
      <c r="H710" s="15"/>
      <c r="I710" s="15"/>
      <c r="J710" s="15"/>
      <c r="K710" s="15"/>
    </row>
    <row r="711" spans="1:11" s="69" customFormat="1">
      <c r="A711" s="68" t="s">
        <v>1394</v>
      </c>
      <c r="B711" s="69" cm="1">
        <f t="array" ref="B711">IF(ISNUMBER(C711),C711,_xlfn.IFS(D711="+",VLOOKUP(C711,A$7:B$2403,2,FALSE)+VLOOKUP(E711,A$7:B$2403,2,FALSE),D711="-",VLOOKUP(C711,A$7:B$2403,2,FALSE)-VLOOKUP(E711,A$7:B$2403,2,FALSE),D711="*",VLOOKUP(C711,A$7:B$2403,2,FALSE)*VLOOKUP(E711,A$7:B$2403,2,FALSE),D711="/",VLOOKUP(C711,A$7:B$2403,2,FALSE)/VLOOKUP(E711,A$7:B$2403,2,FALSE)))</f>
        <v>90</v>
      </c>
      <c r="C711" s="69" t="s">
        <v>628</v>
      </c>
      <c r="D711" s="69" t="s">
        <v>185</v>
      </c>
      <c r="E711" s="69" t="s">
        <v>1094</v>
      </c>
      <c r="G711" s="15"/>
      <c r="H711" s="15"/>
      <c r="I711" s="15"/>
      <c r="J711" s="15"/>
      <c r="K711" s="15"/>
    </row>
    <row r="712" spans="1:11" s="69" customFormat="1">
      <c r="A712" s="68" t="s">
        <v>536</v>
      </c>
      <c r="B712" s="69" cm="1">
        <f t="array" ref="B712">IF(ISNUMBER(C712),C712,_xlfn.IFS(D712="+",VLOOKUP(C712,A$7:B$2403,2,FALSE)+VLOOKUP(E712,A$7:B$2403,2,FALSE),D712="-",VLOOKUP(C712,A$7:B$2403,2,FALSE)-VLOOKUP(E712,A$7:B$2403,2,FALSE),D712="*",VLOOKUP(C712,A$7:B$2403,2,FALSE)*VLOOKUP(E712,A$7:B$2403,2,FALSE),D712="/",VLOOKUP(C712,A$7:B$2403,2,FALSE)/VLOOKUP(E712,A$7:B$2403,2,FALSE)))</f>
        <v>9814</v>
      </c>
      <c r="C712" s="69" t="s">
        <v>1395</v>
      </c>
      <c r="D712" s="69" t="s">
        <v>175</v>
      </c>
      <c r="E712" s="69" t="s">
        <v>317</v>
      </c>
      <c r="G712" s="15"/>
      <c r="H712" s="15"/>
      <c r="I712" s="15"/>
      <c r="J712" s="15"/>
      <c r="K712" s="15"/>
    </row>
    <row r="713" spans="1:11" s="69" customFormat="1">
      <c r="A713" s="68" t="s">
        <v>1396</v>
      </c>
      <c r="B713" s="69" cm="1">
        <f t="array" ref="B713">IF(ISNUMBER(C713),C713,_xlfn.IFS(D713="+",VLOOKUP(C713,A$7:B$2403,2,FALSE)+VLOOKUP(E713,A$7:B$2403,2,FALSE),D713="-",VLOOKUP(C713,A$7:B$2403,2,FALSE)-VLOOKUP(E713,A$7:B$2403,2,FALSE),D713="*",VLOOKUP(C713,A$7:B$2403,2,FALSE)*VLOOKUP(E713,A$7:B$2403,2,FALSE),D713="/",VLOOKUP(C713,A$7:B$2403,2,FALSE)/VLOOKUP(E713,A$7:B$2403,2,FALSE)))</f>
        <v>5</v>
      </c>
      <c r="C713" s="69">
        <v>5</v>
      </c>
      <c r="G713" s="15"/>
      <c r="H713" s="15"/>
      <c r="I713" s="15"/>
      <c r="J713" s="15"/>
      <c r="K713" s="15"/>
    </row>
    <row r="714" spans="1:11" s="69" customFormat="1">
      <c r="A714" s="68" t="s">
        <v>1030</v>
      </c>
      <c r="B714" s="69" cm="1">
        <f t="array" ref="B714">IF(ISNUMBER(C714),C714,_xlfn.IFS(D714="+",VLOOKUP(C714,A$7:B$2403,2,FALSE)+VLOOKUP(E714,A$7:B$2403,2,FALSE),D714="-",VLOOKUP(C714,A$7:B$2403,2,FALSE)-VLOOKUP(E714,A$7:B$2403,2,FALSE),D714="*",VLOOKUP(C714,A$7:B$2403,2,FALSE)*VLOOKUP(E714,A$7:B$2403,2,FALSE),D714="/",VLOOKUP(C714,A$7:B$2403,2,FALSE)/VLOOKUP(E714,A$7:B$2403,2,FALSE)))</f>
        <v>46</v>
      </c>
      <c r="C714" s="69" t="s">
        <v>1397</v>
      </c>
      <c r="D714" s="69" t="s">
        <v>206</v>
      </c>
      <c r="E714" s="69" t="s">
        <v>1398</v>
      </c>
      <c r="G714" s="15"/>
      <c r="H714" s="15"/>
      <c r="I714" s="15"/>
      <c r="J714" s="15"/>
      <c r="K714" s="15"/>
    </row>
    <row r="715" spans="1:11" s="69" customFormat="1">
      <c r="A715" s="68" t="s">
        <v>1399</v>
      </c>
      <c r="B715" s="69" cm="1">
        <f t="array" ref="B715">IF(ISNUMBER(C715),C715,_xlfn.IFS(D715="+",VLOOKUP(C715,A$7:B$2403,2,FALSE)+VLOOKUP(E715,A$7:B$2403,2,FALSE),D715="-",VLOOKUP(C715,A$7:B$2403,2,FALSE)-VLOOKUP(E715,A$7:B$2403,2,FALSE),D715="*",VLOOKUP(C715,A$7:B$2403,2,FALSE)*VLOOKUP(E715,A$7:B$2403,2,FALSE),D715="/",VLOOKUP(C715,A$7:B$2403,2,FALSE)/VLOOKUP(E715,A$7:B$2403,2,FALSE)))</f>
        <v>17</v>
      </c>
      <c r="C715" s="69">
        <v>17</v>
      </c>
      <c r="G715" s="15"/>
      <c r="H715" s="15"/>
      <c r="I715" s="15"/>
      <c r="J715" s="15"/>
      <c r="K715" s="15"/>
    </row>
    <row r="716" spans="1:11" s="69" customFormat="1">
      <c r="A716" s="68" t="s">
        <v>1400</v>
      </c>
      <c r="B716" s="69" cm="1">
        <f t="array" ref="B716">IF(ISNUMBER(C716),C716,_xlfn.IFS(D716="+",VLOOKUP(C716,A$7:B$2403,2,FALSE)+VLOOKUP(E716,A$7:B$2403,2,FALSE),D716="-",VLOOKUP(C716,A$7:B$2403,2,FALSE)-VLOOKUP(E716,A$7:B$2403,2,FALSE),D716="*",VLOOKUP(C716,A$7:B$2403,2,FALSE)*VLOOKUP(E716,A$7:B$2403,2,FALSE),D716="/",VLOOKUP(C716,A$7:B$2403,2,FALSE)/VLOOKUP(E716,A$7:B$2403,2,FALSE)))</f>
        <v>20</v>
      </c>
      <c r="C716" s="69">
        <v>20</v>
      </c>
      <c r="G716" s="15"/>
      <c r="H716" s="15"/>
      <c r="I716" s="15"/>
      <c r="J716" s="15"/>
      <c r="K716" s="15"/>
    </row>
    <row r="717" spans="1:11" s="69" customFormat="1">
      <c r="A717" s="68" t="s">
        <v>1401</v>
      </c>
      <c r="B717" s="69" cm="1">
        <f t="array" ref="B717">IF(ISNUMBER(C717),C717,_xlfn.IFS(D717="+",VLOOKUP(C717,A$7:B$2403,2,FALSE)+VLOOKUP(E717,A$7:B$2403,2,FALSE),D717="-",VLOOKUP(C717,A$7:B$2403,2,FALSE)-VLOOKUP(E717,A$7:B$2403,2,FALSE),D717="*",VLOOKUP(C717,A$7:B$2403,2,FALSE)*VLOOKUP(E717,A$7:B$2403,2,FALSE),D717="/",VLOOKUP(C717,A$7:B$2403,2,FALSE)/VLOOKUP(E717,A$7:B$2403,2,FALSE)))</f>
        <v>19</v>
      </c>
      <c r="C717" s="69" t="s">
        <v>1402</v>
      </c>
      <c r="D717" s="69" t="s">
        <v>175</v>
      </c>
      <c r="E717" s="69" t="s">
        <v>362</v>
      </c>
      <c r="G717" s="15"/>
      <c r="H717" s="15"/>
      <c r="I717" s="15"/>
      <c r="J717" s="15"/>
      <c r="K717" s="15"/>
    </row>
    <row r="718" spans="1:11" s="69" customFormat="1">
      <c r="A718" s="68" t="s">
        <v>1403</v>
      </c>
      <c r="B718" s="69" cm="1">
        <f t="array" ref="B718">IF(ISNUMBER(C718),C718,_xlfn.IFS(D718="+",VLOOKUP(C718,A$7:B$2403,2,FALSE)+VLOOKUP(E718,A$7:B$2403,2,FALSE),D718="-",VLOOKUP(C718,A$7:B$2403,2,FALSE)-VLOOKUP(E718,A$7:B$2403,2,FALSE),D718="*",VLOOKUP(C718,A$7:B$2403,2,FALSE)*VLOOKUP(E718,A$7:B$2403,2,FALSE),D718="/",VLOOKUP(C718,A$7:B$2403,2,FALSE)/VLOOKUP(E718,A$7:B$2403,2,FALSE)))</f>
        <v>6</v>
      </c>
      <c r="C718" s="69">
        <v>6</v>
      </c>
      <c r="G718" s="15"/>
      <c r="H718" s="15"/>
      <c r="I718" s="15"/>
      <c r="J718" s="15"/>
      <c r="K718" s="15"/>
    </row>
    <row r="719" spans="1:11" s="69" customFormat="1">
      <c r="A719" s="68" t="s">
        <v>1404</v>
      </c>
      <c r="B719" s="69" cm="1">
        <f t="array" ref="B719">IF(ISNUMBER(C719),C719,_xlfn.IFS(D719="+",VLOOKUP(C719,A$7:B$2403,2,FALSE)+VLOOKUP(E719,A$7:B$2403,2,FALSE),D719="-",VLOOKUP(C719,A$7:B$2403,2,FALSE)-VLOOKUP(E719,A$7:B$2403,2,FALSE),D719="*",VLOOKUP(C719,A$7:B$2403,2,FALSE)*VLOOKUP(E719,A$7:B$2403,2,FALSE),D719="/",VLOOKUP(C719,A$7:B$2403,2,FALSE)/VLOOKUP(E719,A$7:B$2403,2,FALSE)))</f>
        <v>138</v>
      </c>
      <c r="C719" s="69" t="s">
        <v>1405</v>
      </c>
      <c r="D719" s="69" t="s">
        <v>185</v>
      </c>
      <c r="E719" s="69" t="s">
        <v>1281</v>
      </c>
      <c r="G719" s="15"/>
      <c r="H719" s="15"/>
      <c r="I719" s="15"/>
      <c r="J719" s="15"/>
      <c r="K719" s="15"/>
    </row>
    <row r="720" spans="1:11" s="69" customFormat="1">
      <c r="A720" s="68" t="s">
        <v>950</v>
      </c>
      <c r="B720" s="69" cm="1">
        <f t="array" ref="B720">IF(ISNUMBER(C720),C720,_xlfn.IFS(D720="+",VLOOKUP(C720,A$7:B$2403,2,FALSE)+VLOOKUP(E720,A$7:B$2403,2,FALSE),D720="-",VLOOKUP(C720,A$7:B$2403,2,FALSE)-VLOOKUP(E720,A$7:B$2403,2,FALSE),D720="*",VLOOKUP(C720,A$7:B$2403,2,FALSE)*VLOOKUP(E720,A$7:B$2403,2,FALSE),D720="/",VLOOKUP(C720,A$7:B$2403,2,FALSE)/VLOOKUP(E720,A$7:B$2403,2,FALSE)))</f>
        <v>2</v>
      </c>
      <c r="C720" s="69">
        <v>2</v>
      </c>
      <c r="G720" s="15"/>
      <c r="H720" s="15"/>
      <c r="I720" s="15"/>
      <c r="J720" s="15"/>
      <c r="K720" s="15"/>
    </row>
    <row r="721" spans="1:11" s="69" customFormat="1">
      <c r="A721" s="68" t="s">
        <v>835</v>
      </c>
      <c r="B721" s="69" cm="1">
        <f t="array" ref="B721">IF(ISNUMBER(C721),C721,_xlfn.IFS(D721="+",VLOOKUP(C721,A$7:B$2403,2,FALSE)+VLOOKUP(E721,A$7:B$2403,2,FALSE),D721="-",VLOOKUP(C721,A$7:B$2403,2,FALSE)-VLOOKUP(E721,A$7:B$2403,2,FALSE),D721="*",VLOOKUP(C721,A$7:B$2403,2,FALSE)*VLOOKUP(E721,A$7:B$2403,2,FALSE),D721="/",VLOOKUP(C721,A$7:B$2403,2,FALSE)/VLOOKUP(E721,A$7:B$2403,2,FALSE)))</f>
        <v>137</v>
      </c>
      <c r="C721" s="69" t="s">
        <v>1406</v>
      </c>
      <c r="D721" s="69" t="s">
        <v>175</v>
      </c>
      <c r="E721" s="69" t="s">
        <v>1407</v>
      </c>
      <c r="G721" s="15"/>
      <c r="H721" s="15"/>
      <c r="I721" s="15"/>
      <c r="J721" s="15"/>
      <c r="K721" s="15"/>
    </row>
    <row r="722" spans="1:11" s="69" customFormat="1">
      <c r="A722" s="68" t="s">
        <v>1408</v>
      </c>
      <c r="B722" s="69" cm="1">
        <f t="array" ref="B722">IF(ISNUMBER(C722),C722,_xlfn.IFS(D722="+",VLOOKUP(C722,A$7:B$2403,2,FALSE)+VLOOKUP(E722,A$7:B$2403,2,FALSE),D722="-",VLOOKUP(C722,A$7:B$2403,2,FALSE)-VLOOKUP(E722,A$7:B$2403,2,FALSE),D722="*",VLOOKUP(C722,A$7:B$2403,2,FALSE)*VLOOKUP(E722,A$7:B$2403,2,FALSE),D722="/",VLOOKUP(C722,A$7:B$2403,2,FALSE)/VLOOKUP(E722,A$7:B$2403,2,FALSE)))</f>
        <v>3</v>
      </c>
      <c r="C722" s="69">
        <v>3</v>
      </c>
      <c r="G722" s="15"/>
      <c r="H722" s="15"/>
      <c r="I722" s="15"/>
      <c r="J722" s="15"/>
      <c r="K722" s="15"/>
    </row>
    <row r="723" spans="1:11" s="69" customFormat="1">
      <c r="A723" s="68" t="s">
        <v>1409</v>
      </c>
      <c r="B723" s="69" cm="1">
        <f t="array" ref="B723">IF(ISNUMBER(C723),C723,_xlfn.IFS(D723="+",VLOOKUP(C723,A$7:B$2403,2,FALSE)+VLOOKUP(E723,A$7:B$2403,2,FALSE),D723="-",VLOOKUP(C723,A$7:B$2403,2,FALSE)-VLOOKUP(E723,A$7:B$2403,2,FALSE),D723="*",VLOOKUP(C723,A$7:B$2403,2,FALSE)*VLOOKUP(E723,A$7:B$2403,2,FALSE),D723="/",VLOOKUP(C723,A$7:B$2403,2,FALSE)/VLOOKUP(E723,A$7:B$2403,2,FALSE)))</f>
        <v>8</v>
      </c>
      <c r="C723" s="69">
        <v>8</v>
      </c>
      <c r="G723" s="15"/>
      <c r="H723" s="15"/>
      <c r="I723" s="15"/>
      <c r="J723" s="15"/>
      <c r="K723" s="15"/>
    </row>
    <row r="724" spans="1:11" s="69" customFormat="1">
      <c r="A724" s="68" t="s">
        <v>346</v>
      </c>
      <c r="B724" s="69" cm="1">
        <f t="array" ref="B724">IF(ISNUMBER(C724),C724,_xlfn.IFS(D724="+",VLOOKUP(C724,A$7:B$2403,2,FALSE)+VLOOKUP(E724,A$7:B$2403,2,FALSE),D724="-",VLOOKUP(C724,A$7:B$2403,2,FALSE)-VLOOKUP(E724,A$7:B$2403,2,FALSE),D724="*",VLOOKUP(C724,A$7:B$2403,2,FALSE)*VLOOKUP(E724,A$7:B$2403,2,FALSE),D724="/",VLOOKUP(C724,A$7:B$2403,2,FALSE)/VLOOKUP(E724,A$7:B$2403,2,FALSE)))</f>
        <v>59510</v>
      </c>
      <c r="C724" s="69" t="s">
        <v>1410</v>
      </c>
      <c r="D724" s="69" t="s">
        <v>276</v>
      </c>
      <c r="E724" s="69" t="s">
        <v>1411</v>
      </c>
      <c r="G724" s="15"/>
      <c r="H724" s="15"/>
      <c r="I724" s="15"/>
      <c r="J724" s="15"/>
      <c r="K724" s="15"/>
    </row>
    <row r="725" spans="1:11" s="69" customFormat="1">
      <c r="A725" s="68" t="s">
        <v>338</v>
      </c>
      <c r="B725" s="69" cm="1">
        <f t="array" ref="B725">IF(ISNUMBER(C725),C725,_xlfn.IFS(D725="+",VLOOKUP(C725,A$7:B$2403,2,FALSE)+VLOOKUP(E725,A$7:B$2403,2,FALSE),D725="-",VLOOKUP(C725,A$7:B$2403,2,FALSE)-VLOOKUP(E725,A$7:B$2403,2,FALSE),D725="*",VLOOKUP(C725,A$7:B$2403,2,FALSE)*VLOOKUP(E725,A$7:B$2403,2,FALSE),D725="/",VLOOKUP(C725,A$7:B$2403,2,FALSE)/VLOOKUP(E725,A$7:B$2403,2,FALSE)))</f>
        <v>4</v>
      </c>
      <c r="C725" s="69">
        <v>4</v>
      </c>
      <c r="G725" s="15"/>
      <c r="H725" s="15"/>
      <c r="I725" s="15"/>
      <c r="J725" s="15"/>
      <c r="K725" s="15"/>
    </row>
    <row r="726" spans="1:11" s="69" customFormat="1">
      <c r="A726" s="68" t="s">
        <v>1412</v>
      </c>
      <c r="B726" s="69" cm="1">
        <f t="array" ref="B726">IF(ISNUMBER(C726),C726,_xlfn.IFS(D726="+",VLOOKUP(C726,A$7:B$2403,2,FALSE)+VLOOKUP(E726,A$7:B$2403,2,FALSE),D726="-",VLOOKUP(C726,A$7:B$2403,2,FALSE)-VLOOKUP(E726,A$7:B$2403,2,FALSE),D726="*",VLOOKUP(C726,A$7:B$2403,2,FALSE)*VLOOKUP(E726,A$7:B$2403,2,FALSE),D726="/",VLOOKUP(C726,A$7:B$2403,2,FALSE)/VLOOKUP(E726,A$7:B$2403,2,FALSE)))</f>
        <v>444</v>
      </c>
      <c r="C726" s="69" t="s">
        <v>1290</v>
      </c>
      <c r="D726" s="69" t="s">
        <v>185</v>
      </c>
      <c r="E726" s="69" t="s">
        <v>1413</v>
      </c>
      <c r="G726" s="15"/>
      <c r="H726" s="15"/>
      <c r="I726" s="15"/>
      <c r="J726" s="15"/>
      <c r="K726" s="15"/>
    </row>
    <row r="727" spans="1:11" s="69" customFormat="1">
      <c r="A727" s="68" t="s">
        <v>1414</v>
      </c>
      <c r="B727" s="69" cm="1">
        <f t="array" ref="B727">IF(ISNUMBER(C727),C727,_xlfn.IFS(D727="+",VLOOKUP(C727,A$7:B$2403,2,FALSE)+VLOOKUP(E727,A$7:B$2403,2,FALSE),D727="-",VLOOKUP(C727,A$7:B$2403,2,FALSE)-VLOOKUP(E727,A$7:B$2403,2,FALSE),D727="*",VLOOKUP(C727,A$7:B$2403,2,FALSE)*VLOOKUP(E727,A$7:B$2403,2,FALSE),D727="/",VLOOKUP(C727,A$7:B$2403,2,FALSE)/VLOOKUP(E727,A$7:B$2403,2,FALSE)))</f>
        <v>23</v>
      </c>
      <c r="C727" s="69" t="s">
        <v>1415</v>
      </c>
      <c r="D727" s="69" t="s">
        <v>276</v>
      </c>
      <c r="E727" s="69" t="s">
        <v>1416</v>
      </c>
      <c r="G727" s="15"/>
      <c r="H727" s="15"/>
      <c r="I727" s="15"/>
      <c r="J727" s="15"/>
      <c r="K727" s="15"/>
    </row>
    <row r="728" spans="1:11" s="69" customFormat="1">
      <c r="A728" s="68" t="s">
        <v>1417</v>
      </c>
      <c r="B728" s="69" cm="1">
        <f t="array" ref="B728">IF(ISNUMBER(C728),C728,_xlfn.IFS(D728="+",VLOOKUP(C728,A$7:B$2403,2,FALSE)+VLOOKUP(E728,A$7:B$2403,2,FALSE),D728="-",VLOOKUP(C728,A$7:B$2403,2,FALSE)-VLOOKUP(E728,A$7:B$2403,2,FALSE),D728="*",VLOOKUP(C728,A$7:B$2403,2,FALSE)*VLOOKUP(E728,A$7:B$2403,2,FALSE),D728="/",VLOOKUP(C728,A$7:B$2403,2,FALSE)/VLOOKUP(E728,A$7:B$2403,2,FALSE)))</f>
        <v>9</v>
      </c>
      <c r="C728" s="69">
        <v>9</v>
      </c>
      <c r="G728" s="15"/>
      <c r="H728" s="15"/>
      <c r="I728" s="15"/>
      <c r="J728" s="15"/>
      <c r="K728" s="15"/>
    </row>
    <row r="729" spans="1:11" s="69" customFormat="1">
      <c r="A729" s="68" t="s">
        <v>453</v>
      </c>
      <c r="B729" s="69" cm="1">
        <f t="array" ref="B729">IF(ISNUMBER(C729),C729,_xlfn.IFS(D729="+",VLOOKUP(C729,A$7:B$2403,2,FALSE)+VLOOKUP(E729,A$7:B$2403,2,FALSE),D729="-",VLOOKUP(C729,A$7:B$2403,2,FALSE)-VLOOKUP(E729,A$7:B$2403,2,FALSE),D729="*",VLOOKUP(C729,A$7:B$2403,2,FALSE)*VLOOKUP(E729,A$7:B$2403,2,FALSE),D729="/",VLOOKUP(C729,A$7:B$2403,2,FALSE)/VLOOKUP(E729,A$7:B$2403,2,FALSE)))</f>
        <v>2</v>
      </c>
      <c r="C729" s="69">
        <v>2</v>
      </c>
      <c r="G729" s="15"/>
      <c r="H729" s="15"/>
      <c r="I729" s="15"/>
      <c r="J729" s="15"/>
      <c r="K729" s="15"/>
    </row>
    <row r="730" spans="1:11" s="69" customFormat="1">
      <c r="A730" s="68" t="s">
        <v>574</v>
      </c>
      <c r="B730" s="69" cm="1">
        <f t="array" ref="B730">IF(ISNUMBER(C730),C730,_xlfn.IFS(D730="+",VLOOKUP(C730,A$7:B$2403,2,FALSE)+VLOOKUP(E730,A$7:B$2403,2,FALSE),D730="-",VLOOKUP(C730,A$7:B$2403,2,FALSE)-VLOOKUP(E730,A$7:B$2403,2,FALSE),D730="*",VLOOKUP(C730,A$7:B$2403,2,FALSE)*VLOOKUP(E730,A$7:B$2403,2,FALSE),D730="/",VLOOKUP(C730,A$7:B$2403,2,FALSE)/VLOOKUP(E730,A$7:B$2403,2,FALSE)))</f>
        <v>5</v>
      </c>
      <c r="C730" s="69">
        <v>5</v>
      </c>
      <c r="G730" s="15"/>
      <c r="H730" s="15"/>
      <c r="I730" s="15"/>
      <c r="J730" s="15"/>
      <c r="K730" s="15"/>
    </row>
    <row r="731" spans="1:11" s="69" customFormat="1">
      <c r="A731" s="68" t="s">
        <v>1042</v>
      </c>
      <c r="B731" s="69" cm="1">
        <f t="array" ref="B731">IF(ISNUMBER(C731),C731,_xlfn.IFS(D731="+",VLOOKUP(C731,A$7:B$2403,2,FALSE)+VLOOKUP(E731,A$7:B$2403,2,FALSE),D731="-",VLOOKUP(C731,A$7:B$2403,2,FALSE)-VLOOKUP(E731,A$7:B$2403,2,FALSE),D731="*",VLOOKUP(C731,A$7:B$2403,2,FALSE)*VLOOKUP(E731,A$7:B$2403,2,FALSE),D731="/",VLOOKUP(C731,A$7:B$2403,2,FALSE)/VLOOKUP(E731,A$7:B$2403,2,FALSE)))</f>
        <v>2</v>
      </c>
      <c r="C731" s="69">
        <v>2</v>
      </c>
      <c r="G731" s="15"/>
      <c r="H731" s="15"/>
      <c r="I731" s="15"/>
      <c r="J731" s="15"/>
      <c r="K731" s="15"/>
    </row>
    <row r="732" spans="1:11" s="69" customFormat="1">
      <c r="A732" s="68" t="s">
        <v>1418</v>
      </c>
      <c r="B732" s="69" cm="1">
        <f t="array" ref="B732">IF(ISNUMBER(C732),C732,_xlfn.IFS(D732="+",VLOOKUP(C732,A$7:B$2403,2,FALSE)+VLOOKUP(E732,A$7:B$2403,2,FALSE),D732="-",VLOOKUP(C732,A$7:B$2403,2,FALSE)-VLOOKUP(E732,A$7:B$2403,2,FALSE),D732="*",VLOOKUP(C732,A$7:B$2403,2,FALSE)*VLOOKUP(E732,A$7:B$2403,2,FALSE),D732="/",VLOOKUP(C732,A$7:B$2403,2,FALSE)/VLOOKUP(E732,A$7:B$2403,2,FALSE)))</f>
        <v>3</v>
      </c>
      <c r="C732" s="69">
        <v>3</v>
      </c>
      <c r="G732" s="15"/>
      <c r="H732" s="15"/>
      <c r="I732" s="15"/>
      <c r="J732" s="15"/>
      <c r="K732" s="15"/>
    </row>
    <row r="733" spans="1:11" s="69" customFormat="1">
      <c r="A733" s="68" t="s">
        <v>1419</v>
      </c>
      <c r="B733" s="69" cm="1">
        <f t="array" ref="B733">IF(ISNUMBER(C733),C733,_xlfn.IFS(D733="+",VLOOKUP(C733,A$7:B$2403,2,FALSE)+VLOOKUP(E733,A$7:B$2403,2,FALSE),D733="-",VLOOKUP(C733,A$7:B$2403,2,FALSE)-VLOOKUP(E733,A$7:B$2403,2,FALSE),D733="*",VLOOKUP(C733,A$7:B$2403,2,FALSE)*VLOOKUP(E733,A$7:B$2403,2,FALSE),D733="/",VLOOKUP(C733,A$7:B$2403,2,FALSE)/VLOOKUP(E733,A$7:B$2403,2,FALSE)))</f>
        <v>106</v>
      </c>
      <c r="C733" s="69" t="s">
        <v>1308</v>
      </c>
      <c r="D733" s="69" t="s">
        <v>185</v>
      </c>
      <c r="E733" s="69" t="s">
        <v>1164</v>
      </c>
      <c r="G733" s="15"/>
      <c r="H733" s="15"/>
      <c r="I733" s="15"/>
      <c r="J733" s="15"/>
      <c r="K733" s="15"/>
    </row>
    <row r="734" spans="1:11" s="69" customFormat="1">
      <c r="A734" s="68" t="s">
        <v>1420</v>
      </c>
      <c r="B734" s="69" cm="1">
        <f t="array" ref="B734">IF(ISNUMBER(C734),C734,_xlfn.IFS(D734="+",VLOOKUP(C734,A$7:B$2403,2,FALSE)+VLOOKUP(E734,A$7:B$2403,2,FALSE),D734="-",VLOOKUP(C734,A$7:B$2403,2,FALSE)-VLOOKUP(E734,A$7:B$2403,2,FALSE),D734="*",VLOOKUP(C734,A$7:B$2403,2,FALSE)*VLOOKUP(E734,A$7:B$2403,2,FALSE),D734="/",VLOOKUP(C734,A$7:B$2403,2,FALSE)/VLOOKUP(E734,A$7:B$2403,2,FALSE)))</f>
        <v>7</v>
      </c>
      <c r="C734" s="69" t="s">
        <v>1421</v>
      </c>
      <c r="D734" s="69" t="s">
        <v>175</v>
      </c>
      <c r="E734" s="69" t="s">
        <v>787</v>
      </c>
      <c r="G734" s="15"/>
      <c r="H734" s="15"/>
      <c r="I734" s="15"/>
      <c r="J734" s="15"/>
      <c r="K734" s="15"/>
    </row>
    <row r="735" spans="1:11" s="69" customFormat="1">
      <c r="A735" s="68" t="s">
        <v>1422</v>
      </c>
      <c r="B735" s="69" cm="1">
        <f t="array" ref="B735">IF(ISNUMBER(C735),C735,_xlfn.IFS(D735="+",VLOOKUP(C735,A$7:B$2403,2,FALSE)+VLOOKUP(E735,A$7:B$2403,2,FALSE),D735="-",VLOOKUP(C735,A$7:B$2403,2,FALSE)-VLOOKUP(E735,A$7:B$2403,2,FALSE),D735="*",VLOOKUP(C735,A$7:B$2403,2,FALSE)*VLOOKUP(E735,A$7:B$2403,2,FALSE),D735="/",VLOOKUP(C735,A$7:B$2403,2,FALSE)/VLOOKUP(E735,A$7:B$2403,2,FALSE)))</f>
        <v>31</v>
      </c>
      <c r="C735" s="69" t="s">
        <v>1423</v>
      </c>
      <c r="D735" s="69" t="s">
        <v>175</v>
      </c>
      <c r="E735" s="69" t="s">
        <v>611</v>
      </c>
      <c r="G735" s="15"/>
      <c r="H735" s="15"/>
      <c r="I735" s="15"/>
      <c r="J735" s="15"/>
      <c r="K735" s="15"/>
    </row>
    <row r="736" spans="1:11" s="69" customFormat="1">
      <c r="A736" s="68" t="s">
        <v>1424</v>
      </c>
      <c r="B736" s="69" cm="1">
        <f t="array" ref="B736">IF(ISNUMBER(C736),C736,_xlfn.IFS(D736="+",VLOOKUP(C736,A$7:B$2403,2,FALSE)+VLOOKUP(E736,A$7:B$2403,2,FALSE),D736="-",VLOOKUP(C736,A$7:B$2403,2,FALSE)-VLOOKUP(E736,A$7:B$2403,2,FALSE),D736="*",VLOOKUP(C736,A$7:B$2403,2,FALSE)*VLOOKUP(E736,A$7:B$2403,2,FALSE),D736="/",VLOOKUP(C736,A$7:B$2403,2,FALSE)/VLOOKUP(E736,A$7:B$2403,2,FALSE)))</f>
        <v>47</v>
      </c>
      <c r="C736" s="69" t="s">
        <v>1425</v>
      </c>
      <c r="D736" s="69" t="s">
        <v>175</v>
      </c>
      <c r="E736" s="69" t="s">
        <v>833</v>
      </c>
      <c r="G736" s="15"/>
      <c r="H736" s="15"/>
      <c r="I736" s="15"/>
      <c r="J736" s="15"/>
      <c r="K736" s="15"/>
    </row>
    <row r="737" spans="1:11" s="69" customFormat="1">
      <c r="A737" s="68" t="s">
        <v>1426</v>
      </c>
      <c r="B737" s="69" cm="1">
        <f t="array" ref="B737">IF(ISNUMBER(C737),C737,_xlfn.IFS(D737="+",VLOOKUP(C737,A$7:B$2403,2,FALSE)+VLOOKUP(E737,A$7:B$2403,2,FALSE),D737="-",VLOOKUP(C737,A$7:B$2403,2,FALSE)-VLOOKUP(E737,A$7:B$2403,2,FALSE),D737="*",VLOOKUP(C737,A$7:B$2403,2,FALSE)*VLOOKUP(E737,A$7:B$2403,2,FALSE),D737="/",VLOOKUP(C737,A$7:B$2403,2,FALSE)/VLOOKUP(E737,A$7:B$2403,2,FALSE)))</f>
        <v>125</v>
      </c>
      <c r="C737" s="69" t="s">
        <v>1427</v>
      </c>
      <c r="D737" s="69" t="s">
        <v>185</v>
      </c>
      <c r="E737" s="69" t="s">
        <v>1428</v>
      </c>
      <c r="G737" s="15"/>
      <c r="H737" s="15"/>
      <c r="I737" s="15"/>
      <c r="J737" s="15"/>
      <c r="K737" s="15"/>
    </row>
    <row r="738" spans="1:11" s="69" customFormat="1">
      <c r="A738" s="68" t="s">
        <v>1429</v>
      </c>
      <c r="B738" s="69" cm="1">
        <f t="array" ref="B738">IF(ISNUMBER(C738),C738,_xlfn.IFS(D738="+",VLOOKUP(C738,A$7:B$2403,2,FALSE)+VLOOKUP(E738,A$7:B$2403,2,FALSE),D738="-",VLOOKUP(C738,A$7:B$2403,2,FALSE)-VLOOKUP(E738,A$7:B$2403,2,FALSE),D738="*",VLOOKUP(C738,A$7:B$2403,2,FALSE)*VLOOKUP(E738,A$7:B$2403,2,FALSE),D738="/",VLOOKUP(C738,A$7:B$2403,2,FALSE)/VLOOKUP(E738,A$7:B$2403,2,FALSE)))</f>
        <v>41</v>
      </c>
      <c r="C738" s="69" t="s">
        <v>1430</v>
      </c>
      <c r="D738" s="69" t="s">
        <v>206</v>
      </c>
      <c r="E738" s="69" t="s">
        <v>896</v>
      </c>
      <c r="G738" s="15"/>
      <c r="H738" s="15"/>
      <c r="I738" s="15"/>
      <c r="J738" s="15"/>
      <c r="K738" s="15"/>
    </row>
    <row r="739" spans="1:11" s="69" customFormat="1">
      <c r="A739" s="68" t="s">
        <v>711</v>
      </c>
      <c r="B739" s="69" cm="1">
        <f t="array" ref="B739">IF(ISNUMBER(C739),C739,_xlfn.IFS(D739="+",VLOOKUP(C739,A$7:B$2403,2,FALSE)+VLOOKUP(E739,A$7:B$2403,2,FALSE),D739="-",VLOOKUP(C739,A$7:B$2403,2,FALSE)-VLOOKUP(E739,A$7:B$2403,2,FALSE),D739="*",VLOOKUP(C739,A$7:B$2403,2,FALSE)*VLOOKUP(E739,A$7:B$2403,2,FALSE),D739="/",VLOOKUP(C739,A$7:B$2403,2,FALSE)/VLOOKUP(E739,A$7:B$2403,2,FALSE)))</f>
        <v>3</v>
      </c>
      <c r="C739" s="69">
        <v>3</v>
      </c>
      <c r="G739" s="15"/>
      <c r="H739" s="15"/>
      <c r="I739" s="15"/>
      <c r="J739" s="15"/>
      <c r="K739" s="15"/>
    </row>
    <row r="740" spans="1:11" s="69" customFormat="1">
      <c r="A740" s="68" t="s">
        <v>233</v>
      </c>
      <c r="B740" s="69" cm="1">
        <f t="array" ref="B740">IF(ISNUMBER(C740),C740,_xlfn.IFS(D740="+",VLOOKUP(C740,A$7:B$2403,2,FALSE)+VLOOKUP(E740,A$7:B$2403,2,FALSE),D740="-",VLOOKUP(C740,A$7:B$2403,2,FALSE)-VLOOKUP(E740,A$7:B$2403,2,FALSE),D740="*",VLOOKUP(C740,A$7:B$2403,2,FALSE)*VLOOKUP(E740,A$7:B$2403,2,FALSE),D740="/",VLOOKUP(C740,A$7:B$2403,2,FALSE)/VLOOKUP(E740,A$7:B$2403,2,FALSE)))</f>
        <v>17</v>
      </c>
      <c r="C740" s="69">
        <v>17</v>
      </c>
      <c r="G740" s="15"/>
      <c r="H740" s="15"/>
      <c r="I740" s="15"/>
      <c r="J740" s="15"/>
      <c r="K740" s="15"/>
    </row>
    <row r="741" spans="1:11" s="69" customFormat="1">
      <c r="A741" s="68" t="s">
        <v>1431</v>
      </c>
      <c r="B741" s="69" cm="1">
        <f t="array" ref="B741">IF(ISNUMBER(C741),C741,_xlfn.IFS(D741="+",VLOOKUP(C741,A$7:B$2403,2,FALSE)+VLOOKUP(E741,A$7:B$2403,2,FALSE),D741="-",VLOOKUP(C741,A$7:B$2403,2,FALSE)-VLOOKUP(E741,A$7:B$2403,2,FALSE),D741="*",VLOOKUP(C741,A$7:B$2403,2,FALSE)*VLOOKUP(E741,A$7:B$2403,2,FALSE),D741="/",VLOOKUP(C741,A$7:B$2403,2,FALSE)/VLOOKUP(E741,A$7:B$2403,2,FALSE)))</f>
        <v>6</v>
      </c>
      <c r="C741" s="69" t="s">
        <v>250</v>
      </c>
      <c r="D741" s="69" t="s">
        <v>185</v>
      </c>
      <c r="E741" s="69" t="s">
        <v>1432</v>
      </c>
      <c r="G741" s="15"/>
      <c r="H741" s="15"/>
      <c r="I741" s="15"/>
      <c r="J741" s="15"/>
      <c r="K741" s="15"/>
    </row>
    <row r="742" spans="1:11" s="69" customFormat="1">
      <c r="A742" s="68" t="s">
        <v>347</v>
      </c>
      <c r="B742" s="69" cm="1">
        <f t="array" ref="B742">IF(ISNUMBER(C742),C742,_xlfn.IFS(D742="+",VLOOKUP(C742,A$7:B$2403,2,FALSE)+VLOOKUP(E742,A$7:B$2403,2,FALSE),D742="-",VLOOKUP(C742,A$7:B$2403,2,FALSE)-VLOOKUP(E742,A$7:B$2403,2,FALSE),D742="*",VLOOKUP(C742,A$7:B$2403,2,FALSE)*VLOOKUP(E742,A$7:B$2403,2,FALSE),D742="/",VLOOKUP(C742,A$7:B$2403,2,FALSE)/VLOOKUP(E742,A$7:B$2403,2,FALSE)))</f>
        <v>5</v>
      </c>
      <c r="C742" s="69">
        <v>5</v>
      </c>
      <c r="G742" s="15"/>
      <c r="H742" s="15"/>
      <c r="I742" s="15"/>
      <c r="J742" s="15"/>
      <c r="K742" s="15"/>
    </row>
    <row r="743" spans="1:11" s="69" customFormat="1">
      <c r="A743" s="68" t="s">
        <v>1433</v>
      </c>
      <c r="B743" s="69" cm="1">
        <f t="array" ref="B743">IF(ISNUMBER(C743),C743,_xlfn.IFS(D743="+",VLOOKUP(C743,A$7:B$2403,2,FALSE)+VLOOKUP(E743,A$7:B$2403,2,FALSE),D743="-",VLOOKUP(C743,A$7:B$2403,2,FALSE)-VLOOKUP(E743,A$7:B$2403,2,FALSE),D743="*",VLOOKUP(C743,A$7:B$2403,2,FALSE)*VLOOKUP(E743,A$7:B$2403,2,FALSE),D743="/",VLOOKUP(C743,A$7:B$2403,2,FALSE)/VLOOKUP(E743,A$7:B$2403,2,FALSE)))</f>
        <v>13</v>
      </c>
      <c r="C743" s="69">
        <v>13</v>
      </c>
      <c r="G743" s="15"/>
      <c r="H743" s="15"/>
      <c r="I743" s="15"/>
      <c r="J743" s="15"/>
      <c r="K743" s="15"/>
    </row>
    <row r="744" spans="1:11" s="69" customFormat="1">
      <c r="A744" s="68" t="s">
        <v>1434</v>
      </c>
      <c r="B744" s="69" cm="1">
        <f t="array" ref="B744">IF(ISNUMBER(C744),C744,_xlfn.IFS(D744="+",VLOOKUP(C744,A$7:B$2403,2,FALSE)+VLOOKUP(E744,A$7:B$2403,2,FALSE),D744="-",VLOOKUP(C744,A$7:B$2403,2,FALSE)-VLOOKUP(E744,A$7:B$2403,2,FALSE),D744="*",VLOOKUP(C744,A$7:B$2403,2,FALSE)*VLOOKUP(E744,A$7:B$2403,2,FALSE),D744="/",VLOOKUP(C744,A$7:B$2403,2,FALSE)/VLOOKUP(E744,A$7:B$2403,2,FALSE)))</f>
        <v>19</v>
      </c>
      <c r="C744" s="69">
        <v>19</v>
      </c>
      <c r="G744" s="15"/>
      <c r="H744" s="15"/>
      <c r="I744" s="15"/>
      <c r="J744" s="15"/>
      <c r="K744" s="15"/>
    </row>
    <row r="745" spans="1:11" s="69" customFormat="1">
      <c r="A745" s="68" t="s">
        <v>265</v>
      </c>
      <c r="B745" s="69" cm="1">
        <f t="array" ref="B745">IF(ISNUMBER(C745),C745,_xlfn.IFS(D745="+",VLOOKUP(C745,A$7:B$2403,2,FALSE)+VLOOKUP(E745,A$7:B$2403,2,FALSE),D745="-",VLOOKUP(C745,A$7:B$2403,2,FALSE)-VLOOKUP(E745,A$7:B$2403,2,FALSE),D745="*",VLOOKUP(C745,A$7:B$2403,2,FALSE)*VLOOKUP(E745,A$7:B$2403,2,FALSE),D745="/",VLOOKUP(C745,A$7:B$2403,2,FALSE)/VLOOKUP(E745,A$7:B$2403,2,FALSE)))</f>
        <v>3</v>
      </c>
      <c r="C745" s="69">
        <v>3</v>
      </c>
      <c r="G745" s="15"/>
      <c r="H745" s="15"/>
      <c r="I745" s="15"/>
      <c r="J745" s="15"/>
      <c r="K745" s="15"/>
    </row>
    <row r="746" spans="1:11" s="69" customFormat="1">
      <c r="A746" s="68" t="s">
        <v>390</v>
      </c>
      <c r="B746" s="69" cm="1">
        <f t="array" ref="B746">IF(ISNUMBER(C746),C746,_xlfn.IFS(D746="+",VLOOKUP(C746,A$7:B$2403,2,FALSE)+VLOOKUP(E746,A$7:B$2403,2,FALSE),D746="-",VLOOKUP(C746,A$7:B$2403,2,FALSE)-VLOOKUP(E746,A$7:B$2403,2,FALSE),D746="*",VLOOKUP(C746,A$7:B$2403,2,FALSE)*VLOOKUP(E746,A$7:B$2403,2,FALSE),D746="/",VLOOKUP(C746,A$7:B$2403,2,FALSE)/VLOOKUP(E746,A$7:B$2403,2,FALSE)))</f>
        <v>16</v>
      </c>
      <c r="C746" s="69">
        <v>16</v>
      </c>
      <c r="G746" s="15"/>
      <c r="H746" s="15"/>
      <c r="I746" s="15"/>
      <c r="J746" s="15"/>
      <c r="K746" s="15"/>
    </row>
    <row r="747" spans="1:11" s="69" customFormat="1">
      <c r="A747" s="68" t="s">
        <v>1435</v>
      </c>
      <c r="B747" s="69" cm="1">
        <f t="array" ref="B747">IF(ISNUMBER(C747),C747,_xlfn.IFS(D747="+",VLOOKUP(C747,A$7:B$2403,2,FALSE)+VLOOKUP(E747,A$7:B$2403,2,FALSE),D747="-",VLOOKUP(C747,A$7:B$2403,2,FALSE)-VLOOKUP(E747,A$7:B$2403,2,FALSE),D747="*",VLOOKUP(C747,A$7:B$2403,2,FALSE)*VLOOKUP(E747,A$7:B$2403,2,FALSE),D747="/",VLOOKUP(C747,A$7:B$2403,2,FALSE)/VLOOKUP(E747,A$7:B$2403,2,FALSE)))</f>
        <v>2</v>
      </c>
      <c r="C747" s="69">
        <v>2</v>
      </c>
      <c r="G747" s="15"/>
      <c r="H747" s="15"/>
      <c r="I747" s="15"/>
      <c r="J747" s="15"/>
      <c r="K747" s="15"/>
    </row>
    <row r="748" spans="1:11" s="69" customFormat="1">
      <c r="A748" s="68" t="s">
        <v>1436</v>
      </c>
      <c r="B748" s="69" cm="1">
        <f t="array" ref="B748">IF(ISNUMBER(C748),C748,_xlfn.IFS(D748="+",VLOOKUP(C748,A$7:B$2403,2,FALSE)+VLOOKUP(E748,A$7:B$2403,2,FALSE),D748="-",VLOOKUP(C748,A$7:B$2403,2,FALSE)-VLOOKUP(E748,A$7:B$2403,2,FALSE),D748="*",VLOOKUP(C748,A$7:B$2403,2,FALSE)*VLOOKUP(E748,A$7:B$2403,2,FALSE),D748="/",VLOOKUP(C748,A$7:B$2403,2,FALSE)/VLOOKUP(E748,A$7:B$2403,2,FALSE)))</f>
        <v>78</v>
      </c>
      <c r="C748" s="69" t="s">
        <v>1437</v>
      </c>
      <c r="D748" s="69" t="s">
        <v>185</v>
      </c>
      <c r="E748" s="69" t="s">
        <v>1438</v>
      </c>
      <c r="G748" s="15"/>
      <c r="H748" s="15"/>
      <c r="I748" s="15"/>
      <c r="J748" s="15"/>
      <c r="K748" s="15"/>
    </row>
    <row r="749" spans="1:11" s="69" customFormat="1">
      <c r="A749" s="68" t="s">
        <v>1439</v>
      </c>
      <c r="B749" s="69" cm="1">
        <f t="array" ref="B749">IF(ISNUMBER(C749),C749,_xlfn.IFS(D749="+",VLOOKUP(C749,A$7:B$2403,2,FALSE)+VLOOKUP(E749,A$7:B$2403,2,FALSE),D749="-",VLOOKUP(C749,A$7:B$2403,2,FALSE)-VLOOKUP(E749,A$7:B$2403,2,FALSE),D749="*",VLOOKUP(C749,A$7:B$2403,2,FALSE)*VLOOKUP(E749,A$7:B$2403,2,FALSE),D749="/",VLOOKUP(C749,A$7:B$2403,2,FALSE)/VLOOKUP(E749,A$7:B$2403,2,FALSE)))</f>
        <v>13</v>
      </c>
      <c r="C749" s="69">
        <v>13</v>
      </c>
      <c r="G749" s="15"/>
      <c r="H749" s="15"/>
      <c r="I749" s="15"/>
      <c r="J749" s="15"/>
      <c r="K749" s="15"/>
    </row>
    <row r="750" spans="1:11" s="69" customFormat="1">
      <c r="A750" s="68" t="s">
        <v>1440</v>
      </c>
      <c r="B750" s="69" cm="1">
        <f t="array" ref="B750">IF(ISNUMBER(C750),C750,_xlfn.IFS(D750="+",VLOOKUP(C750,A$7:B$2403,2,FALSE)+VLOOKUP(E750,A$7:B$2403,2,FALSE),D750="-",VLOOKUP(C750,A$7:B$2403,2,FALSE)-VLOOKUP(E750,A$7:B$2403,2,FALSE),D750="*",VLOOKUP(C750,A$7:B$2403,2,FALSE)*VLOOKUP(E750,A$7:B$2403,2,FALSE),D750="/",VLOOKUP(C750,A$7:B$2403,2,FALSE)/VLOOKUP(E750,A$7:B$2403,2,FALSE)))</f>
        <v>167</v>
      </c>
      <c r="C750" s="69" t="s">
        <v>1441</v>
      </c>
      <c r="D750" s="69" t="s">
        <v>175</v>
      </c>
      <c r="E750" s="69" t="s">
        <v>1442</v>
      </c>
      <c r="G750" s="15"/>
      <c r="H750" s="15"/>
      <c r="I750" s="15"/>
      <c r="J750" s="15"/>
      <c r="K750" s="15"/>
    </row>
    <row r="751" spans="1:11" s="69" customFormat="1">
      <c r="A751" s="68" t="s">
        <v>1443</v>
      </c>
      <c r="B751" s="69" cm="1">
        <f t="array" ref="B751">IF(ISNUMBER(C751),C751,_xlfn.IFS(D751="+",VLOOKUP(C751,A$7:B$2403,2,FALSE)+VLOOKUP(E751,A$7:B$2403,2,FALSE),D751="-",VLOOKUP(C751,A$7:B$2403,2,FALSE)-VLOOKUP(E751,A$7:B$2403,2,FALSE),D751="*",VLOOKUP(C751,A$7:B$2403,2,FALSE)*VLOOKUP(E751,A$7:B$2403,2,FALSE),D751="/",VLOOKUP(C751,A$7:B$2403,2,FALSE)/VLOOKUP(E751,A$7:B$2403,2,FALSE)))</f>
        <v>14</v>
      </c>
      <c r="C751" s="69" t="s">
        <v>1444</v>
      </c>
      <c r="D751" s="69" t="s">
        <v>185</v>
      </c>
      <c r="E751" s="69" t="s">
        <v>423</v>
      </c>
      <c r="G751" s="15"/>
      <c r="H751" s="15"/>
      <c r="I751" s="15"/>
      <c r="J751" s="15"/>
      <c r="K751" s="15"/>
    </row>
    <row r="752" spans="1:11" s="69" customFormat="1">
      <c r="A752" s="68" t="s">
        <v>1445</v>
      </c>
      <c r="B752" s="69" cm="1">
        <f t="array" ref="B752">IF(ISNUMBER(C752),C752,_xlfn.IFS(D752="+",VLOOKUP(C752,A$7:B$2403,2,FALSE)+VLOOKUP(E752,A$7:B$2403,2,FALSE),D752="-",VLOOKUP(C752,A$7:B$2403,2,FALSE)-VLOOKUP(E752,A$7:B$2403,2,FALSE),D752="*",VLOOKUP(C752,A$7:B$2403,2,FALSE)*VLOOKUP(E752,A$7:B$2403,2,FALSE),D752="/",VLOOKUP(C752,A$7:B$2403,2,FALSE)/VLOOKUP(E752,A$7:B$2403,2,FALSE)))</f>
        <v>29</v>
      </c>
      <c r="C752" s="69" t="s">
        <v>1446</v>
      </c>
      <c r="D752" s="69" t="s">
        <v>175</v>
      </c>
      <c r="E752" s="69" t="s">
        <v>1447</v>
      </c>
      <c r="G752" s="15"/>
      <c r="H752" s="15"/>
      <c r="I752" s="15"/>
      <c r="J752" s="15"/>
      <c r="K752" s="15"/>
    </row>
    <row r="753" spans="1:11" s="69" customFormat="1">
      <c r="A753" s="68" t="s">
        <v>1448</v>
      </c>
      <c r="B753" s="69" cm="1">
        <f t="array" ref="B753">IF(ISNUMBER(C753),C753,_xlfn.IFS(D753="+",VLOOKUP(C753,A$7:B$2403,2,FALSE)+VLOOKUP(E753,A$7:B$2403,2,FALSE),D753="-",VLOOKUP(C753,A$7:B$2403,2,FALSE)-VLOOKUP(E753,A$7:B$2403,2,FALSE),D753="*",VLOOKUP(C753,A$7:B$2403,2,FALSE)*VLOOKUP(E753,A$7:B$2403,2,FALSE),D753="/",VLOOKUP(C753,A$7:B$2403,2,FALSE)/VLOOKUP(E753,A$7:B$2403,2,FALSE)))</f>
        <v>402</v>
      </c>
      <c r="C753" s="69" t="s">
        <v>1449</v>
      </c>
      <c r="D753" s="69" t="s">
        <v>175</v>
      </c>
      <c r="E753" s="69" t="s">
        <v>1450</v>
      </c>
      <c r="G753" s="15"/>
      <c r="H753" s="15"/>
      <c r="I753" s="15"/>
      <c r="J753" s="15"/>
      <c r="K753" s="15"/>
    </row>
    <row r="754" spans="1:11" s="69" customFormat="1">
      <c r="A754" s="68" t="s">
        <v>1451</v>
      </c>
      <c r="B754" s="69" cm="1">
        <f t="array" ref="B754">IF(ISNUMBER(C754),C754,_xlfn.IFS(D754="+",VLOOKUP(C754,A$7:B$2403,2,FALSE)+VLOOKUP(E754,A$7:B$2403,2,FALSE),D754="-",VLOOKUP(C754,A$7:B$2403,2,FALSE)-VLOOKUP(E754,A$7:B$2403,2,FALSE),D754="*",VLOOKUP(C754,A$7:B$2403,2,FALSE)*VLOOKUP(E754,A$7:B$2403,2,FALSE),D754="/",VLOOKUP(C754,A$7:B$2403,2,FALSE)/VLOOKUP(E754,A$7:B$2403,2,FALSE)))</f>
        <v>25</v>
      </c>
      <c r="C754" s="69" t="s">
        <v>1196</v>
      </c>
      <c r="D754" s="69" t="s">
        <v>185</v>
      </c>
      <c r="E754" s="69" t="s">
        <v>1452</v>
      </c>
      <c r="G754" s="15"/>
      <c r="H754" s="15"/>
      <c r="I754" s="15"/>
      <c r="J754" s="15"/>
      <c r="K754" s="15"/>
    </row>
    <row r="755" spans="1:11" s="69" customFormat="1">
      <c r="A755" s="68" t="s">
        <v>1453</v>
      </c>
      <c r="B755" s="69" cm="1">
        <f t="array" ref="B755">IF(ISNUMBER(C755),C755,_xlfn.IFS(D755="+",VLOOKUP(C755,A$7:B$2403,2,FALSE)+VLOOKUP(E755,A$7:B$2403,2,FALSE),D755="-",VLOOKUP(C755,A$7:B$2403,2,FALSE)-VLOOKUP(E755,A$7:B$2403,2,FALSE),D755="*",VLOOKUP(C755,A$7:B$2403,2,FALSE)*VLOOKUP(E755,A$7:B$2403,2,FALSE),D755="/",VLOOKUP(C755,A$7:B$2403,2,FALSE)/VLOOKUP(E755,A$7:B$2403,2,FALSE)))</f>
        <v>2</v>
      </c>
      <c r="C755" s="69">
        <v>2</v>
      </c>
      <c r="G755" s="15"/>
      <c r="H755" s="15"/>
      <c r="I755" s="15"/>
      <c r="J755" s="15"/>
      <c r="K755" s="15"/>
    </row>
    <row r="756" spans="1:11" s="69" customFormat="1">
      <c r="A756" s="68" t="s">
        <v>1454</v>
      </c>
      <c r="B756" s="69" cm="1">
        <f t="array" ref="B756">IF(ISNUMBER(C756),C756,_xlfn.IFS(D756="+",VLOOKUP(C756,A$7:B$2403,2,FALSE)+VLOOKUP(E756,A$7:B$2403,2,FALSE),D756="-",VLOOKUP(C756,A$7:B$2403,2,FALSE)-VLOOKUP(E756,A$7:B$2403,2,FALSE),D756="*",VLOOKUP(C756,A$7:B$2403,2,FALSE)*VLOOKUP(E756,A$7:B$2403,2,FALSE),D756="/",VLOOKUP(C756,A$7:B$2403,2,FALSE)/VLOOKUP(E756,A$7:B$2403,2,FALSE)))</f>
        <v>3</v>
      </c>
      <c r="C756" s="69">
        <v>3</v>
      </c>
      <c r="G756" s="15"/>
      <c r="H756" s="15"/>
      <c r="I756" s="15"/>
      <c r="J756" s="15"/>
      <c r="K756" s="15"/>
    </row>
    <row r="757" spans="1:11" s="69" customFormat="1">
      <c r="A757" s="68" t="s">
        <v>1455</v>
      </c>
      <c r="B757" s="69" cm="1">
        <f t="array" ref="B757">IF(ISNUMBER(C757),C757,_xlfn.IFS(D757="+",VLOOKUP(C757,A$7:B$2403,2,FALSE)+VLOOKUP(E757,A$7:B$2403,2,FALSE),D757="-",VLOOKUP(C757,A$7:B$2403,2,FALSE)-VLOOKUP(E757,A$7:B$2403,2,FALSE),D757="*",VLOOKUP(C757,A$7:B$2403,2,FALSE)*VLOOKUP(E757,A$7:B$2403,2,FALSE),D757="/",VLOOKUP(C757,A$7:B$2403,2,FALSE)/VLOOKUP(E757,A$7:B$2403,2,FALSE)))</f>
        <v>30</v>
      </c>
      <c r="C757" s="69" t="s">
        <v>1456</v>
      </c>
      <c r="D757" s="69" t="s">
        <v>185</v>
      </c>
      <c r="E757" s="69" t="s">
        <v>1457</v>
      </c>
      <c r="G757" s="15"/>
      <c r="H757" s="15"/>
      <c r="I757" s="15"/>
      <c r="J757" s="15"/>
      <c r="K757" s="15"/>
    </row>
    <row r="758" spans="1:11" s="69" customFormat="1">
      <c r="A758" s="68" t="s">
        <v>1458</v>
      </c>
      <c r="B758" s="69" cm="1">
        <f t="array" ref="B758">IF(ISNUMBER(C758),C758,_xlfn.IFS(D758="+",VLOOKUP(C758,A$7:B$2403,2,FALSE)+VLOOKUP(E758,A$7:B$2403,2,FALSE),D758="-",VLOOKUP(C758,A$7:B$2403,2,FALSE)-VLOOKUP(E758,A$7:B$2403,2,FALSE),D758="*",VLOOKUP(C758,A$7:B$2403,2,FALSE)*VLOOKUP(E758,A$7:B$2403,2,FALSE),D758="/",VLOOKUP(C758,A$7:B$2403,2,FALSE)/VLOOKUP(E758,A$7:B$2403,2,FALSE)))</f>
        <v>257</v>
      </c>
      <c r="C758" s="69" t="s">
        <v>1459</v>
      </c>
      <c r="D758" s="69" t="s">
        <v>175</v>
      </c>
      <c r="E758" s="69" t="s">
        <v>1460</v>
      </c>
      <c r="G758" s="15"/>
      <c r="H758" s="15"/>
      <c r="I758" s="15"/>
      <c r="J758" s="15"/>
      <c r="K758" s="15"/>
    </row>
    <row r="759" spans="1:11" s="69" customFormat="1">
      <c r="A759" s="68" t="s">
        <v>1461</v>
      </c>
      <c r="B759" s="69" cm="1">
        <f t="array" ref="B759">IF(ISNUMBER(C759),C759,_xlfn.IFS(D759="+",VLOOKUP(C759,A$7:B$2403,2,FALSE)+VLOOKUP(E759,A$7:B$2403,2,FALSE),D759="-",VLOOKUP(C759,A$7:B$2403,2,FALSE)-VLOOKUP(E759,A$7:B$2403,2,FALSE),D759="*",VLOOKUP(C759,A$7:B$2403,2,FALSE)*VLOOKUP(E759,A$7:B$2403,2,FALSE),D759="/",VLOOKUP(C759,A$7:B$2403,2,FALSE)/VLOOKUP(E759,A$7:B$2403,2,FALSE)))</f>
        <v>7</v>
      </c>
      <c r="C759" s="69">
        <v>7</v>
      </c>
      <c r="G759" s="15"/>
      <c r="H759" s="15"/>
      <c r="I759" s="15"/>
      <c r="J759" s="15"/>
      <c r="K759" s="15"/>
    </row>
    <row r="760" spans="1:11" s="69" customFormat="1">
      <c r="A760" s="68" t="s">
        <v>1462</v>
      </c>
      <c r="B760" s="69" cm="1">
        <f t="array" ref="B760">IF(ISNUMBER(C760),C760,_xlfn.IFS(D760="+",VLOOKUP(C760,A$7:B$2403,2,FALSE)+VLOOKUP(E760,A$7:B$2403,2,FALSE),D760="-",VLOOKUP(C760,A$7:B$2403,2,FALSE)-VLOOKUP(E760,A$7:B$2403,2,FALSE),D760="*",VLOOKUP(C760,A$7:B$2403,2,FALSE)*VLOOKUP(E760,A$7:B$2403,2,FALSE),D760="/",VLOOKUP(C760,A$7:B$2403,2,FALSE)/VLOOKUP(E760,A$7:B$2403,2,FALSE)))</f>
        <v>3</v>
      </c>
      <c r="C760" s="69">
        <v>3</v>
      </c>
      <c r="G760" s="15"/>
      <c r="H760" s="15"/>
      <c r="I760" s="15"/>
      <c r="J760" s="15"/>
      <c r="K760" s="15"/>
    </row>
    <row r="761" spans="1:11" s="69" customFormat="1">
      <c r="A761" s="68" t="s">
        <v>1463</v>
      </c>
      <c r="B761" s="69" cm="1">
        <f t="array" ref="B761">IF(ISNUMBER(C761),C761,_xlfn.IFS(D761="+",VLOOKUP(C761,A$7:B$2403,2,FALSE)+VLOOKUP(E761,A$7:B$2403,2,FALSE),D761="-",VLOOKUP(C761,A$7:B$2403,2,FALSE)-VLOOKUP(E761,A$7:B$2403,2,FALSE),D761="*",VLOOKUP(C761,A$7:B$2403,2,FALSE)*VLOOKUP(E761,A$7:B$2403,2,FALSE),D761="/",VLOOKUP(C761,A$7:B$2403,2,FALSE)/VLOOKUP(E761,A$7:B$2403,2,FALSE)))</f>
        <v>9</v>
      </c>
      <c r="C761" s="69" t="s">
        <v>1332</v>
      </c>
      <c r="D761" s="69" t="s">
        <v>185</v>
      </c>
      <c r="E761" s="69" t="s">
        <v>1464</v>
      </c>
      <c r="G761" s="15"/>
      <c r="H761" s="15"/>
      <c r="I761" s="15"/>
      <c r="J761" s="15"/>
      <c r="K761" s="15"/>
    </row>
    <row r="762" spans="1:11" s="69" customFormat="1">
      <c r="A762" s="68" t="s">
        <v>1465</v>
      </c>
      <c r="B762" s="69" cm="1">
        <f t="array" ref="B762">IF(ISNUMBER(C762),C762,_xlfn.IFS(D762="+",VLOOKUP(C762,A$7:B$2403,2,FALSE)+VLOOKUP(E762,A$7:B$2403,2,FALSE),D762="-",VLOOKUP(C762,A$7:B$2403,2,FALSE)-VLOOKUP(E762,A$7:B$2403,2,FALSE),D762="*",VLOOKUP(C762,A$7:B$2403,2,FALSE)*VLOOKUP(E762,A$7:B$2403,2,FALSE),D762="/",VLOOKUP(C762,A$7:B$2403,2,FALSE)/VLOOKUP(E762,A$7:B$2403,2,FALSE)))</f>
        <v>4</v>
      </c>
      <c r="C762" s="69">
        <v>4</v>
      </c>
      <c r="G762" s="15"/>
      <c r="H762" s="15"/>
      <c r="I762" s="15"/>
      <c r="J762" s="15"/>
      <c r="K762" s="15"/>
    </row>
    <row r="763" spans="1:11" s="69" customFormat="1">
      <c r="A763" s="68" t="s">
        <v>857</v>
      </c>
      <c r="B763" s="69" cm="1">
        <f t="array" ref="B763">IF(ISNUMBER(C763),C763,_xlfn.IFS(D763="+",VLOOKUP(C763,A$7:B$2403,2,FALSE)+VLOOKUP(E763,A$7:B$2403,2,FALSE),D763="-",VLOOKUP(C763,A$7:B$2403,2,FALSE)-VLOOKUP(E763,A$7:B$2403,2,FALSE),D763="*",VLOOKUP(C763,A$7:B$2403,2,FALSE)*VLOOKUP(E763,A$7:B$2403,2,FALSE),D763="/",VLOOKUP(C763,A$7:B$2403,2,FALSE)/VLOOKUP(E763,A$7:B$2403,2,FALSE)))</f>
        <v>53</v>
      </c>
      <c r="C763" s="69" t="s">
        <v>1466</v>
      </c>
      <c r="D763" s="69" t="s">
        <v>175</v>
      </c>
      <c r="E763" s="69" t="s">
        <v>1467</v>
      </c>
      <c r="G763" s="15"/>
      <c r="H763" s="15"/>
      <c r="I763" s="15"/>
      <c r="J763" s="15"/>
      <c r="K763" s="15"/>
    </row>
    <row r="764" spans="1:11" s="69" customFormat="1">
      <c r="A764" s="68" t="s">
        <v>1468</v>
      </c>
      <c r="B764" s="69" cm="1">
        <f t="array" ref="B764">IF(ISNUMBER(C764),C764,_xlfn.IFS(D764="+",VLOOKUP(C764,A$7:B$2403,2,FALSE)+VLOOKUP(E764,A$7:B$2403,2,FALSE),D764="-",VLOOKUP(C764,A$7:B$2403,2,FALSE)-VLOOKUP(E764,A$7:B$2403,2,FALSE),D764="*",VLOOKUP(C764,A$7:B$2403,2,FALSE)*VLOOKUP(E764,A$7:B$2403,2,FALSE),D764="/",VLOOKUP(C764,A$7:B$2403,2,FALSE)/VLOOKUP(E764,A$7:B$2403,2,FALSE)))</f>
        <v>16</v>
      </c>
      <c r="C764" s="69" t="s">
        <v>1273</v>
      </c>
      <c r="D764" s="69" t="s">
        <v>175</v>
      </c>
      <c r="E764" s="69" t="s">
        <v>1371</v>
      </c>
      <c r="G764" s="15"/>
      <c r="H764" s="15"/>
      <c r="I764" s="15"/>
      <c r="J764" s="15"/>
      <c r="K764" s="15"/>
    </row>
    <row r="765" spans="1:11" s="69" customFormat="1">
      <c r="A765" s="68" t="s">
        <v>1231</v>
      </c>
      <c r="B765" s="69" cm="1">
        <f t="array" ref="B765">IF(ISNUMBER(C765),C765,_xlfn.IFS(D765="+",VLOOKUP(C765,A$7:B$2403,2,FALSE)+VLOOKUP(E765,A$7:B$2403,2,FALSE),D765="-",VLOOKUP(C765,A$7:B$2403,2,FALSE)-VLOOKUP(E765,A$7:B$2403,2,FALSE),D765="*",VLOOKUP(C765,A$7:B$2403,2,FALSE)*VLOOKUP(E765,A$7:B$2403,2,FALSE),D765="/",VLOOKUP(C765,A$7:B$2403,2,FALSE)/VLOOKUP(E765,A$7:B$2403,2,FALSE)))</f>
        <v>2</v>
      </c>
      <c r="C765" s="69">
        <v>2</v>
      </c>
      <c r="G765" s="15"/>
      <c r="H765" s="15"/>
      <c r="I765" s="15"/>
      <c r="J765" s="15"/>
      <c r="K765" s="15"/>
    </row>
    <row r="766" spans="1:11" s="69" customFormat="1">
      <c r="A766" s="68" t="s">
        <v>1469</v>
      </c>
      <c r="B766" s="69" cm="1">
        <f t="array" ref="B766">IF(ISNUMBER(C766),C766,_xlfn.IFS(D766="+",VLOOKUP(C766,A$7:B$2403,2,FALSE)+VLOOKUP(E766,A$7:B$2403,2,FALSE),D766="-",VLOOKUP(C766,A$7:B$2403,2,FALSE)-VLOOKUP(E766,A$7:B$2403,2,FALSE),D766="*",VLOOKUP(C766,A$7:B$2403,2,FALSE)*VLOOKUP(E766,A$7:B$2403,2,FALSE),D766="/",VLOOKUP(C766,A$7:B$2403,2,FALSE)/VLOOKUP(E766,A$7:B$2403,2,FALSE)))</f>
        <v>122</v>
      </c>
      <c r="C766" s="69" t="s">
        <v>1470</v>
      </c>
      <c r="D766" s="69" t="s">
        <v>185</v>
      </c>
      <c r="E766" s="69" t="s">
        <v>1471</v>
      </c>
      <c r="G766" s="15"/>
      <c r="H766" s="15"/>
      <c r="I766" s="15"/>
      <c r="J766" s="15"/>
      <c r="K766" s="15"/>
    </row>
    <row r="767" spans="1:11" s="69" customFormat="1">
      <c r="A767" s="68" t="s">
        <v>1472</v>
      </c>
      <c r="B767" s="69" cm="1">
        <f t="array" ref="B767">IF(ISNUMBER(C767),C767,_xlfn.IFS(D767="+",VLOOKUP(C767,A$7:B$2403,2,FALSE)+VLOOKUP(E767,A$7:B$2403,2,FALSE),D767="-",VLOOKUP(C767,A$7:B$2403,2,FALSE)-VLOOKUP(E767,A$7:B$2403,2,FALSE),D767="*",VLOOKUP(C767,A$7:B$2403,2,FALSE)*VLOOKUP(E767,A$7:B$2403,2,FALSE),D767="/",VLOOKUP(C767,A$7:B$2403,2,FALSE)/VLOOKUP(E767,A$7:B$2403,2,FALSE)))</f>
        <v>14</v>
      </c>
      <c r="C767" s="69" t="s">
        <v>1473</v>
      </c>
      <c r="D767" s="69" t="s">
        <v>185</v>
      </c>
      <c r="E767" s="69" t="s">
        <v>1474</v>
      </c>
      <c r="G767" s="15"/>
      <c r="H767" s="15"/>
      <c r="I767" s="15"/>
      <c r="J767" s="15"/>
      <c r="K767" s="15"/>
    </row>
    <row r="768" spans="1:11" s="69" customFormat="1">
      <c r="A768" s="68" t="s">
        <v>1475</v>
      </c>
      <c r="B768" s="69" cm="1">
        <f t="array" ref="B768">IF(ISNUMBER(C768),C768,_xlfn.IFS(D768="+",VLOOKUP(C768,A$7:B$2403,2,FALSE)+VLOOKUP(E768,A$7:B$2403,2,FALSE),D768="-",VLOOKUP(C768,A$7:B$2403,2,FALSE)-VLOOKUP(E768,A$7:B$2403,2,FALSE),D768="*",VLOOKUP(C768,A$7:B$2403,2,FALSE)*VLOOKUP(E768,A$7:B$2403,2,FALSE),D768="/",VLOOKUP(C768,A$7:B$2403,2,FALSE)/VLOOKUP(E768,A$7:B$2403,2,FALSE)))</f>
        <v>3</v>
      </c>
      <c r="C768" s="69">
        <v>3</v>
      </c>
      <c r="G768" s="15"/>
      <c r="H768" s="15"/>
      <c r="I768" s="15"/>
      <c r="J768" s="15"/>
      <c r="K768" s="15"/>
    </row>
    <row r="769" spans="1:11" s="69" customFormat="1">
      <c r="A769" s="68" t="s">
        <v>1476</v>
      </c>
      <c r="B769" s="69" cm="1">
        <f t="array" ref="B769">IF(ISNUMBER(C769),C769,_xlfn.IFS(D769="+",VLOOKUP(C769,A$7:B$2403,2,FALSE)+VLOOKUP(E769,A$7:B$2403,2,FALSE),D769="-",VLOOKUP(C769,A$7:B$2403,2,FALSE)-VLOOKUP(E769,A$7:B$2403,2,FALSE),D769="*",VLOOKUP(C769,A$7:B$2403,2,FALSE)*VLOOKUP(E769,A$7:B$2403,2,FALSE),D769="/",VLOOKUP(C769,A$7:B$2403,2,FALSE)/VLOOKUP(E769,A$7:B$2403,2,FALSE)))</f>
        <v>63</v>
      </c>
      <c r="C769" s="69" t="s">
        <v>1477</v>
      </c>
      <c r="D769" s="69" t="s">
        <v>185</v>
      </c>
      <c r="E769" s="69" t="s">
        <v>1478</v>
      </c>
      <c r="G769" s="15"/>
      <c r="H769" s="15"/>
      <c r="I769" s="15"/>
      <c r="J769" s="15"/>
      <c r="K769" s="15"/>
    </row>
    <row r="770" spans="1:11" s="69" customFormat="1">
      <c r="A770" s="68" t="s">
        <v>1479</v>
      </c>
      <c r="B770" s="69" cm="1">
        <f t="array" ref="B770">IF(ISNUMBER(C770),C770,_xlfn.IFS(D770="+",VLOOKUP(C770,A$7:B$2403,2,FALSE)+VLOOKUP(E770,A$7:B$2403,2,FALSE),D770="-",VLOOKUP(C770,A$7:B$2403,2,FALSE)-VLOOKUP(E770,A$7:B$2403,2,FALSE),D770="*",VLOOKUP(C770,A$7:B$2403,2,FALSE)*VLOOKUP(E770,A$7:B$2403,2,FALSE),D770="/",VLOOKUP(C770,A$7:B$2403,2,FALSE)/VLOOKUP(E770,A$7:B$2403,2,FALSE)))</f>
        <v>59</v>
      </c>
      <c r="C770" s="69" t="s">
        <v>1480</v>
      </c>
      <c r="D770" s="69" t="s">
        <v>276</v>
      </c>
      <c r="E770" s="69" t="s">
        <v>649</v>
      </c>
      <c r="G770" s="15"/>
      <c r="H770" s="15"/>
      <c r="I770" s="15"/>
      <c r="J770" s="15"/>
      <c r="K770" s="15"/>
    </row>
    <row r="771" spans="1:11" s="69" customFormat="1">
      <c r="A771" s="68" t="s">
        <v>858</v>
      </c>
      <c r="B771" s="69" cm="1">
        <f t="array" ref="B771">IF(ISNUMBER(C771),C771,_xlfn.IFS(D771="+",VLOOKUP(C771,A$7:B$2403,2,FALSE)+VLOOKUP(E771,A$7:B$2403,2,FALSE),D771="-",VLOOKUP(C771,A$7:B$2403,2,FALSE)-VLOOKUP(E771,A$7:B$2403,2,FALSE),D771="*",VLOOKUP(C771,A$7:B$2403,2,FALSE)*VLOOKUP(E771,A$7:B$2403,2,FALSE),D771="/",VLOOKUP(C771,A$7:B$2403,2,FALSE)/VLOOKUP(E771,A$7:B$2403,2,FALSE)))</f>
        <v>84</v>
      </c>
      <c r="C771" s="69" t="s">
        <v>1481</v>
      </c>
      <c r="D771" s="69" t="s">
        <v>185</v>
      </c>
      <c r="E771" s="69" t="s">
        <v>1482</v>
      </c>
      <c r="G771" s="15"/>
      <c r="H771" s="15"/>
      <c r="I771" s="15"/>
      <c r="J771" s="15"/>
      <c r="K771" s="15"/>
    </row>
    <row r="772" spans="1:11" s="69" customFormat="1">
      <c r="A772" s="68" t="s">
        <v>1483</v>
      </c>
      <c r="B772" s="69" cm="1">
        <f t="array" ref="B772">IF(ISNUMBER(C772),C772,_xlfn.IFS(D772="+",VLOOKUP(C772,A$7:B$2403,2,FALSE)+VLOOKUP(E772,A$7:B$2403,2,FALSE),D772="-",VLOOKUP(C772,A$7:B$2403,2,FALSE)-VLOOKUP(E772,A$7:B$2403,2,FALSE),D772="*",VLOOKUP(C772,A$7:B$2403,2,FALSE)*VLOOKUP(E772,A$7:B$2403,2,FALSE),D772="/",VLOOKUP(C772,A$7:B$2403,2,FALSE)/VLOOKUP(E772,A$7:B$2403,2,FALSE)))</f>
        <v>39</v>
      </c>
      <c r="C772" s="69" t="s">
        <v>1484</v>
      </c>
      <c r="D772" s="69" t="s">
        <v>185</v>
      </c>
      <c r="E772" s="69" t="s">
        <v>1485</v>
      </c>
      <c r="G772" s="15"/>
      <c r="H772" s="15"/>
      <c r="I772" s="15"/>
      <c r="J772" s="15"/>
      <c r="K772" s="15"/>
    </row>
    <row r="773" spans="1:11" s="69" customFormat="1">
      <c r="A773" s="68" t="s">
        <v>1486</v>
      </c>
      <c r="B773" s="69" cm="1">
        <f t="array" ref="B773">IF(ISNUMBER(C773),C773,_xlfn.IFS(D773="+",VLOOKUP(C773,A$7:B$2403,2,FALSE)+VLOOKUP(E773,A$7:B$2403,2,FALSE),D773="-",VLOOKUP(C773,A$7:B$2403,2,FALSE)-VLOOKUP(E773,A$7:B$2403,2,FALSE),D773="*",VLOOKUP(C773,A$7:B$2403,2,FALSE)*VLOOKUP(E773,A$7:B$2403,2,FALSE),D773="/",VLOOKUP(C773,A$7:B$2403,2,FALSE)/VLOOKUP(E773,A$7:B$2403,2,FALSE)))</f>
        <v>2</v>
      </c>
      <c r="C773" s="69">
        <v>2</v>
      </c>
      <c r="G773" s="15"/>
      <c r="H773" s="15"/>
      <c r="I773" s="15"/>
      <c r="J773" s="15"/>
      <c r="K773" s="15"/>
    </row>
    <row r="774" spans="1:11" s="69" customFormat="1">
      <c r="A774" s="68" t="s">
        <v>1487</v>
      </c>
      <c r="B774" s="69" cm="1">
        <f t="array" ref="B774">IF(ISNUMBER(C774),C774,_xlfn.IFS(D774="+",VLOOKUP(C774,A$7:B$2403,2,FALSE)+VLOOKUP(E774,A$7:B$2403,2,FALSE),D774="-",VLOOKUP(C774,A$7:B$2403,2,FALSE)-VLOOKUP(E774,A$7:B$2403,2,FALSE),D774="*",VLOOKUP(C774,A$7:B$2403,2,FALSE)*VLOOKUP(E774,A$7:B$2403,2,FALSE),D774="/",VLOOKUP(C774,A$7:B$2403,2,FALSE)/VLOOKUP(E774,A$7:B$2403,2,FALSE)))</f>
        <v>8</v>
      </c>
      <c r="C774" s="69">
        <v>8</v>
      </c>
      <c r="G774" s="15"/>
      <c r="H774" s="15"/>
      <c r="I774" s="15"/>
      <c r="J774" s="15"/>
      <c r="K774" s="15"/>
    </row>
    <row r="775" spans="1:11" s="69" customFormat="1">
      <c r="A775" s="68" t="s">
        <v>404</v>
      </c>
      <c r="B775" s="69" cm="1">
        <f t="array" ref="B775">IF(ISNUMBER(C775),C775,_xlfn.IFS(D775="+",VLOOKUP(C775,A$7:B$2403,2,FALSE)+VLOOKUP(E775,A$7:B$2403,2,FALSE),D775="-",VLOOKUP(C775,A$7:B$2403,2,FALSE)-VLOOKUP(E775,A$7:B$2403,2,FALSE),D775="*",VLOOKUP(C775,A$7:B$2403,2,FALSE)*VLOOKUP(E775,A$7:B$2403,2,FALSE),D775="/",VLOOKUP(C775,A$7:B$2403,2,FALSE)/VLOOKUP(E775,A$7:B$2403,2,FALSE)))</f>
        <v>8</v>
      </c>
      <c r="C775" s="69">
        <v>8</v>
      </c>
      <c r="G775" s="15"/>
      <c r="H775" s="15"/>
      <c r="I775" s="15"/>
      <c r="J775" s="15"/>
      <c r="K775" s="15"/>
    </row>
    <row r="776" spans="1:11" s="69" customFormat="1">
      <c r="A776" s="68" t="s">
        <v>1488</v>
      </c>
      <c r="B776" s="69" cm="1">
        <f t="array" ref="B776">IF(ISNUMBER(C776),C776,_xlfn.IFS(D776="+",VLOOKUP(C776,A$7:B$2403,2,FALSE)+VLOOKUP(E776,A$7:B$2403,2,FALSE),D776="-",VLOOKUP(C776,A$7:B$2403,2,FALSE)-VLOOKUP(E776,A$7:B$2403,2,FALSE),D776="*",VLOOKUP(C776,A$7:B$2403,2,FALSE)*VLOOKUP(E776,A$7:B$2403,2,FALSE),D776="/",VLOOKUP(C776,A$7:B$2403,2,FALSE)/VLOOKUP(E776,A$7:B$2403,2,FALSE)))</f>
        <v>9</v>
      </c>
      <c r="C776" s="69" t="s">
        <v>1462</v>
      </c>
      <c r="D776" s="69" t="s">
        <v>185</v>
      </c>
      <c r="E776" s="69" t="s">
        <v>1238</v>
      </c>
      <c r="G776" s="15"/>
      <c r="H776" s="15"/>
      <c r="I776" s="15"/>
      <c r="J776" s="15"/>
      <c r="K776" s="15"/>
    </row>
    <row r="777" spans="1:11" s="69" customFormat="1">
      <c r="A777" s="68" t="s">
        <v>570</v>
      </c>
      <c r="B777" s="69" cm="1">
        <f t="array" ref="B777">IF(ISNUMBER(C777),C777,_xlfn.IFS(D777="+",VLOOKUP(C777,A$7:B$2403,2,FALSE)+VLOOKUP(E777,A$7:B$2403,2,FALSE),D777="-",VLOOKUP(C777,A$7:B$2403,2,FALSE)-VLOOKUP(E777,A$7:B$2403,2,FALSE),D777="*",VLOOKUP(C777,A$7:B$2403,2,FALSE)*VLOOKUP(E777,A$7:B$2403,2,FALSE),D777="/",VLOOKUP(C777,A$7:B$2403,2,FALSE)/VLOOKUP(E777,A$7:B$2403,2,FALSE)))</f>
        <v>3</v>
      </c>
      <c r="C777" s="69">
        <v>3</v>
      </c>
      <c r="G777" s="15"/>
      <c r="H777" s="15"/>
      <c r="I777" s="15"/>
      <c r="J777" s="15"/>
      <c r="K777" s="15"/>
    </row>
    <row r="778" spans="1:11" s="69" customFormat="1">
      <c r="A778" s="68" t="s">
        <v>1489</v>
      </c>
      <c r="B778" s="69" cm="1">
        <f t="array" ref="B778">IF(ISNUMBER(C778),C778,_xlfn.IFS(D778="+",VLOOKUP(C778,A$7:B$2403,2,FALSE)+VLOOKUP(E778,A$7:B$2403,2,FALSE),D778="-",VLOOKUP(C778,A$7:B$2403,2,FALSE)-VLOOKUP(E778,A$7:B$2403,2,FALSE),D778="*",VLOOKUP(C778,A$7:B$2403,2,FALSE)*VLOOKUP(E778,A$7:B$2403,2,FALSE),D778="/",VLOOKUP(C778,A$7:B$2403,2,FALSE)/VLOOKUP(E778,A$7:B$2403,2,FALSE)))</f>
        <v>56</v>
      </c>
      <c r="C778" s="69" t="s">
        <v>1113</v>
      </c>
      <c r="D778" s="69" t="s">
        <v>175</v>
      </c>
      <c r="E778" s="69" t="s">
        <v>553</v>
      </c>
      <c r="G778" s="15"/>
      <c r="H778" s="15"/>
      <c r="I778" s="15"/>
      <c r="J778" s="15"/>
      <c r="K778" s="15"/>
    </row>
    <row r="779" spans="1:11" s="69" customFormat="1">
      <c r="A779" s="68" t="s">
        <v>748</v>
      </c>
      <c r="B779" s="69" cm="1">
        <f t="array" ref="B779">IF(ISNUMBER(C779),C779,_xlfn.IFS(D779="+",VLOOKUP(C779,A$7:B$2403,2,FALSE)+VLOOKUP(E779,A$7:B$2403,2,FALSE),D779="-",VLOOKUP(C779,A$7:B$2403,2,FALSE)-VLOOKUP(E779,A$7:B$2403,2,FALSE),D779="*",VLOOKUP(C779,A$7:B$2403,2,FALSE)*VLOOKUP(E779,A$7:B$2403,2,FALSE),D779="/",VLOOKUP(C779,A$7:B$2403,2,FALSE)/VLOOKUP(E779,A$7:B$2403,2,FALSE)))</f>
        <v>57</v>
      </c>
      <c r="C779" s="69" t="s">
        <v>1023</v>
      </c>
      <c r="D779" s="69" t="s">
        <v>185</v>
      </c>
      <c r="E779" s="69" t="s">
        <v>1490</v>
      </c>
      <c r="G779" s="15"/>
      <c r="H779" s="15"/>
      <c r="I779" s="15"/>
      <c r="J779" s="15"/>
      <c r="K779" s="15"/>
    </row>
    <row r="780" spans="1:11" s="69" customFormat="1">
      <c r="A780" s="68" t="s">
        <v>1491</v>
      </c>
      <c r="B780" s="69" cm="1">
        <f t="array" ref="B780">IF(ISNUMBER(C780),C780,_xlfn.IFS(D780="+",VLOOKUP(C780,A$7:B$2403,2,FALSE)+VLOOKUP(E780,A$7:B$2403,2,FALSE),D780="-",VLOOKUP(C780,A$7:B$2403,2,FALSE)-VLOOKUP(E780,A$7:B$2403,2,FALSE),D780="*",VLOOKUP(C780,A$7:B$2403,2,FALSE)*VLOOKUP(E780,A$7:B$2403,2,FALSE),D780="/",VLOOKUP(C780,A$7:B$2403,2,FALSE)/VLOOKUP(E780,A$7:B$2403,2,FALSE)))</f>
        <v>4</v>
      </c>
      <c r="C780" s="69">
        <v>4</v>
      </c>
      <c r="G780" s="15"/>
      <c r="H780" s="15"/>
      <c r="I780" s="15"/>
      <c r="J780" s="15"/>
      <c r="K780" s="15"/>
    </row>
    <row r="781" spans="1:11" s="69" customFormat="1">
      <c r="A781" s="68" t="s">
        <v>1492</v>
      </c>
      <c r="B781" s="69" cm="1">
        <f t="array" ref="B781">IF(ISNUMBER(C781),C781,_xlfn.IFS(D781="+",VLOOKUP(C781,A$7:B$2403,2,FALSE)+VLOOKUP(E781,A$7:B$2403,2,FALSE),D781="-",VLOOKUP(C781,A$7:B$2403,2,FALSE)-VLOOKUP(E781,A$7:B$2403,2,FALSE),D781="*",VLOOKUP(C781,A$7:B$2403,2,FALSE)*VLOOKUP(E781,A$7:B$2403,2,FALSE),D781="/",VLOOKUP(C781,A$7:B$2403,2,FALSE)/VLOOKUP(E781,A$7:B$2403,2,FALSE)))</f>
        <v>23</v>
      </c>
      <c r="C781" s="69" t="s">
        <v>1493</v>
      </c>
      <c r="D781" s="69" t="s">
        <v>175</v>
      </c>
      <c r="E781" s="69" t="s">
        <v>1494</v>
      </c>
      <c r="G781" s="15"/>
      <c r="H781" s="15"/>
      <c r="I781" s="15"/>
      <c r="J781" s="15"/>
      <c r="K781" s="15"/>
    </row>
    <row r="782" spans="1:11" s="69" customFormat="1">
      <c r="A782" s="68" t="s">
        <v>1495</v>
      </c>
      <c r="B782" s="69" cm="1">
        <f t="array" ref="B782">IF(ISNUMBER(C782),C782,_xlfn.IFS(D782="+",VLOOKUP(C782,A$7:B$2403,2,FALSE)+VLOOKUP(E782,A$7:B$2403,2,FALSE),D782="-",VLOOKUP(C782,A$7:B$2403,2,FALSE)-VLOOKUP(E782,A$7:B$2403,2,FALSE),D782="*",VLOOKUP(C782,A$7:B$2403,2,FALSE)*VLOOKUP(E782,A$7:B$2403,2,FALSE),D782="/",VLOOKUP(C782,A$7:B$2403,2,FALSE)/VLOOKUP(E782,A$7:B$2403,2,FALSE)))</f>
        <v>23</v>
      </c>
      <c r="C782" s="69" t="s">
        <v>1496</v>
      </c>
      <c r="D782" s="69" t="s">
        <v>175</v>
      </c>
      <c r="E782" s="69" t="s">
        <v>210</v>
      </c>
      <c r="G782" s="15"/>
      <c r="H782" s="15"/>
      <c r="I782" s="15"/>
      <c r="J782" s="15"/>
      <c r="K782" s="15"/>
    </row>
    <row r="783" spans="1:11" s="69" customFormat="1">
      <c r="A783" s="68" t="s">
        <v>1497</v>
      </c>
      <c r="B783" s="69" cm="1">
        <f t="array" ref="B783">IF(ISNUMBER(C783),C783,_xlfn.IFS(D783="+",VLOOKUP(C783,A$7:B$2403,2,FALSE)+VLOOKUP(E783,A$7:B$2403,2,FALSE),D783="-",VLOOKUP(C783,A$7:B$2403,2,FALSE)-VLOOKUP(E783,A$7:B$2403,2,FALSE),D783="*",VLOOKUP(C783,A$7:B$2403,2,FALSE)*VLOOKUP(E783,A$7:B$2403,2,FALSE),D783="/",VLOOKUP(C783,A$7:B$2403,2,FALSE)/VLOOKUP(E783,A$7:B$2403,2,FALSE)))</f>
        <v>3</v>
      </c>
      <c r="C783" s="69">
        <v>3</v>
      </c>
      <c r="G783" s="15"/>
      <c r="H783" s="15"/>
      <c r="I783" s="15"/>
      <c r="J783" s="15"/>
      <c r="K783" s="15"/>
    </row>
    <row r="784" spans="1:11" s="69" customFormat="1">
      <c r="A784" s="68" t="s">
        <v>1209</v>
      </c>
      <c r="B784" s="69" cm="1">
        <f t="array" ref="B784">IF(ISNUMBER(C784),C784,_xlfn.IFS(D784="+",VLOOKUP(C784,A$7:B$2403,2,FALSE)+VLOOKUP(E784,A$7:B$2403,2,FALSE),D784="-",VLOOKUP(C784,A$7:B$2403,2,FALSE)-VLOOKUP(E784,A$7:B$2403,2,FALSE),D784="*",VLOOKUP(C784,A$7:B$2403,2,FALSE)*VLOOKUP(E784,A$7:B$2403,2,FALSE),D784="/",VLOOKUP(C784,A$7:B$2403,2,FALSE)/VLOOKUP(E784,A$7:B$2403,2,FALSE)))</f>
        <v>17</v>
      </c>
      <c r="C784" s="69">
        <v>17</v>
      </c>
      <c r="G784" s="15"/>
      <c r="H784" s="15"/>
      <c r="I784" s="15"/>
      <c r="J784" s="15"/>
      <c r="K784" s="15"/>
    </row>
    <row r="785" spans="1:11" s="69" customFormat="1">
      <c r="A785" s="68" t="s">
        <v>1498</v>
      </c>
      <c r="B785" s="69" cm="1">
        <f t="array" ref="B785">IF(ISNUMBER(C785),C785,_xlfn.IFS(D785="+",VLOOKUP(C785,A$7:B$2403,2,FALSE)+VLOOKUP(E785,A$7:B$2403,2,FALSE),D785="-",VLOOKUP(C785,A$7:B$2403,2,FALSE)-VLOOKUP(E785,A$7:B$2403,2,FALSE),D785="*",VLOOKUP(C785,A$7:B$2403,2,FALSE)*VLOOKUP(E785,A$7:B$2403,2,FALSE),D785="/",VLOOKUP(C785,A$7:B$2403,2,FALSE)/VLOOKUP(E785,A$7:B$2403,2,FALSE)))</f>
        <v>10</v>
      </c>
      <c r="C785" s="69">
        <v>10</v>
      </c>
      <c r="G785" s="15"/>
      <c r="H785" s="15"/>
      <c r="I785" s="15"/>
      <c r="J785" s="15"/>
      <c r="K785" s="15"/>
    </row>
    <row r="786" spans="1:11" s="69" customFormat="1">
      <c r="A786" s="68" t="s">
        <v>1499</v>
      </c>
      <c r="B786" s="69" cm="1">
        <f t="array" ref="B786">IF(ISNUMBER(C786),C786,_xlfn.IFS(D786="+",VLOOKUP(C786,A$7:B$2403,2,FALSE)+VLOOKUP(E786,A$7:B$2403,2,FALSE),D786="-",VLOOKUP(C786,A$7:B$2403,2,FALSE)-VLOOKUP(E786,A$7:B$2403,2,FALSE),D786="*",VLOOKUP(C786,A$7:B$2403,2,FALSE)*VLOOKUP(E786,A$7:B$2403,2,FALSE),D786="/",VLOOKUP(C786,A$7:B$2403,2,FALSE)/VLOOKUP(E786,A$7:B$2403,2,FALSE)))</f>
        <v>82122</v>
      </c>
      <c r="C786" s="69" t="s">
        <v>1500</v>
      </c>
      <c r="D786" s="69" t="s">
        <v>185</v>
      </c>
      <c r="E786" s="69" t="s">
        <v>1501</v>
      </c>
      <c r="G786" s="15"/>
      <c r="H786" s="15"/>
      <c r="I786" s="15"/>
      <c r="J786" s="15"/>
      <c r="K786" s="15"/>
    </row>
    <row r="787" spans="1:11" s="69" customFormat="1">
      <c r="A787" s="68" t="s">
        <v>1502</v>
      </c>
      <c r="B787" s="69" cm="1">
        <f t="array" ref="B787">IF(ISNUMBER(C787),C787,_xlfn.IFS(D787="+",VLOOKUP(C787,A$7:B$2403,2,FALSE)+VLOOKUP(E787,A$7:B$2403,2,FALSE),D787="-",VLOOKUP(C787,A$7:B$2403,2,FALSE)-VLOOKUP(E787,A$7:B$2403,2,FALSE),D787="*",VLOOKUP(C787,A$7:B$2403,2,FALSE)*VLOOKUP(E787,A$7:B$2403,2,FALSE),D787="/",VLOOKUP(C787,A$7:B$2403,2,FALSE)/VLOOKUP(E787,A$7:B$2403,2,FALSE)))</f>
        <v>9</v>
      </c>
      <c r="C787" s="69" t="s">
        <v>1207</v>
      </c>
      <c r="D787" s="69" t="s">
        <v>185</v>
      </c>
      <c r="E787" s="69" t="s">
        <v>1503</v>
      </c>
      <c r="G787" s="15"/>
      <c r="H787" s="15"/>
      <c r="I787" s="15"/>
      <c r="J787" s="15"/>
      <c r="K787" s="15"/>
    </row>
    <row r="788" spans="1:11" s="69" customFormat="1">
      <c r="A788" s="68" t="s">
        <v>1504</v>
      </c>
      <c r="B788" s="69" cm="1">
        <f t="array" ref="B788">IF(ISNUMBER(C788),C788,_xlfn.IFS(D788="+",VLOOKUP(C788,A$7:B$2403,2,FALSE)+VLOOKUP(E788,A$7:B$2403,2,FALSE),D788="-",VLOOKUP(C788,A$7:B$2403,2,FALSE)-VLOOKUP(E788,A$7:B$2403,2,FALSE),D788="*",VLOOKUP(C788,A$7:B$2403,2,FALSE)*VLOOKUP(E788,A$7:B$2403,2,FALSE),D788="/",VLOOKUP(C788,A$7:B$2403,2,FALSE)/VLOOKUP(E788,A$7:B$2403,2,FALSE)))</f>
        <v>4</v>
      </c>
      <c r="C788" s="69">
        <v>4</v>
      </c>
      <c r="G788" s="15"/>
      <c r="H788" s="15"/>
      <c r="I788" s="15"/>
      <c r="J788" s="15"/>
      <c r="K788" s="15"/>
    </row>
    <row r="789" spans="1:11" s="69" customFormat="1">
      <c r="A789" s="68" t="s">
        <v>1505</v>
      </c>
      <c r="B789" s="69" cm="1">
        <f t="array" ref="B789">IF(ISNUMBER(C789),C789,_xlfn.IFS(D789="+",VLOOKUP(C789,A$7:B$2403,2,FALSE)+VLOOKUP(E789,A$7:B$2403,2,FALSE),D789="-",VLOOKUP(C789,A$7:B$2403,2,FALSE)-VLOOKUP(E789,A$7:B$2403,2,FALSE),D789="*",VLOOKUP(C789,A$7:B$2403,2,FALSE)*VLOOKUP(E789,A$7:B$2403,2,FALSE),D789="/",VLOOKUP(C789,A$7:B$2403,2,FALSE)/VLOOKUP(E789,A$7:B$2403,2,FALSE)))</f>
        <v>25</v>
      </c>
      <c r="C789" s="69" t="s">
        <v>1506</v>
      </c>
      <c r="D789" s="69" t="s">
        <v>276</v>
      </c>
      <c r="E789" s="69" t="s">
        <v>1507</v>
      </c>
      <c r="G789" s="15"/>
      <c r="H789" s="15"/>
      <c r="I789" s="15"/>
      <c r="J789" s="15"/>
      <c r="K789" s="15"/>
    </row>
    <row r="790" spans="1:11" s="69" customFormat="1">
      <c r="A790" s="68" t="s">
        <v>184</v>
      </c>
      <c r="B790" s="69" cm="1">
        <f t="array" ref="B790">IF(ISNUMBER(C790),C790,_xlfn.IFS(D790="+",VLOOKUP(C790,A$7:B$2403,2,FALSE)+VLOOKUP(E790,A$7:B$2403,2,FALSE),D790="-",VLOOKUP(C790,A$7:B$2403,2,FALSE)-VLOOKUP(E790,A$7:B$2403,2,FALSE),D790="*",VLOOKUP(C790,A$7:B$2403,2,FALSE)*VLOOKUP(E790,A$7:B$2403,2,FALSE),D790="/",VLOOKUP(C790,A$7:B$2403,2,FALSE)/VLOOKUP(E790,A$7:B$2403,2,FALSE)))</f>
        <v>2</v>
      </c>
      <c r="C790" s="69">
        <v>2</v>
      </c>
      <c r="G790" s="15"/>
      <c r="H790" s="15"/>
      <c r="I790" s="15"/>
      <c r="J790" s="15"/>
      <c r="K790" s="15"/>
    </row>
    <row r="791" spans="1:11" s="69" customFormat="1">
      <c r="A791" s="68" t="s">
        <v>1508</v>
      </c>
      <c r="B791" s="69" cm="1">
        <f t="array" ref="B791">IF(ISNUMBER(C791),C791,_xlfn.IFS(D791="+",VLOOKUP(C791,A$7:B$2403,2,FALSE)+VLOOKUP(E791,A$7:B$2403,2,FALSE),D791="-",VLOOKUP(C791,A$7:B$2403,2,FALSE)-VLOOKUP(E791,A$7:B$2403,2,FALSE),D791="*",VLOOKUP(C791,A$7:B$2403,2,FALSE)*VLOOKUP(E791,A$7:B$2403,2,FALSE),D791="/",VLOOKUP(C791,A$7:B$2403,2,FALSE)/VLOOKUP(E791,A$7:B$2403,2,FALSE)))</f>
        <v>2</v>
      </c>
      <c r="C791" s="69">
        <v>2</v>
      </c>
      <c r="G791" s="15"/>
      <c r="H791" s="15"/>
      <c r="I791" s="15"/>
      <c r="J791" s="15"/>
      <c r="K791" s="15"/>
    </row>
    <row r="792" spans="1:11" s="69" customFormat="1">
      <c r="A792" s="68" t="s">
        <v>1509</v>
      </c>
      <c r="B792" s="69" cm="1">
        <f t="array" ref="B792">IF(ISNUMBER(C792),C792,_xlfn.IFS(D792="+",VLOOKUP(C792,A$7:B$2403,2,FALSE)+VLOOKUP(E792,A$7:B$2403,2,FALSE),D792="-",VLOOKUP(C792,A$7:B$2403,2,FALSE)-VLOOKUP(E792,A$7:B$2403,2,FALSE),D792="*",VLOOKUP(C792,A$7:B$2403,2,FALSE)*VLOOKUP(E792,A$7:B$2403,2,FALSE),D792="/",VLOOKUP(C792,A$7:B$2403,2,FALSE)/VLOOKUP(E792,A$7:B$2403,2,FALSE)))</f>
        <v>5</v>
      </c>
      <c r="C792" s="69">
        <v>5</v>
      </c>
      <c r="G792" s="15"/>
      <c r="H792" s="15"/>
      <c r="I792" s="15"/>
      <c r="J792" s="15"/>
      <c r="K792" s="15"/>
    </row>
    <row r="793" spans="1:11" s="69" customFormat="1">
      <c r="A793" s="68" t="s">
        <v>1510</v>
      </c>
      <c r="B793" s="69" cm="1">
        <f t="array" ref="B793">IF(ISNUMBER(C793),C793,_xlfn.IFS(D793="+",VLOOKUP(C793,A$7:B$2403,2,FALSE)+VLOOKUP(E793,A$7:B$2403,2,FALSE),D793="-",VLOOKUP(C793,A$7:B$2403,2,FALSE)-VLOOKUP(E793,A$7:B$2403,2,FALSE),D793="*",VLOOKUP(C793,A$7:B$2403,2,FALSE)*VLOOKUP(E793,A$7:B$2403,2,FALSE),D793="/",VLOOKUP(C793,A$7:B$2403,2,FALSE)/VLOOKUP(E793,A$7:B$2403,2,FALSE)))</f>
        <v>2663</v>
      </c>
      <c r="C793" s="69" t="s">
        <v>1511</v>
      </c>
      <c r="D793" s="69" t="s">
        <v>276</v>
      </c>
      <c r="E793" s="69" t="s">
        <v>1512</v>
      </c>
      <c r="G793" s="15"/>
      <c r="H793" s="15"/>
      <c r="I793" s="15"/>
      <c r="J793" s="15"/>
      <c r="K793" s="15"/>
    </row>
    <row r="794" spans="1:11" s="69" customFormat="1">
      <c r="A794" s="68" t="s">
        <v>680</v>
      </c>
      <c r="B794" s="69" cm="1">
        <f t="array" ref="B794">IF(ISNUMBER(C794),C794,_xlfn.IFS(D794="+",VLOOKUP(C794,A$7:B$2403,2,FALSE)+VLOOKUP(E794,A$7:B$2403,2,FALSE),D794="-",VLOOKUP(C794,A$7:B$2403,2,FALSE)-VLOOKUP(E794,A$7:B$2403,2,FALSE),D794="*",VLOOKUP(C794,A$7:B$2403,2,FALSE)*VLOOKUP(E794,A$7:B$2403,2,FALSE),D794="/",VLOOKUP(C794,A$7:B$2403,2,FALSE)/VLOOKUP(E794,A$7:B$2403,2,FALSE)))</f>
        <v>13</v>
      </c>
      <c r="C794" s="69" t="s">
        <v>1513</v>
      </c>
      <c r="D794" s="69" t="s">
        <v>175</v>
      </c>
      <c r="E794" s="69" t="s">
        <v>1514</v>
      </c>
      <c r="G794" s="15"/>
      <c r="H794" s="15"/>
      <c r="I794" s="15"/>
      <c r="J794" s="15"/>
      <c r="K794" s="15"/>
    </row>
    <row r="795" spans="1:11" s="69" customFormat="1">
      <c r="A795" s="68" t="s">
        <v>1515</v>
      </c>
      <c r="B795" s="69" cm="1">
        <f t="array" ref="B795">IF(ISNUMBER(C795),C795,_xlfn.IFS(D795="+",VLOOKUP(C795,A$7:B$2403,2,FALSE)+VLOOKUP(E795,A$7:B$2403,2,FALSE),D795="-",VLOOKUP(C795,A$7:B$2403,2,FALSE)-VLOOKUP(E795,A$7:B$2403,2,FALSE),D795="*",VLOOKUP(C795,A$7:B$2403,2,FALSE)*VLOOKUP(E795,A$7:B$2403,2,FALSE),D795="/",VLOOKUP(C795,A$7:B$2403,2,FALSE)/VLOOKUP(E795,A$7:B$2403,2,FALSE)))</f>
        <v>53</v>
      </c>
      <c r="C795" s="69" t="s">
        <v>1516</v>
      </c>
      <c r="D795" s="69" t="s">
        <v>175</v>
      </c>
      <c r="E795" s="69" t="s">
        <v>327</v>
      </c>
      <c r="G795" s="15"/>
      <c r="H795" s="15"/>
      <c r="I795" s="15"/>
      <c r="J795" s="15"/>
      <c r="K795" s="15"/>
    </row>
    <row r="796" spans="1:11" s="69" customFormat="1">
      <c r="A796" s="68" t="s">
        <v>1517</v>
      </c>
      <c r="B796" s="69" cm="1">
        <f t="array" ref="B796">IF(ISNUMBER(C796),C796,_xlfn.IFS(D796="+",VLOOKUP(C796,A$7:B$2403,2,FALSE)+VLOOKUP(E796,A$7:B$2403,2,FALSE),D796="-",VLOOKUP(C796,A$7:B$2403,2,FALSE)-VLOOKUP(E796,A$7:B$2403,2,FALSE),D796="*",VLOOKUP(C796,A$7:B$2403,2,FALSE)*VLOOKUP(E796,A$7:B$2403,2,FALSE),D796="/",VLOOKUP(C796,A$7:B$2403,2,FALSE)/VLOOKUP(E796,A$7:B$2403,2,FALSE)))</f>
        <v>274</v>
      </c>
      <c r="C796" s="69" t="s">
        <v>1518</v>
      </c>
      <c r="D796" s="69" t="s">
        <v>185</v>
      </c>
      <c r="E796" s="69" t="s">
        <v>1519</v>
      </c>
      <c r="G796" s="15"/>
      <c r="H796" s="15"/>
      <c r="I796" s="15"/>
      <c r="J796" s="15"/>
      <c r="K796" s="15"/>
    </row>
    <row r="797" spans="1:11" s="69" customFormat="1">
      <c r="A797" s="68" t="s">
        <v>1520</v>
      </c>
      <c r="B797" s="69" cm="1">
        <f t="array" ref="B797">IF(ISNUMBER(C797),C797,_xlfn.IFS(D797="+",VLOOKUP(C797,A$7:B$2403,2,FALSE)+VLOOKUP(E797,A$7:B$2403,2,FALSE),D797="-",VLOOKUP(C797,A$7:B$2403,2,FALSE)-VLOOKUP(E797,A$7:B$2403,2,FALSE),D797="*",VLOOKUP(C797,A$7:B$2403,2,FALSE)*VLOOKUP(E797,A$7:B$2403,2,FALSE),D797="/",VLOOKUP(C797,A$7:B$2403,2,FALSE)/VLOOKUP(E797,A$7:B$2403,2,FALSE)))</f>
        <v>3</v>
      </c>
      <c r="C797" s="69">
        <v>3</v>
      </c>
      <c r="G797" s="15"/>
      <c r="H797" s="15"/>
      <c r="I797" s="15"/>
      <c r="J797" s="15"/>
      <c r="K797" s="15"/>
    </row>
    <row r="798" spans="1:11" s="69" customFormat="1">
      <c r="A798" s="68" t="s">
        <v>1351</v>
      </c>
      <c r="B798" s="69" cm="1">
        <f t="array" ref="B798">IF(ISNUMBER(C798),C798,_xlfn.IFS(D798="+",VLOOKUP(C798,A$7:B$2403,2,FALSE)+VLOOKUP(E798,A$7:B$2403,2,FALSE),D798="-",VLOOKUP(C798,A$7:B$2403,2,FALSE)-VLOOKUP(E798,A$7:B$2403,2,FALSE),D798="*",VLOOKUP(C798,A$7:B$2403,2,FALSE)*VLOOKUP(E798,A$7:B$2403,2,FALSE),D798="/",VLOOKUP(C798,A$7:B$2403,2,FALSE)/VLOOKUP(E798,A$7:B$2403,2,FALSE)))</f>
        <v>2</v>
      </c>
      <c r="C798" s="69">
        <v>2</v>
      </c>
      <c r="G798" s="15"/>
      <c r="H798" s="15"/>
      <c r="I798" s="15"/>
      <c r="J798" s="15"/>
      <c r="K798" s="15"/>
    </row>
    <row r="799" spans="1:11" s="69" customFormat="1">
      <c r="A799" s="68" t="s">
        <v>1521</v>
      </c>
      <c r="B799" s="69" cm="1">
        <f t="array" ref="B799">IF(ISNUMBER(C799),C799,_xlfn.IFS(D799="+",VLOOKUP(C799,A$7:B$2403,2,FALSE)+VLOOKUP(E799,A$7:B$2403,2,FALSE),D799="-",VLOOKUP(C799,A$7:B$2403,2,FALSE)-VLOOKUP(E799,A$7:B$2403,2,FALSE),D799="*",VLOOKUP(C799,A$7:B$2403,2,FALSE)*VLOOKUP(E799,A$7:B$2403,2,FALSE),D799="/",VLOOKUP(C799,A$7:B$2403,2,FALSE)/VLOOKUP(E799,A$7:B$2403,2,FALSE)))</f>
        <v>2</v>
      </c>
      <c r="C799" s="69">
        <v>2</v>
      </c>
      <c r="G799" s="15"/>
      <c r="H799" s="15"/>
      <c r="I799" s="15"/>
      <c r="J799" s="15"/>
      <c r="K799" s="15"/>
    </row>
    <row r="800" spans="1:11" s="69" customFormat="1">
      <c r="A800" s="68" t="s">
        <v>1522</v>
      </c>
      <c r="B800" s="69" cm="1">
        <f t="array" ref="B800">IF(ISNUMBER(C800),C800,_xlfn.IFS(D800="+",VLOOKUP(C800,A$7:B$2403,2,FALSE)+VLOOKUP(E800,A$7:B$2403,2,FALSE),D800="-",VLOOKUP(C800,A$7:B$2403,2,FALSE)-VLOOKUP(E800,A$7:B$2403,2,FALSE),D800="*",VLOOKUP(C800,A$7:B$2403,2,FALSE)*VLOOKUP(E800,A$7:B$2403,2,FALSE),D800="/",VLOOKUP(C800,A$7:B$2403,2,FALSE)/VLOOKUP(E800,A$7:B$2403,2,FALSE)))</f>
        <v>577</v>
      </c>
      <c r="C800" s="69" t="s">
        <v>1523</v>
      </c>
      <c r="D800" s="69" t="s">
        <v>175</v>
      </c>
      <c r="E800" s="69" t="s">
        <v>385</v>
      </c>
      <c r="G800" s="15"/>
      <c r="H800" s="15"/>
      <c r="I800" s="15"/>
      <c r="J800" s="15"/>
      <c r="K800" s="15"/>
    </row>
    <row r="801" spans="1:11" s="69" customFormat="1">
      <c r="A801" s="68" t="s">
        <v>1524</v>
      </c>
      <c r="B801" s="69" cm="1">
        <f t="array" ref="B801">IF(ISNUMBER(C801),C801,_xlfn.IFS(D801="+",VLOOKUP(C801,A$7:B$2403,2,FALSE)+VLOOKUP(E801,A$7:B$2403,2,FALSE),D801="-",VLOOKUP(C801,A$7:B$2403,2,FALSE)-VLOOKUP(E801,A$7:B$2403,2,FALSE),D801="*",VLOOKUP(C801,A$7:B$2403,2,FALSE)*VLOOKUP(E801,A$7:B$2403,2,FALSE),D801="/",VLOOKUP(C801,A$7:B$2403,2,FALSE)/VLOOKUP(E801,A$7:B$2403,2,FALSE)))</f>
        <v>97</v>
      </c>
      <c r="C801" s="69" t="s">
        <v>1525</v>
      </c>
      <c r="D801" s="69" t="s">
        <v>175</v>
      </c>
      <c r="E801" s="69" t="s">
        <v>1526</v>
      </c>
      <c r="G801" s="15"/>
      <c r="H801" s="15"/>
      <c r="I801" s="15"/>
      <c r="J801" s="15"/>
      <c r="K801" s="15"/>
    </row>
    <row r="802" spans="1:11" s="69" customFormat="1">
      <c r="A802" s="68" t="s">
        <v>1527</v>
      </c>
      <c r="B802" s="69" cm="1">
        <f t="array" ref="B802">IF(ISNUMBER(C802),C802,_xlfn.IFS(D802="+",VLOOKUP(C802,A$7:B$2403,2,FALSE)+VLOOKUP(E802,A$7:B$2403,2,FALSE),D802="-",VLOOKUP(C802,A$7:B$2403,2,FALSE)-VLOOKUP(E802,A$7:B$2403,2,FALSE),D802="*",VLOOKUP(C802,A$7:B$2403,2,FALSE)*VLOOKUP(E802,A$7:B$2403,2,FALSE),D802="/",VLOOKUP(C802,A$7:B$2403,2,FALSE)/VLOOKUP(E802,A$7:B$2403,2,FALSE)))</f>
        <v>9</v>
      </c>
      <c r="C802" s="69" t="s">
        <v>1528</v>
      </c>
      <c r="D802" s="69" t="s">
        <v>185</v>
      </c>
      <c r="E802" s="69" t="s">
        <v>1529</v>
      </c>
      <c r="G802" s="15"/>
      <c r="H802" s="15"/>
      <c r="I802" s="15"/>
      <c r="J802" s="15"/>
      <c r="K802" s="15"/>
    </row>
    <row r="803" spans="1:11" s="69" customFormat="1">
      <c r="A803" s="68" t="s">
        <v>1530</v>
      </c>
      <c r="B803" s="69" cm="1">
        <f t="array" ref="B803">IF(ISNUMBER(C803),C803,_xlfn.IFS(D803="+",VLOOKUP(C803,A$7:B$2403,2,FALSE)+VLOOKUP(E803,A$7:B$2403,2,FALSE),D803="-",VLOOKUP(C803,A$7:B$2403,2,FALSE)-VLOOKUP(E803,A$7:B$2403,2,FALSE),D803="*",VLOOKUP(C803,A$7:B$2403,2,FALSE)*VLOOKUP(E803,A$7:B$2403,2,FALSE),D803="/",VLOOKUP(C803,A$7:B$2403,2,FALSE)/VLOOKUP(E803,A$7:B$2403,2,FALSE)))</f>
        <v>3</v>
      </c>
      <c r="C803" s="69">
        <v>3</v>
      </c>
      <c r="G803" s="15"/>
      <c r="H803" s="15"/>
      <c r="I803" s="15"/>
      <c r="J803" s="15"/>
      <c r="K803" s="15"/>
    </row>
    <row r="804" spans="1:11" s="69" customFormat="1">
      <c r="A804" s="68" t="s">
        <v>354</v>
      </c>
      <c r="B804" s="69" cm="1">
        <f t="array" ref="B804">IF(ISNUMBER(C804),C804,_xlfn.IFS(D804="+",VLOOKUP(C804,A$7:B$2403,2,FALSE)+VLOOKUP(E804,A$7:B$2403,2,FALSE),D804="-",VLOOKUP(C804,A$7:B$2403,2,FALSE)-VLOOKUP(E804,A$7:B$2403,2,FALSE),D804="*",VLOOKUP(C804,A$7:B$2403,2,FALSE)*VLOOKUP(E804,A$7:B$2403,2,FALSE),D804="/",VLOOKUP(C804,A$7:B$2403,2,FALSE)/VLOOKUP(E804,A$7:B$2403,2,FALSE)))</f>
        <v>4</v>
      </c>
      <c r="C804" s="69">
        <v>4</v>
      </c>
      <c r="G804" s="15"/>
      <c r="H804" s="15"/>
      <c r="I804" s="15"/>
      <c r="J804" s="15"/>
      <c r="K804" s="15"/>
    </row>
    <row r="805" spans="1:11" s="69" customFormat="1">
      <c r="A805" s="68" t="s">
        <v>1531</v>
      </c>
      <c r="B805" s="69" cm="1">
        <f t="array" ref="B805">IF(ISNUMBER(C805),C805,_xlfn.IFS(D805="+",VLOOKUP(C805,A$7:B$2403,2,FALSE)+VLOOKUP(E805,A$7:B$2403,2,FALSE),D805="-",VLOOKUP(C805,A$7:B$2403,2,FALSE)-VLOOKUP(E805,A$7:B$2403,2,FALSE),D805="*",VLOOKUP(C805,A$7:B$2403,2,FALSE)*VLOOKUP(E805,A$7:B$2403,2,FALSE),D805="/",VLOOKUP(C805,A$7:B$2403,2,FALSE)/VLOOKUP(E805,A$7:B$2403,2,FALSE)))</f>
        <v>184</v>
      </c>
      <c r="C805" s="69" t="s">
        <v>1532</v>
      </c>
      <c r="D805" s="69" t="s">
        <v>185</v>
      </c>
      <c r="E805" s="69" t="s">
        <v>1533</v>
      </c>
      <c r="G805" s="15"/>
      <c r="H805" s="15"/>
      <c r="I805" s="15"/>
      <c r="J805" s="15"/>
      <c r="K805" s="15"/>
    </row>
    <row r="806" spans="1:11" s="69" customFormat="1">
      <c r="A806" s="68" t="s">
        <v>1534</v>
      </c>
      <c r="B806" s="69" cm="1">
        <f t="array" ref="B806">IF(ISNUMBER(C806),C806,_xlfn.IFS(D806="+",VLOOKUP(C806,A$7:B$2403,2,FALSE)+VLOOKUP(E806,A$7:B$2403,2,FALSE),D806="-",VLOOKUP(C806,A$7:B$2403,2,FALSE)-VLOOKUP(E806,A$7:B$2403,2,FALSE),D806="*",VLOOKUP(C806,A$7:B$2403,2,FALSE)*VLOOKUP(E806,A$7:B$2403,2,FALSE),D806="/",VLOOKUP(C806,A$7:B$2403,2,FALSE)/VLOOKUP(E806,A$7:B$2403,2,FALSE)))</f>
        <v>8</v>
      </c>
      <c r="C806" s="69">
        <v>8</v>
      </c>
      <c r="G806" s="15"/>
      <c r="H806" s="15"/>
      <c r="I806" s="15"/>
      <c r="J806" s="15"/>
      <c r="K806" s="15"/>
    </row>
    <row r="807" spans="1:11" s="69" customFormat="1">
      <c r="A807" s="68" t="s">
        <v>1266</v>
      </c>
      <c r="B807" s="69" cm="1">
        <f t="array" ref="B807">IF(ISNUMBER(C807),C807,_xlfn.IFS(D807="+",VLOOKUP(C807,A$7:B$2403,2,FALSE)+VLOOKUP(E807,A$7:B$2403,2,FALSE),D807="-",VLOOKUP(C807,A$7:B$2403,2,FALSE)-VLOOKUP(E807,A$7:B$2403,2,FALSE),D807="*",VLOOKUP(C807,A$7:B$2403,2,FALSE)*VLOOKUP(E807,A$7:B$2403,2,FALSE),D807="/",VLOOKUP(C807,A$7:B$2403,2,FALSE)/VLOOKUP(E807,A$7:B$2403,2,FALSE)))</f>
        <v>7</v>
      </c>
      <c r="C807" s="69">
        <v>7</v>
      </c>
      <c r="G807" s="15"/>
      <c r="H807" s="15"/>
      <c r="I807" s="15"/>
      <c r="J807" s="15"/>
      <c r="K807" s="15"/>
    </row>
    <row r="808" spans="1:11" s="69" customFormat="1">
      <c r="A808" s="68" t="s">
        <v>1535</v>
      </c>
      <c r="B808" s="69" cm="1">
        <f t="array" ref="B808">IF(ISNUMBER(C808),C808,_xlfn.IFS(D808="+",VLOOKUP(C808,A$7:B$2403,2,FALSE)+VLOOKUP(E808,A$7:B$2403,2,FALSE),D808="-",VLOOKUP(C808,A$7:B$2403,2,FALSE)-VLOOKUP(E808,A$7:B$2403,2,FALSE),D808="*",VLOOKUP(C808,A$7:B$2403,2,FALSE)*VLOOKUP(E808,A$7:B$2403,2,FALSE),D808="/",VLOOKUP(C808,A$7:B$2403,2,FALSE)/VLOOKUP(E808,A$7:B$2403,2,FALSE)))</f>
        <v>3</v>
      </c>
      <c r="C808" s="69">
        <v>3</v>
      </c>
      <c r="G808" s="15"/>
      <c r="H808" s="15"/>
      <c r="I808" s="15"/>
      <c r="J808" s="15"/>
      <c r="K808" s="15"/>
    </row>
    <row r="809" spans="1:11" s="69" customFormat="1">
      <c r="A809" s="68" t="s">
        <v>1536</v>
      </c>
      <c r="B809" s="69" cm="1">
        <f t="array" ref="B809">IF(ISNUMBER(C809),C809,_xlfn.IFS(D809="+",VLOOKUP(C809,A$7:B$2403,2,FALSE)+VLOOKUP(E809,A$7:B$2403,2,FALSE),D809="-",VLOOKUP(C809,A$7:B$2403,2,FALSE)-VLOOKUP(E809,A$7:B$2403,2,FALSE),D809="*",VLOOKUP(C809,A$7:B$2403,2,FALSE)*VLOOKUP(E809,A$7:B$2403,2,FALSE),D809="/",VLOOKUP(C809,A$7:B$2403,2,FALSE)/VLOOKUP(E809,A$7:B$2403,2,FALSE)))</f>
        <v>7</v>
      </c>
      <c r="C809" s="69">
        <v>7</v>
      </c>
      <c r="G809" s="15"/>
      <c r="H809" s="15"/>
      <c r="I809" s="15"/>
      <c r="J809" s="15"/>
      <c r="K809" s="15"/>
    </row>
    <row r="810" spans="1:11" s="69" customFormat="1">
      <c r="A810" s="68" t="s">
        <v>1537</v>
      </c>
      <c r="B810" s="69" cm="1">
        <f t="array" ref="B810">IF(ISNUMBER(C810),C810,_xlfn.IFS(D810="+",VLOOKUP(C810,A$7:B$2403,2,FALSE)+VLOOKUP(E810,A$7:B$2403,2,FALSE),D810="-",VLOOKUP(C810,A$7:B$2403,2,FALSE)-VLOOKUP(E810,A$7:B$2403,2,FALSE),D810="*",VLOOKUP(C810,A$7:B$2403,2,FALSE)*VLOOKUP(E810,A$7:B$2403,2,FALSE),D810="/",VLOOKUP(C810,A$7:B$2403,2,FALSE)/VLOOKUP(E810,A$7:B$2403,2,FALSE)))</f>
        <v>162045</v>
      </c>
      <c r="C810" s="69" t="s">
        <v>1538</v>
      </c>
      <c r="D810" s="69" t="s">
        <v>175</v>
      </c>
      <c r="E810" s="69" t="s">
        <v>1004</v>
      </c>
      <c r="G810" s="15"/>
      <c r="H810" s="15"/>
      <c r="I810" s="15"/>
      <c r="J810" s="15"/>
      <c r="K810" s="15"/>
    </row>
    <row r="811" spans="1:11" s="69" customFormat="1">
      <c r="A811" s="68" t="s">
        <v>1244</v>
      </c>
      <c r="B811" s="69" cm="1">
        <f t="array" ref="B811">IF(ISNUMBER(C811),C811,_xlfn.IFS(D811="+",VLOOKUP(C811,A$7:B$2403,2,FALSE)+VLOOKUP(E811,A$7:B$2403,2,FALSE),D811="-",VLOOKUP(C811,A$7:B$2403,2,FALSE)-VLOOKUP(E811,A$7:B$2403,2,FALSE),D811="*",VLOOKUP(C811,A$7:B$2403,2,FALSE)*VLOOKUP(E811,A$7:B$2403,2,FALSE),D811="/",VLOOKUP(C811,A$7:B$2403,2,FALSE)/VLOOKUP(E811,A$7:B$2403,2,FALSE)))</f>
        <v>2</v>
      </c>
      <c r="C811" s="69">
        <v>2</v>
      </c>
      <c r="G811" s="15"/>
      <c r="H811" s="15"/>
      <c r="I811" s="15"/>
      <c r="J811" s="15"/>
      <c r="K811" s="15"/>
    </row>
    <row r="812" spans="1:11" s="69" customFormat="1">
      <c r="A812" s="68" t="s">
        <v>1539</v>
      </c>
      <c r="B812" s="69" cm="1">
        <f t="array" ref="B812">IF(ISNUMBER(C812),C812,_xlfn.IFS(D812="+",VLOOKUP(C812,A$7:B$2403,2,FALSE)+VLOOKUP(E812,A$7:B$2403,2,FALSE),D812="-",VLOOKUP(C812,A$7:B$2403,2,FALSE)-VLOOKUP(E812,A$7:B$2403,2,FALSE),D812="*",VLOOKUP(C812,A$7:B$2403,2,FALSE)*VLOOKUP(E812,A$7:B$2403,2,FALSE),D812="/",VLOOKUP(C812,A$7:B$2403,2,FALSE)/VLOOKUP(E812,A$7:B$2403,2,FALSE)))</f>
        <v>79</v>
      </c>
      <c r="C812" s="69" t="s">
        <v>1540</v>
      </c>
      <c r="D812" s="69" t="s">
        <v>276</v>
      </c>
      <c r="E812" s="69" t="s">
        <v>1541</v>
      </c>
      <c r="G812" s="15"/>
      <c r="H812" s="15"/>
      <c r="I812" s="15"/>
      <c r="J812" s="15"/>
      <c r="K812" s="15"/>
    </row>
    <row r="813" spans="1:11" s="69" customFormat="1">
      <c r="A813" s="68" t="s">
        <v>1542</v>
      </c>
      <c r="B813" s="69" cm="1">
        <f t="array" ref="B813">IF(ISNUMBER(C813),C813,_xlfn.IFS(D813="+",VLOOKUP(C813,A$7:B$2403,2,FALSE)+VLOOKUP(E813,A$7:B$2403,2,FALSE),D813="-",VLOOKUP(C813,A$7:B$2403,2,FALSE)-VLOOKUP(E813,A$7:B$2403,2,FALSE),D813="*",VLOOKUP(C813,A$7:B$2403,2,FALSE)*VLOOKUP(E813,A$7:B$2403,2,FALSE),D813="/",VLOOKUP(C813,A$7:B$2403,2,FALSE)/VLOOKUP(E813,A$7:B$2403,2,FALSE)))</f>
        <v>2</v>
      </c>
      <c r="C813" s="69">
        <v>2</v>
      </c>
      <c r="G813" s="15"/>
      <c r="H813" s="15"/>
      <c r="I813" s="15"/>
      <c r="J813" s="15"/>
      <c r="K813" s="15"/>
    </row>
    <row r="814" spans="1:11" s="69" customFormat="1">
      <c r="A814" s="68" t="s">
        <v>1543</v>
      </c>
      <c r="B814" s="69" cm="1">
        <f t="array" ref="B814">IF(ISNUMBER(C814),C814,_xlfn.IFS(D814="+",VLOOKUP(C814,A$7:B$2403,2,FALSE)+VLOOKUP(E814,A$7:B$2403,2,FALSE),D814="-",VLOOKUP(C814,A$7:B$2403,2,FALSE)-VLOOKUP(E814,A$7:B$2403,2,FALSE),D814="*",VLOOKUP(C814,A$7:B$2403,2,FALSE)*VLOOKUP(E814,A$7:B$2403,2,FALSE),D814="/",VLOOKUP(C814,A$7:B$2403,2,FALSE)/VLOOKUP(E814,A$7:B$2403,2,FALSE)))</f>
        <v>2</v>
      </c>
      <c r="C814" s="69">
        <v>2</v>
      </c>
      <c r="G814" s="15"/>
      <c r="H814" s="15"/>
      <c r="I814" s="15"/>
      <c r="J814" s="15"/>
      <c r="K814" s="15"/>
    </row>
    <row r="815" spans="1:11" s="69" customFormat="1">
      <c r="A815" s="68" t="s">
        <v>1159</v>
      </c>
      <c r="B815" s="69" cm="1">
        <f t="array" ref="B815">IF(ISNUMBER(C815),C815,_xlfn.IFS(D815="+",VLOOKUP(C815,A$7:B$2403,2,FALSE)+VLOOKUP(E815,A$7:B$2403,2,FALSE),D815="-",VLOOKUP(C815,A$7:B$2403,2,FALSE)-VLOOKUP(E815,A$7:B$2403,2,FALSE),D815="*",VLOOKUP(C815,A$7:B$2403,2,FALSE)*VLOOKUP(E815,A$7:B$2403,2,FALSE),D815="/",VLOOKUP(C815,A$7:B$2403,2,FALSE)/VLOOKUP(E815,A$7:B$2403,2,FALSE)))</f>
        <v>15</v>
      </c>
      <c r="C815" s="69">
        <v>15</v>
      </c>
      <c r="G815" s="15"/>
      <c r="H815" s="15"/>
      <c r="I815" s="15"/>
      <c r="J815" s="15"/>
      <c r="K815" s="15"/>
    </row>
    <row r="816" spans="1:11" s="69" customFormat="1">
      <c r="A816" s="68" t="s">
        <v>1544</v>
      </c>
      <c r="B816" s="69" cm="1">
        <f t="array" ref="B816">IF(ISNUMBER(C816),C816,_xlfn.IFS(D816="+",VLOOKUP(C816,A$7:B$2403,2,FALSE)+VLOOKUP(E816,A$7:B$2403,2,FALSE),D816="-",VLOOKUP(C816,A$7:B$2403,2,FALSE)-VLOOKUP(E816,A$7:B$2403,2,FALSE),D816="*",VLOOKUP(C816,A$7:B$2403,2,FALSE)*VLOOKUP(E816,A$7:B$2403,2,FALSE),D816="/",VLOOKUP(C816,A$7:B$2403,2,FALSE)/VLOOKUP(E816,A$7:B$2403,2,FALSE)))</f>
        <v>17</v>
      </c>
      <c r="C816" s="69" t="s">
        <v>411</v>
      </c>
      <c r="D816" s="69" t="s">
        <v>175</v>
      </c>
      <c r="E816" s="69" t="s">
        <v>1086</v>
      </c>
      <c r="G816" s="15"/>
      <c r="H816" s="15"/>
      <c r="I816" s="15"/>
      <c r="J816" s="15"/>
      <c r="K816" s="15"/>
    </row>
    <row r="817" spans="1:11" s="69" customFormat="1">
      <c r="A817" s="68" t="s">
        <v>1545</v>
      </c>
      <c r="B817" s="69" cm="1">
        <f t="array" ref="B817">IF(ISNUMBER(C817),C817,_xlfn.IFS(D817="+",VLOOKUP(C817,A$7:B$2403,2,FALSE)+VLOOKUP(E817,A$7:B$2403,2,FALSE),D817="-",VLOOKUP(C817,A$7:B$2403,2,FALSE)-VLOOKUP(E817,A$7:B$2403,2,FALSE),D817="*",VLOOKUP(C817,A$7:B$2403,2,FALSE)*VLOOKUP(E817,A$7:B$2403,2,FALSE),D817="/",VLOOKUP(C817,A$7:B$2403,2,FALSE)/VLOOKUP(E817,A$7:B$2403,2,FALSE)))</f>
        <v>2</v>
      </c>
      <c r="C817" s="69">
        <v>2</v>
      </c>
      <c r="G817" s="15"/>
      <c r="H817" s="15"/>
      <c r="I817" s="15"/>
      <c r="J817" s="15"/>
      <c r="K817" s="15"/>
    </row>
    <row r="818" spans="1:11" s="69" customFormat="1">
      <c r="A818" s="68" t="s">
        <v>1546</v>
      </c>
      <c r="B818" s="69" cm="1">
        <f t="array" ref="B818">IF(ISNUMBER(C818),C818,_xlfn.IFS(D818="+",VLOOKUP(C818,A$7:B$2403,2,FALSE)+VLOOKUP(E818,A$7:B$2403,2,FALSE),D818="-",VLOOKUP(C818,A$7:B$2403,2,FALSE)-VLOOKUP(E818,A$7:B$2403,2,FALSE),D818="*",VLOOKUP(C818,A$7:B$2403,2,FALSE)*VLOOKUP(E818,A$7:B$2403,2,FALSE),D818="/",VLOOKUP(C818,A$7:B$2403,2,FALSE)/VLOOKUP(E818,A$7:B$2403,2,FALSE)))</f>
        <v>4</v>
      </c>
      <c r="C818" s="69">
        <v>4</v>
      </c>
      <c r="G818" s="15"/>
      <c r="H818" s="15"/>
      <c r="I818" s="15"/>
      <c r="J818" s="15"/>
      <c r="K818" s="15"/>
    </row>
    <row r="819" spans="1:11" s="69" customFormat="1">
      <c r="A819" s="68" t="s">
        <v>1547</v>
      </c>
      <c r="B819" s="69" cm="1">
        <f t="array" ref="B819">IF(ISNUMBER(C819),C819,_xlfn.IFS(D819="+",VLOOKUP(C819,A$7:B$2403,2,FALSE)+VLOOKUP(E819,A$7:B$2403,2,FALSE),D819="-",VLOOKUP(C819,A$7:B$2403,2,FALSE)-VLOOKUP(E819,A$7:B$2403,2,FALSE),D819="*",VLOOKUP(C819,A$7:B$2403,2,FALSE)*VLOOKUP(E819,A$7:B$2403,2,FALSE),D819="/",VLOOKUP(C819,A$7:B$2403,2,FALSE)/VLOOKUP(E819,A$7:B$2403,2,FALSE)))</f>
        <v>60</v>
      </c>
      <c r="C819" s="69" t="s">
        <v>1548</v>
      </c>
      <c r="D819" s="69" t="s">
        <v>185</v>
      </c>
      <c r="E819" s="69" t="s">
        <v>1549</v>
      </c>
      <c r="G819" s="15"/>
      <c r="H819" s="15"/>
      <c r="I819" s="15"/>
      <c r="J819" s="15"/>
      <c r="K819" s="15"/>
    </row>
    <row r="820" spans="1:11" s="69" customFormat="1">
      <c r="A820" s="68" t="s">
        <v>1550</v>
      </c>
      <c r="B820" s="69" cm="1">
        <f t="array" ref="B820">IF(ISNUMBER(C820),C820,_xlfn.IFS(D820="+",VLOOKUP(C820,A$7:B$2403,2,FALSE)+VLOOKUP(E820,A$7:B$2403,2,FALSE),D820="-",VLOOKUP(C820,A$7:B$2403,2,FALSE)-VLOOKUP(E820,A$7:B$2403,2,FALSE),D820="*",VLOOKUP(C820,A$7:B$2403,2,FALSE)*VLOOKUP(E820,A$7:B$2403,2,FALSE),D820="/",VLOOKUP(C820,A$7:B$2403,2,FALSE)/VLOOKUP(E820,A$7:B$2403,2,FALSE)))</f>
        <v>3</v>
      </c>
      <c r="C820" s="69">
        <v>3</v>
      </c>
      <c r="G820" s="15"/>
      <c r="H820" s="15"/>
      <c r="I820" s="15"/>
      <c r="J820" s="15"/>
      <c r="K820" s="15"/>
    </row>
    <row r="821" spans="1:11" s="69" customFormat="1">
      <c r="A821" s="68" t="s">
        <v>907</v>
      </c>
      <c r="B821" s="69" cm="1">
        <f t="array" ref="B821">IF(ISNUMBER(C821),C821,_xlfn.IFS(D821="+",VLOOKUP(C821,A$7:B$2403,2,FALSE)+VLOOKUP(E821,A$7:B$2403,2,FALSE),D821="-",VLOOKUP(C821,A$7:B$2403,2,FALSE)-VLOOKUP(E821,A$7:B$2403,2,FALSE),D821="*",VLOOKUP(C821,A$7:B$2403,2,FALSE)*VLOOKUP(E821,A$7:B$2403,2,FALSE),D821="/",VLOOKUP(C821,A$7:B$2403,2,FALSE)/VLOOKUP(E821,A$7:B$2403,2,FALSE)))</f>
        <v>4</v>
      </c>
      <c r="C821" s="69">
        <v>4</v>
      </c>
      <c r="G821" s="15"/>
      <c r="H821" s="15"/>
      <c r="I821" s="15"/>
      <c r="J821" s="15"/>
      <c r="K821" s="15"/>
    </row>
    <row r="822" spans="1:11" s="69" customFormat="1">
      <c r="A822" s="68" t="s">
        <v>1551</v>
      </c>
      <c r="B822" s="69" cm="1">
        <f t="array" ref="B822">IF(ISNUMBER(C822),C822,_xlfn.IFS(D822="+",VLOOKUP(C822,A$7:B$2403,2,FALSE)+VLOOKUP(E822,A$7:B$2403,2,FALSE),D822="-",VLOOKUP(C822,A$7:B$2403,2,FALSE)-VLOOKUP(E822,A$7:B$2403,2,FALSE),D822="*",VLOOKUP(C822,A$7:B$2403,2,FALSE)*VLOOKUP(E822,A$7:B$2403,2,FALSE),D822="/",VLOOKUP(C822,A$7:B$2403,2,FALSE)/VLOOKUP(E822,A$7:B$2403,2,FALSE)))</f>
        <v>215</v>
      </c>
      <c r="C822" s="69" t="s">
        <v>1552</v>
      </c>
      <c r="D822" s="69" t="s">
        <v>185</v>
      </c>
      <c r="E822" s="69" t="s">
        <v>1553</v>
      </c>
      <c r="G822" s="15"/>
      <c r="H822" s="15"/>
      <c r="I822" s="15"/>
      <c r="J822" s="15"/>
      <c r="K822" s="15"/>
    </row>
    <row r="823" spans="1:11" s="69" customFormat="1">
      <c r="A823" s="68" t="s">
        <v>1554</v>
      </c>
      <c r="B823" s="69" cm="1">
        <f t="array" ref="B823">IF(ISNUMBER(C823),C823,_xlfn.IFS(D823="+",VLOOKUP(C823,A$7:B$2403,2,FALSE)+VLOOKUP(E823,A$7:B$2403,2,FALSE),D823="-",VLOOKUP(C823,A$7:B$2403,2,FALSE)-VLOOKUP(E823,A$7:B$2403,2,FALSE),D823="*",VLOOKUP(C823,A$7:B$2403,2,FALSE)*VLOOKUP(E823,A$7:B$2403,2,FALSE),D823="/",VLOOKUP(C823,A$7:B$2403,2,FALSE)/VLOOKUP(E823,A$7:B$2403,2,FALSE)))</f>
        <v>27394</v>
      </c>
      <c r="C823" s="69" t="s">
        <v>589</v>
      </c>
      <c r="D823" s="69" t="s">
        <v>175</v>
      </c>
      <c r="E823" s="69" t="s">
        <v>447</v>
      </c>
      <c r="G823" s="15"/>
      <c r="H823" s="15"/>
      <c r="I823" s="15"/>
      <c r="J823" s="15"/>
      <c r="K823" s="15"/>
    </row>
    <row r="824" spans="1:11" s="69" customFormat="1">
      <c r="A824" s="68" t="s">
        <v>1555</v>
      </c>
      <c r="B824" s="69" cm="1">
        <f t="array" ref="B824">IF(ISNUMBER(C824),C824,_xlfn.IFS(D824="+",VLOOKUP(C824,A$7:B$2403,2,FALSE)+VLOOKUP(E824,A$7:B$2403,2,FALSE),D824="-",VLOOKUP(C824,A$7:B$2403,2,FALSE)-VLOOKUP(E824,A$7:B$2403,2,FALSE),D824="*",VLOOKUP(C824,A$7:B$2403,2,FALSE)*VLOOKUP(E824,A$7:B$2403,2,FALSE),D824="/",VLOOKUP(C824,A$7:B$2403,2,FALSE)/VLOOKUP(E824,A$7:B$2403,2,FALSE)))</f>
        <v>11</v>
      </c>
      <c r="C824" s="69" t="s">
        <v>1488</v>
      </c>
      <c r="D824" s="69" t="s">
        <v>175</v>
      </c>
      <c r="E824" s="69" t="s">
        <v>1556</v>
      </c>
      <c r="G824" s="15"/>
      <c r="H824" s="15"/>
      <c r="I824" s="15"/>
      <c r="J824" s="15"/>
      <c r="K824" s="15"/>
    </row>
    <row r="825" spans="1:11" s="69" customFormat="1">
      <c r="A825" s="68" t="s">
        <v>1557</v>
      </c>
      <c r="B825" s="69" cm="1">
        <f t="array" ref="B825">IF(ISNUMBER(C825),C825,_xlfn.IFS(D825="+",VLOOKUP(C825,A$7:B$2403,2,FALSE)+VLOOKUP(E825,A$7:B$2403,2,FALSE),D825="-",VLOOKUP(C825,A$7:B$2403,2,FALSE)-VLOOKUP(E825,A$7:B$2403,2,FALSE),D825="*",VLOOKUP(C825,A$7:B$2403,2,FALSE)*VLOOKUP(E825,A$7:B$2403,2,FALSE),D825="/",VLOOKUP(C825,A$7:B$2403,2,FALSE)/VLOOKUP(E825,A$7:B$2403,2,FALSE)))</f>
        <v>10</v>
      </c>
      <c r="C825" s="69">
        <v>10</v>
      </c>
      <c r="G825" s="15"/>
      <c r="H825" s="15"/>
      <c r="I825" s="15"/>
      <c r="J825" s="15"/>
      <c r="K825" s="15"/>
    </row>
    <row r="826" spans="1:11" s="69" customFormat="1">
      <c r="A826" s="68" t="s">
        <v>927</v>
      </c>
      <c r="B826" s="69" cm="1">
        <f t="array" ref="B826">IF(ISNUMBER(C826),C826,_xlfn.IFS(D826="+",VLOOKUP(C826,A$7:B$2403,2,FALSE)+VLOOKUP(E826,A$7:B$2403,2,FALSE),D826="-",VLOOKUP(C826,A$7:B$2403,2,FALSE)-VLOOKUP(E826,A$7:B$2403,2,FALSE),D826="*",VLOOKUP(C826,A$7:B$2403,2,FALSE)*VLOOKUP(E826,A$7:B$2403,2,FALSE),D826="/",VLOOKUP(C826,A$7:B$2403,2,FALSE)/VLOOKUP(E826,A$7:B$2403,2,FALSE)))</f>
        <v>2</v>
      </c>
      <c r="C826" s="69">
        <v>2</v>
      </c>
      <c r="G826" s="15"/>
      <c r="H826" s="15"/>
      <c r="I826" s="15"/>
      <c r="J826" s="15"/>
      <c r="K826" s="15"/>
    </row>
    <row r="827" spans="1:11" s="69" customFormat="1">
      <c r="A827" s="68" t="s">
        <v>1478</v>
      </c>
      <c r="B827" s="69" cm="1">
        <f t="array" ref="B827">IF(ISNUMBER(C827),C827,_xlfn.IFS(D827="+",VLOOKUP(C827,A$7:B$2403,2,FALSE)+VLOOKUP(E827,A$7:B$2403,2,FALSE),D827="-",VLOOKUP(C827,A$7:B$2403,2,FALSE)-VLOOKUP(E827,A$7:B$2403,2,FALSE),D827="*",VLOOKUP(C827,A$7:B$2403,2,FALSE)*VLOOKUP(E827,A$7:B$2403,2,FALSE),D827="/",VLOOKUP(C827,A$7:B$2403,2,FALSE)/VLOOKUP(E827,A$7:B$2403,2,FALSE)))</f>
        <v>9</v>
      </c>
      <c r="C827" s="69" t="s">
        <v>830</v>
      </c>
      <c r="D827" s="69" t="s">
        <v>185</v>
      </c>
      <c r="E827" s="69" t="s">
        <v>1558</v>
      </c>
      <c r="G827" s="15"/>
      <c r="H827" s="15"/>
      <c r="I827" s="15"/>
      <c r="J827" s="15"/>
      <c r="K827" s="15"/>
    </row>
    <row r="828" spans="1:11" s="69" customFormat="1">
      <c r="A828" s="68" t="s">
        <v>1559</v>
      </c>
      <c r="B828" s="69" cm="1">
        <f t="array" ref="B828">IF(ISNUMBER(C828),C828,_xlfn.IFS(D828="+",VLOOKUP(C828,A$7:B$2403,2,FALSE)+VLOOKUP(E828,A$7:B$2403,2,FALSE),D828="-",VLOOKUP(C828,A$7:B$2403,2,FALSE)-VLOOKUP(E828,A$7:B$2403,2,FALSE),D828="*",VLOOKUP(C828,A$7:B$2403,2,FALSE)*VLOOKUP(E828,A$7:B$2403,2,FALSE),D828="/",VLOOKUP(C828,A$7:B$2403,2,FALSE)/VLOOKUP(E828,A$7:B$2403,2,FALSE)))</f>
        <v>4</v>
      </c>
      <c r="C828" s="69">
        <v>4</v>
      </c>
      <c r="G828" s="15"/>
      <c r="H828" s="15"/>
      <c r="I828" s="15"/>
      <c r="J828" s="15"/>
      <c r="K828" s="15"/>
    </row>
    <row r="829" spans="1:11" s="69" customFormat="1">
      <c r="A829" s="68" t="s">
        <v>1560</v>
      </c>
      <c r="B829" s="69" cm="1">
        <f t="array" ref="B829">IF(ISNUMBER(C829),C829,_xlfn.IFS(D829="+",VLOOKUP(C829,A$7:B$2403,2,FALSE)+VLOOKUP(E829,A$7:B$2403,2,FALSE),D829="-",VLOOKUP(C829,A$7:B$2403,2,FALSE)-VLOOKUP(E829,A$7:B$2403,2,FALSE),D829="*",VLOOKUP(C829,A$7:B$2403,2,FALSE)*VLOOKUP(E829,A$7:B$2403,2,FALSE),D829="/",VLOOKUP(C829,A$7:B$2403,2,FALSE)/VLOOKUP(E829,A$7:B$2403,2,FALSE)))</f>
        <v>43982</v>
      </c>
      <c r="C829" s="69" t="s">
        <v>1561</v>
      </c>
      <c r="D829" s="69" t="s">
        <v>206</v>
      </c>
      <c r="E829" s="69" t="s">
        <v>1562</v>
      </c>
      <c r="G829" s="15"/>
      <c r="H829" s="15"/>
      <c r="I829" s="15"/>
      <c r="J829" s="15"/>
      <c r="K829" s="15"/>
    </row>
    <row r="830" spans="1:11" s="69" customFormat="1">
      <c r="A830" s="68" t="s">
        <v>1563</v>
      </c>
      <c r="B830" s="69" cm="1">
        <f t="array" ref="B830">IF(ISNUMBER(C830),C830,_xlfn.IFS(D830="+",VLOOKUP(C830,A$7:B$2403,2,FALSE)+VLOOKUP(E830,A$7:B$2403,2,FALSE),D830="-",VLOOKUP(C830,A$7:B$2403,2,FALSE)-VLOOKUP(E830,A$7:B$2403,2,FALSE),D830="*",VLOOKUP(C830,A$7:B$2403,2,FALSE)*VLOOKUP(E830,A$7:B$2403,2,FALSE),D830="/",VLOOKUP(C830,A$7:B$2403,2,FALSE)/VLOOKUP(E830,A$7:B$2403,2,FALSE)))</f>
        <v>11</v>
      </c>
      <c r="C830" s="69" t="s">
        <v>1409</v>
      </c>
      <c r="D830" s="69" t="s">
        <v>175</v>
      </c>
      <c r="E830" s="69" t="s">
        <v>1564</v>
      </c>
      <c r="G830" s="15"/>
      <c r="H830" s="15"/>
      <c r="I830" s="15"/>
      <c r="J830" s="15"/>
      <c r="K830" s="15"/>
    </row>
    <row r="831" spans="1:11" s="69" customFormat="1">
      <c r="A831" s="68" t="s">
        <v>379</v>
      </c>
      <c r="B831" s="69" cm="1">
        <f t="array" ref="B831">IF(ISNUMBER(C831),C831,_xlfn.IFS(D831="+",VLOOKUP(C831,A$7:B$2403,2,FALSE)+VLOOKUP(E831,A$7:B$2403,2,FALSE),D831="-",VLOOKUP(C831,A$7:B$2403,2,FALSE)-VLOOKUP(E831,A$7:B$2403,2,FALSE),D831="*",VLOOKUP(C831,A$7:B$2403,2,FALSE)*VLOOKUP(E831,A$7:B$2403,2,FALSE),D831="/",VLOOKUP(C831,A$7:B$2403,2,FALSE)/VLOOKUP(E831,A$7:B$2403,2,FALSE)))</f>
        <v>142</v>
      </c>
      <c r="C831" s="69" t="s">
        <v>1565</v>
      </c>
      <c r="D831" s="69" t="s">
        <v>185</v>
      </c>
      <c r="E831" s="69" t="s">
        <v>656</v>
      </c>
      <c r="G831" s="15"/>
      <c r="H831" s="15"/>
      <c r="I831" s="15"/>
      <c r="J831" s="15"/>
      <c r="K831" s="15"/>
    </row>
    <row r="832" spans="1:11" s="69" customFormat="1">
      <c r="A832" s="68" t="s">
        <v>1566</v>
      </c>
      <c r="B832" s="69" cm="1">
        <f t="array" ref="B832">IF(ISNUMBER(C832),C832,_xlfn.IFS(D832="+",VLOOKUP(C832,A$7:B$2403,2,FALSE)+VLOOKUP(E832,A$7:B$2403,2,FALSE),D832="-",VLOOKUP(C832,A$7:B$2403,2,FALSE)-VLOOKUP(E832,A$7:B$2403,2,FALSE),D832="*",VLOOKUP(C832,A$7:B$2403,2,FALSE)*VLOOKUP(E832,A$7:B$2403,2,FALSE),D832="/",VLOOKUP(C832,A$7:B$2403,2,FALSE)/VLOOKUP(E832,A$7:B$2403,2,FALSE)))</f>
        <v>2</v>
      </c>
      <c r="C832" s="69">
        <v>2</v>
      </c>
      <c r="G832" s="15"/>
      <c r="H832" s="15"/>
      <c r="I832" s="15"/>
      <c r="J832" s="15"/>
      <c r="K832" s="15"/>
    </row>
    <row r="833" spans="1:11" s="69" customFormat="1">
      <c r="A833" s="68" t="s">
        <v>1567</v>
      </c>
      <c r="B833" s="69" cm="1">
        <f t="array" ref="B833">IF(ISNUMBER(C833),C833,_xlfn.IFS(D833="+",VLOOKUP(C833,A$7:B$2403,2,FALSE)+VLOOKUP(E833,A$7:B$2403,2,FALSE),D833="-",VLOOKUP(C833,A$7:B$2403,2,FALSE)-VLOOKUP(E833,A$7:B$2403,2,FALSE),D833="*",VLOOKUP(C833,A$7:B$2403,2,FALSE)*VLOOKUP(E833,A$7:B$2403,2,FALSE),D833="/",VLOOKUP(C833,A$7:B$2403,2,FALSE)/VLOOKUP(E833,A$7:B$2403,2,FALSE)))</f>
        <v>33</v>
      </c>
      <c r="C833" s="69" t="s">
        <v>1521</v>
      </c>
      <c r="D833" s="69" t="s">
        <v>175</v>
      </c>
      <c r="E833" s="69" t="s">
        <v>1568</v>
      </c>
      <c r="G833" s="15"/>
      <c r="H833" s="15"/>
      <c r="I833" s="15"/>
      <c r="J833" s="15"/>
      <c r="K833" s="15"/>
    </row>
    <row r="834" spans="1:11" s="69" customFormat="1">
      <c r="A834" s="68" t="s">
        <v>576</v>
      </c>
      <c r="B834" s="69" cm="1">
        <f t="array" ref="B834">IF(ISNUMBER(C834),C834,_xlfn.IFS(D834="+",VLOOKUP(C834,A$7:B$2403,2,FALSE)+VLOOKUP(E834,A$7:B$2403,2,FALSE),D834="-",VLOOKUP(C834,A$7:B$2403,2,FALSE)-VLOOKUP(E834,A$7:B$2403,2,FALSE),D834="*",VLOOKUP(C834,A$7:B$2403,2,FALSE)*VLOOKUP(E834,A$7:B$2403,2,FALSE),D834="/",VLOOKUP(C834,A$7:B$2403,2,FALSE)/VLOOKUP(E834,A$7:B$2403,2,FALSE)))</f>
        <v>11</v>
      </c>
      <c r="C834" s="69" t="s">
        <v>1567</v>
      </c>
      <c r="D834" s="69" t="s">
        <v>206</v>
      </c>
      <c r="E834" s="69" t="s">
        <v>956</v>
      </c>
      <c r="G834" s="15"/>
      <c r="H834" s="15"/>
      <c r="I834" s="15"/>
      <c r="J834" s="15"/>
      <c r="K834" s="15"/>
    </row>
    <row r="835" spans="1:11" s="69" customFormat="1">
      <c r="A835" s="68" t="s">
        <v>540</v>
      </c>
      <c r="B835" s="69" cm="1">
        <f t="array" ref="B835">IF(ISNUMBER(C835),C835,_xlfn.IFS(D835="+",VLOOKUP(C835,A$7:B$2403,2,FALSE)+VLOOKUP(E835,A$7:B$2403,2,FALSE),D835="-",VLOOKUP(C835,A$7:B$2403,2,FALSE)-VLOOKUP(E835,A$7:B$2403,2,FALSE),D835="*",VLOOKUP(C835,A$7:B$2403,2,FALSE)*VLOOKUP(E835,A$7:B$2403,2,FALSE),D835="/",VLOOKUP(C835,A$7:B$2403,2,FALSE)/VLOOKUP(E835,A$7:B$2403,2,FALSE)))</f>
        <v>4</v>
      </c>
      <c r="C835" s="69">
        <v>4</v>
      </c>
      <c r="G835" s="15"/>
      <c r="H835" s="15"/>
      <c r="I835" s="15"/>
      <c r="J835" s="15"/>
      <c r="K835" s="15"/>
    </row>
    <row r="836" spans="1:11" s="69" customFormat="1">
      <c r="A836" s="68" t="s">
        <v>1569</v>
      </c>
      <c r="B836" s="69" cm="1">
        <f t="array" ref="B836">IF(ISNUMBER(C836),C836,_xlfn.IFS(D836="+",VLOOKUP(C836,A$7:B$2403,2,FALSE)+VLOOKUP(E836,A$7:B$2403,2,FALSE),D836="-",VLOOKUP(C836,A$7:B$2403,2,FALSE)-VLOOKUP(E836,A$7:B$2403,2,FALSE),D836="*",VLOOKUP(C836,A$7:B$2403,2,FALSE)*VLOOKUP(E836,A$7:B$2403,2,FALSE),D836="/",VLOOKUP(C836,A$7:B$2403,2,FALSE)/VLOOKUP(E836,A$7:B$2403,2,FALSE)))</f>
        <v>40483</v>
      </c>
      <c r="C836" s="69" t="s">
        <v>1570</v>
      </c>
      <c r="D836" s="69" t="s">
        <v>206</v>
      </c>
      <c r="E836" s="69" t="s">
        <v>1571</v>
      </c>
      <c r="G836" s="15"/>
      <c r="H836" s="15"/>
      <c r="I836" s="15"/>
      <c r="J836" s="15"/>
      <c r="K836" s="15"/>
    </row>
    <row r="837" spans="1:11" s="69" customFormat="1">
      <c r="A837" s="68" t="s">
        <v>1572</v>
      </c>
      <c r="B837" s="69" cm="1">
        <f t="array" ref="B837">IF(ISNUMBER(C837),C837,_xlfn.IFS(D837="+",VLOOKUP(C837,A$7:B$2403,2,FALSE)+VLOOKUP(E837,A$7:B$2403,2,FALSE),D837="-",VLOOKUP(C837,A$7:B$2403,2,FALSE)-VLOOKUP(E837,A$7:B$2403,2,FALSE),D837="*",VLOOKUP(C837,A$7:B$2403,2,FALSE)*VLOOKUP(E837,A$7:B$2403,2,FALSE),D837="/",VLOOKUP(C837,A$7:B$2403,2,FALSE)/VLOOKUP(E837,A$7:B$2403,2,FALSE)))</f>
        <v>168388</v>
      </c>
      <c r="C837" s="69" t="s">
        <v>1573</v>
      </c>
      <c r="D837" s="69" t="s">
        <v>185</v>
      </c>
      <c r="E837" s="69" t="s">
        <v>1574</v>
      </c>
      <c r="G837" s="15"/>
      <c r="H837" s="15"/>
      <c r="I837" s="15"/>
      <c r="J837" s="15"/>
      <c r="K837" s="15"/>
    </row>
    <row r="838" spans="1:11" s="69" customFormat="1">
      <c r="A838" s="68" t="s">
        <v>1575</v>
      </c>
      <c r="B838" s="69" cm="1">
        <f t="array" ref="B838">IF(ISNUMBER(C838),C838,_xlfn.IFS(D838="+",VLOOKUP(C838,A$7:B$2403,2,FALSE)+VLOOKUP(E838,A$7:B$2403,2,FALSE),D838="-",VLOOKUP(C838,A$7:B$2403,2,FALSE)-VLOOKUP(E838,A$7:B$2403,2,FALSE),D838="*",VLOOKUP(C838,A$7:B$2403,2,FALSE)*VLOOKUP(E838,A$7:B$2403,2,FALSE),D838="/",VLOOKUP(C838,A$7:B$2403,2,FALSE)/VLOOKUP(E838,A$7:B$2403,2,FALSE)))</f>
        <v>188</v>
      </c>
      <c r="C838" s="69" t="s">
        <v>1576</v>
      </c>
      <c r="D838" s="69" t="s">
        <v>185</v>
      </c>
      <c r="E838" s="69" t="s">
        <v>1151</v>
      </c>
      <c r="G838" s="15"/>
      <c r="H838" s="15"/>
      <c r="I838" s="15"/>
      <c r="J838" s="15"/>
      <c r="K838" s="15"/>
    </row>
    <row r="839" spans="1:11" s="69" customFormat="1">
      <c r="A839" s="68" t="s">
        <v>1577</v>
      </c>
      <c r="B839" s="69" cm="1">
        <f t="array" ref="B839">IF(ISNUMBER(C839),C839,_xlfn.IFS(D839="+",VLOOKUP(C839,A$7:B$2403,2,FALSE)+VLOOKUP(E839,A$7:B$2403,2,FALSE),D839="-",VLOOKUP(C839,A$7:B$2403,2,FALSE)-VLOOKUP(E839,A$7:B$2403,2,FALSE),D839="*",VLOOKUP(C839,A$7:B$2403,2,FALSE)*VLOOKUP(E839,A$7:B$2403,2,FALSE),D839="/",VLOOKUP(C839,A$7:B$2403,2,FALSE)/VLOOKUP(E839,A$7:B$2403,2,FALSE)))</f>
        <v>27</v>
      </c>
      <c r="C839" s="69" t="s">
        <v>1578</v>
      </c>
      <c r="D839" s="69" t="s">
        <v>185</v>
      </c>
      <c r="E839" s="69" t="s">
        <v>723</v>
      </c>
      <c r="G839" s="15"/>
      <c r="H839" s="15"/>
      <c r="I839" s="15"/>
      <c r="J839" s="15"/>
      <c r="K839" s="15"/>
    </row>
    <row r="840" spans="1:11" s="69" customFormat="1">
      <c r="A840" s="68" t="s">
        <v>1533</v>
      </c>
      <c r="B840" s="69" cm="1">
        <f t="array" ref="B840">IF(ISNUMBER(C840),C840,_xlfn.IFS(D840="+",VLOOKUP(C840,A$7:B$2403,2,FALSE)+VLOOKUP(E840,A$7:B$2403,2,FALSE),D840="-",VLOOKUP(C840,A$7:B$2403,2,FALSE)-VLOOKUP(E840,A$7:B$2403,2,FALSE),D840="*",VLOOKUP(C840,A$7:B$2403,2,FALSE)*VLOOKUP(E840,A$7:B$2403,2,FALSE),D840="/",VLOOKUP(C840,A$7:B$2403,2,FALSE)/VLOOKUP(E840,A$7:B$2403,2,FALSE)))</f>
        <v>46</v>
      </c>
      <c r="C840" s="69" t="s">
        <v>1579</v>
      </c>
      <c r="D840" s="69" t="s">
        <v>185</v>
      </c>
      <c r="E840" s="69" t="s">
        <v>1580</v>
      </c>
      <c r="G840" s="15"/>
      <c r="H840" s="15"/>
      <c r="I840" s="15"/>
      <c r="J840" s="15"/>
      <c r="K840" s="15"/>
    </row>
    <row r="841" spans="1:11" s="69" customFormat="1">
      <c r="A841" s="68" t="s">
        <v>1152</v>
      </c>
      <c r="B841" s="69" cm="1">
        <f t="array" ref="B841">IF(ISNUMBER(C841),C841,_xlfn.IFS(D841="+",VLOOKUP(C841,A$7:B$2403,2,FALSE)+VLOOKUP(E841,A$7:B$2403,2,FALSE),D841="-",VLOOKUP(C841,A$7:B$2403,2,FALSE)-VLOOKUP(E841,A$7:B$2403,2,FALSE),D841="*",VLOOKUP(C841,A$7:B$2403,2,FALSE)*VLOOKUP(E841,A$7:B$2403,2,FALSE),D841="/",VLOOKUP(C841,A$7:B$2403,2,FALSE)/VLOOKUP(E841,A$7:B$2403,2,FALSE)))</f>
        <v>45</v>
      </c>
      <c r="C841" s="69" t="s">
        <v>1581</v>
      </c>
      <c r="D841" s="69" t="s">
        <v>185</v>
      </c>
      <c r="E841" s="69" t="s">
        <v>1582</v>
      </c>
      <c r="G841" s="15"/>
      <c r="H841" s="15"/>
      <c r="I841" s="15"/>
      <c r="J841" s="15"/>
      <c r="K841" s="15"/>
    </row>
    <row r="842" spans="1:11" s="69" customFormat="1">
      <c r="A842" s="68" t="s">
        <v>1583</v>
      </c>
      <c r="B842" s="69" cm="1">
        <f t="array" ref="B842">IF(ISNUMBER(C842),C842,_xlfn.IFS(D842="+",VLOOKUP(C842,A$7:B$2403,2,FALSE)+VLOOKUP(E842,A$7:B$2403,2,FALSE),D842="-",VLOOKUP(C842,A$7:B$2403,2,FALSE)-VLOOKUP(E842,A$7:B$2403,2,FALSE),D842="*",VLOOKUP(C842,A$7:B$2403,2,FALSE)*VLOOKUP(E842,A$7:B$2403,2,FALSE),D842="/",VLOOKUP(C842,A$7:B$2403,2,FALSE)/VLOOKUP(E842,A$7:B$2403,2,FALSE)))</f>
        <v>13</v>
      </c>
      <c r="C842" s="69">
        <v>13</v>
      </c>
      <c r="G842" s="15"/>
      <c r="H842" s="15"/>
      <c r="I842" s="15"/>
      <c r="J842" s="15"/>
      <c r="K842" s="15"/>
    </row>
    <row r="843" spans="1:11" s="69" customFormat="1">
      <c r="A843" s="68" t="s">
        <v>1584</v>
      </c>
      <c r="B843" s="69" cm="1">
        <f t="array" ref="B843">IF(ISNUMBER(C843),C843,_xlfn.IFS(D843="+",VLOOKUP(C843,A$7:B$2403,2,FALSE)+VLOOKUP(E843,A$7:B$2403,2,FALSE),D843="-",VLOOKUP(C843,A$7:B$2403,2,FALSE)-VLOOKUP(E843,A$7:B$2403,2,FALSE),D843="*",VLOOKUP(C843,A$7:B$2403,2,FALSE)*VLOOKUP(E843,A$7:B$2403,2,FALSE),D843="/",VLOOKUP(C843,A$7:B$2403,2,FALSE)/VLOOKUP(E843,A$7:B$2403,2,FALSE)))</f>
        <v>21</v>
      </c>
      <c r="C843" s="69" t="s">
        <v>1585</v>
      </c>
      <c r="D843" s="69" t="s">
        <v>185</v>
      </c>
      <c r="E843" s="69" t="s">
        <v>1586</v>
      </c>
      <c r="G843" s="15"/>
      <c r="H843" s="15"/>
      <c r="I843" s="15"/>
      <c r="J843" s="15"/>
      <c r="K843" s="15"/>
    </row>
    <row r="844" spans="1:11" s="69" customFormat="1">
      <c r="A844" s="68" t="s">
        <v>1587</v>
      </c>
      <c r="B844" s="69" cm="1">
        <f t="array" ref="B844">IF(ISNUMBER(C844),C844,_xlfn.IFS(D844="+",VLOOKUP(C844,A$7:B$2403,2,FALSE)+VLOOKUP(E844,A$7:B$2403,2,FALSE),D844="-",VLOOKUP(C844,A$7:B$2403,2,FALSE)-VLOOKUP(E844,A$7:B$2403,2,FALSE),D844="*",VLOOKUP(C844,A$7:B$2403,2,FALSE)*VLOOKUP(E844,A$7:B$2403,2,FALSE),D844="/",VLOOKUP(C844,A$7:B$2403,2,FALSE)/VLOOKUP(E844,A$7:B$2403,2,FALSE)))</f>
        <v>40</v>
      </c>
      <c r="C844" s="69" t="s">
        <v>1588</v>
      </c>
      <c r="D844" s="69" t="s">
        <v>185</v>
      </c>
      <c r="E844" s="69" t="s">
        <v>1309</v>
      </c>
      <c r="G844" s="15"/>
      <c r="H844" s="15"/>
      <c r="I844" s="15"/>
      <c r="J844" s="15"/>
      <c r="K844" s="15"/>
    </row>
    <row r="845" spans="1:11" s="69" customFormat="1">
      <c r="A845" s="68" t="s">
        <v>1589</v>
      </c>
      <c r="B845" s="69" cm="1">
        <f t="array" ref="B845">IF(ISNUMBER(C845),C845,_xlfn.IFS(D845="+",VLOOKUP(C845,A$7:B$2403,2,FALSE)+VLOOKUP(E845,A$7:B$2403,2,FALSE),D845="-",VLOOKUP(C845,A$7:B$2403,2,FALSE)-VLOOKUP(E845,A$7:B$2403,2,FALSE),D845="*",VLOOKUP(C845,A$7:B$2403,2,FALSE)*VLOOKUP(E845,A$7:B$2403,2,FALSE),D845="/",VLOOKUP(C845,A$7:B$2403,2,FALSE)/VLOOKUP(E845,A$7:B$2403,2,FALSE)))</f>
        <v>3</v>
      </c>
      <c r="C845" s="69">
        <v>3</v>
      </c>
      <c r="G845" s="15"/>
      <c r="H845" s="15"/>
      <c r="I845" s="15"/>
      <c r="J845" s="15"/>
      <c r="K845" s="15"/>
    </row>
    <row r="846" spans="1:11" s="69" customFormat="1">
      <c r="A846" s="68" t="s">
        <v>1590</v>
      </c>
      <c r="B846" s="69" cm="1">
        <f t="array" ref="B846">IF(ISNUMBER(C846),C846,_xlfn.IFS(D846="+",VLOOKUP(C846,A$7:B$2403,2,FALSE)+VLOOKUP(E846,A$7:B$2403,2,FALSE),D846="-",VLOOKUP(C846,A$7:B$2403,2,FALSE)-VLOOKUP(E846,A$7:B$2403,2,FALSE),D846="*",VLOOKUP(C846,A$7:B$2403,2,FALSE)*VLOOKUP(E846,A$7:B$2403,2,FALSE),D846="/",VLOOKUP(C846,A$7:B$2403,2,FALSE)/VLOOKUP(E846,A$7:B$2403,2,FALSE)))</f>
        <v>2</v>
      </c>
      <c r="C846" s="69">
        <v>2</v>
      </c>
      <c r="G846" s="15"/>
      <c r="H846" s="15"/>
      <c r="I846" s="15"/>
      <c r="J846" s="15"/>
      <c r="K846" s="15"/>
    </row>
    <row r="847" spans="1:11" s="69" customFormat="1">
      <c r="A847" s="68" t="s">
        <v>1591</v>
      </c>
      <c r="B847" s="69" cm="1">
        <f t="array" ref="B847">IF(ISNUMBER(C847),C847,_xlfn.IFS(D847="+",VLOOKUP(C847,A$7:B$2403,2,FALSE)+VLOOKUP(E847,A$7:B$2403,2,FALSE),D847="-",VLOOKUP(C847,A$7:B$2403,2,FALSE)-VLOOKUP(E847,A$7:B$2403,2,FALSE),D847="*",VLOOKUP(C847,A$7:B$2403,2,FALSE)*VLOOKUP(E847,A$7:B$2403,2,FALSE),D847="/",VLOOKUP(C847,A$7:B$2403,2,FALSE)/VLOOKUP(E847,A$7:B$2403,2,FALSE)))</f>
        <v>59800</v>
      </c>
      <c r="C847" s="69" t="s">
        <v>1592</v>
      </c>
      <c r="D847" s="69" t="s">
        <v>185</v>
      </c>
      <c r="E847" s="69" t="s">
        <v>900</v>
      </c>
      <c r="G847" s="15"/>
      <c r="H847" s="15"/>
      <c r="I847" s="15"/>
      <c r="J847" s="15"/>
      <c r="K847" s="15"/>
    </row>
    <row r="848" spans="1:11" s="69" customFormat="1">
      <c r="A848" s="68" t="s">
        <v>1593</v>
      </c>
      <c r="B848" s="69" cm="1">
        <f t="array" ref="B848">IF(ISNUMBER(C848),C848,_xlfn.IFS(D848="+",VLOOKUP(C848,A$7:B$2403,2,FALSE)+VLOOKUP(E848,A$7:B$2403,2,FALSE),D848="-",VLOOKUP(C848,A$7:B$2403,2,FALSE)-VLOOKUP(E848,A$7:B$2403,2,FALSE),D848="*",VLOOKUP(C848,A$7:B$2403,2,FALSE)*VLOOKUP(E848,A$7:B$2403,2,FALSE),D848="/",VLOOKUP(C848,A$7:B$2403,2,FALSE)/VLOOKUP(E848,A$7:B$2403,2,FALSE)))</f>
        <v>14</v>
      </c>
      <c r="C848" s="69" t="s">
        <v>1594</v>
      </c>
      <c r="D848" s="69" t="s">
        <v>185</v>
      </c>
      <c r="E848" s="69" t="s">
        <v>1595</v>
      </c>
      <c r="G848" s="15"/>
      <c r="H848" s="15"/>
      <c r="I848" s="15"/>
      <c r="J848" s="15"/>
      <c r="K848" s="15"/>
    </row>
    <row r="849" spans="1:11" s="69" customFormat="1">
      <c r="A849" s="68" t="s">
        <v>1381</v>
      </c>
      <c r="B849" s="69" cm="1">
        <f t="array" ref="B849">IF(ISNUMBER(C849),C849,_xlfn.IFS(D849="+",VLOOKUP(C849,A$7:B$2403,2,FALSE)+VLOOKUP(E849,A$7:B$2403,2,FALSE),D849="-",VLOOKUP(C849,A$7:B$2403,2,FALSE)-VLOOKUP(E849,A$7:B$2403,2,FALSE),D849="*",VLOOKUP(C849,A$7:B$2403,2,FALSE)*VLOOKUP(E849,A$7:B$2403,2,FALSE),D849="/",VLOOKUP(C849,A$7:B$2403,2,FALSE)/VLOOKUP(E849,A$7:B$2403,2,FALSE)))</f>
        <v>25</v>
      </c>
      <c r="C849" s="69" t="s">
        <v>1596</v>
      </c>
      <c r="D849" s="69" t="s">
        <v>185</v>
      </c>
      <c r="E849" s="69" t="s">
        <v>637</v>
      </c>
      <c r="G849" s="15"/>
      <c r="H849" s="15"/>
      <c r="I849" s="15"/>
      <c r="J849" s="15"/>
      <c r="K849" s="15"/>
    </row>
    <row r="850" spans="1:11" s="69" customFormat="1">
      <c r="A850" s="68" t="s">
        <v>672</v>
      </c>
      <c r="B850" s="69" cm="1">
        <f t="array" ref="B850">IF(ISNUMBER(C850),C850,_xlfn.IFS(D850="+",VLOOKUP(C850,A$7:B$2403,2,FALSE)+VLOOKUP(E850,A$7:B$2403,2,FALSE),D850="-",VLOOKUP(C850,A$7:B$2403,2,FALSE)-VLOOKUP(E850,A$7:B$2403,2,FALSE),D850="*",VLOOKUP(C850,A$7:B$2403,2,FALSE)*VLOOKUP(E850,A$7:B$2403,2,FALSE),D850="/",VLOOKUP(C850,A$7:B$2403,2,FALSE)/VLOOKUP(E850,A$7:B$2403,2,FALSE)))</f>
        <v>94</v>
      </c>
      <c r="C850" s="69" t="s">
        <v>306</v>
      </c>
      <c r="D850" s="69" t="s">
        <v>185</v>
      </c>
      <c r="E850" s="69" t="s">
        <v>1597</v>
      </c>
      <c r="G850" s="15"/>
      <c r="H850" s="15"/>
      <c r="I850" s="15"/>
      <c r="J850" s="15"/>
      <c r="K850" s="15"/>
    </row>
    <row r="851" spans="1:11" s="69" customFormat="1">
      <c r="A851" s="68" t="s">
        <v>1598</v>
      </c>
      <c r="B851" s="69" cm="1">
        <f t="array" ref="B851">IF(ISNUMBER(C851),C851,_xlfn.IFS(D851="+",VLOOKUP(C851,A$7:B$2403,2,FALSE)+VLOOKUP(E851,A$7:B$2403,2,FALSE),D851="-",VLOOKUP(C851,A$7:B$2403,2,FALSE)-VLOOKUP(E851,A$7:B$2403,2,FALSE),D851="*",VLOOKUP(C851,A$7:B$2403,2,FALSE)*VLOOKUP(E851,A$7:B$2403,2,FALSE),D851="/",VLOOKUP(C851,A$7:B$2403,2,FALSE)/VLOOKUP(E851,A$7:B$2403,2,FALSE)))</f>
        <v>1</v>
      </c>
      <c r="C851" s="69">
        <v>1</v>
      </c>
      <c r="G851" s="15"/>
      <c r="H851" s="15"/>
      <c r="I851" s="15"/>
      <c r="J851" s="15"/>
      <c r="K851" s="15"/>
    </row>
    <row r="852" spans="1:11" s="69" customFormat="1">
      <c r="A852" s="68" t="s">
        <v>1599</v>
      </c>
      <c r="B852" s="69" cm="1">
        <f t="array" ref="B852">IF(ISNUMBER(C852),C852,_xlfn.IFS(D852="+",VLOOKUP(C852,A$7:B$2403,2,FALSE)+VLOOKUP(E852,A$7:B$2403,2,FALSE),D852="-",VLOOKUP(C852,A$7:B$2403,2,FALSE)-VLOOKUP(E852,A$7:B$2403,2,FALSE),D852="*",VLOOKUP(C852,A$7:B$2403,2,FALSE)*VLOOKUP(E852,A$7:B$2403,2,FALSE),D852="/",VLOOKUP(C852,A$7:B$2403,2,FALSE)/VLOOKUP(E852,A$7:B$2403,2,FALSE)))</f>
        <v>14</v>
      </c>
      <c r="C852" s="69">
        <v>14</v>
      </c>
      <c r="G852" s="15"/>
      <c r="H852" s="15"/>
      <c r="I852" s="15"/>
      <c r="J852" s="15"/>
      <c r="K852" s="15"/>
    </row>
    <row r="853" spans="1:11" s="69" customFormat="1">
      <c r="A853" s="68" t="s">
        <v>1511</v>
      </c>
      <c r="B853" s="69" cm="1">
        <f t="array" ref="B853">IF(ISNUMBER(C853),C853,_xlfn.IFS(D853="+",VLOOKUP(C853,A$7:B$2403,2,FALSE)+VLOOKUP(E853,A$7:B$2403,2,FALSE),D853="-",VLOOKUP(C853,A$7:B$2403,2,FALSE)-VLOOKUP(E853,A$7:B$2403,2,FALSE),D853="*",VLOOKUP(C853,A$7:B$2403,2,FALSE)*VLOOKUP(E853,A$7:B$2403,2,FALSE),D853="/",VLOOKUP(C853,A$7:B$2403,2,FALSE)/VLOOKUP(E853,A$7:B$2403,2,FALSE)))</f>
        <v>3408</v>
      </c>
      <c r="C853" s="69" t="s">
        <v>1600</v>
      </c>
      <c r="D853" s="69" t="s">
        <v>175</v>
      </c>
      <c r="E853" s="69" t="s">
        <v>1601</v>
      </c>
      <c r="G853" s="15"/>
      <c r="H853" s="15"/>
      <c r="I853" s="15"/>
      <c r="J853" s="15"/>
      <c r="K853" s="15"/>
    </row>
    <row r="854" spans="1:11" s="69" customFormat="1">
      <c r="A854" s="68" t="s">
        <v>1313</v>
      </c>
      <c r="B854" s="69" cm="1">
        <f t="array" ref="B854">IF(ISNUMBER(C854),C854,_xlfn.IFS(D854="+",VLOOKUP(C854,A$7:B$2403,2,FALSE)+VLOOKUP(E854,A$7:B$2403,2,FALSE),D854="-",VLOOKUP(C854,A$7:B$2403,2,FALSE)-VLOOKUP(E854,A$7:B$2403,2,FALSE),D854="*",VLOOKUP(C854,A$7:B$2403,2,FALSE)*VLOOKUP(E854,A$7:B$2403,2,FALSE),D854="/",VLOOKUP(C854,A$7:B$2403,2,FALSE)/VLOOKUP(E854,A$7:B$2403,2,FALSE)))</f>
        <v>1454678</v>
      </c>
      <c r="C854" s="69" t="s">
        <v>1602</v>
      </c>
      <c r="D854" s="69" t="s">
        <v>185</v>
      </c>
      <c r="E854" s="69" t="s">
        <v>1603</v>
      </c>
      <c r="G854" s="15"/>
      <c r="H854" s="15"/>
      <c r="I854" s="15"/>
      <c r="J854" s="15"/>
      <c r="K854" s="15"/>
    </row>
    <row r="855" spans="1:11" s="69" customFormat="1">
      <c r="A855" s="68" t="s">
        <v>1604</v>
      </c>
      <c r="B855" s="69" cm="1">
        <f t="array" ref="B855">IF(ISNUMBER(C855),C855,_xlfn.IFS(D855="+",VLOOKUP(C855,A$7:B$2403,2,FALSE)+VLOOKUP(E855,A$7:B$2403,2,FALSE),D855="-",VLOOKUP(C855,A$7:B$2403,2,FALSE)-VLOOKUP(E855,A$7:B$2403,2,FALSE),D855="*",VLOOKUP(C855,A$7:B$2403,2,FALSE)*VLOOKUP(E855,A$7:B$2403,2,FALSE),D855="/",VLOOKUP(C855,A$7:B$2403,2,FALSE)/VLOOKUP(E855,A$7:B$2403,2,FALSE)))</f>
        <v>21</v>
      </c>
      <c r="C855" s="69" t="s">
        <v>1605</v>
      </c>
      <c r="D855" s="69" t="s">
        <v>185</v>
      </c>
      <c r="E855" s="69" t="s">
        <v>1606</v>
      </c>
      <c r="G855" s="15"/>
      <c r="H855" s="15"/>
      <c r="I855" s="15"/>
      <c r="J855" s="15"/>
      <c r="K855" s="15"/>
    </row>
    <row r="856" spans="1:11" s="69" customFormat="1">
      <c r="A856" s="68" t="s">
        <v>1607</v>
      </c>
      <c r="B856" s="69" cm="1">
        <f t="array" ref="B856">IF(ISNUMBER(C856),C856,_xlfn.IFS(D856="+",VLOOKUP(C856,A$7:B$2403,2,FALSE)+VLOOKUP(E856,A$7:B$2403,2,FALSE),D856="-",VLOOKUP(C856,A$7:B$2403,2,FALSE)-VLOOKUP(E856,A$7:B$2403,2,FALSE),D856="*",VLOOKUP(C856,A$7:B$2403,2,FALSE)*VLOOKUP(E856,A$7:B$2403,2,FALSE),D856="/",VLOOKUP(C856,A$7:B$2403,2,FALSE)/VLOOKUP(E856,A$7:B$2403,2,FALSE)))</f>
        <v>8</v>
      </c>
      <c r="C856" s="69">
        <v>8</v>
      </c>
      <c r="G856" s="15"/>
      <c r="H856" s="15"/>
      <c r="I856" s="15"/>
      <c r="J856" s="15"/>
      <c r="K856" s="15"/>
    </row>
    <row r="857" spans="1:11" s="69" customFormat="1">
      <c r="A857" s="68" t="s">
        <v>1608</v>
      </c>
      <c r="B857" s="69" cm="1">
        <f t="array" ref="B857">IF(ISNUMBER(C857),C857,_xlfn.IFS(D857="+",VLOOKUP(C857,A$7:B$2403,2,FALSE)+VLOOKUP(E857,A$7:B$2403,2,FALSE),D857="-",VLOOKUP(C857,A$7:B$2403,2,FALSE)-VLOOKUP(E857,A$7:B$2403,2,FALSE),D857="*",VLOOKUP(C857,A$7:B$2403,2,FALSE)*VLOOKUP(E857,A$7:B$2403,2,FALSE),D857="/",VLOOKUP(C857,A$7:B$2403,2,FALSE)/VLOOKUP(E857,A$7:B$2403,2,FALSE)))</f>
        <v>2751</v>
      </c>
      <c r="C857" s="69" t="s">
        <v>1609</v>
      </c>
      <c r="D857" s="69" t="s">
        <v>175</v>
      </c>
      <c r="E857" s="69" t="s">
        <v>1610</v>
      </c>
      <c r="G857" s="15"/>
      <c r="H857" s="15"/>
      <c r="I857" s="15"/>
      <c r="J857" s="15"/>
      <c r="K857" s="15"/>
    </row>
    <row r="858" spans="1:11" s="69" customFormat="1">
      <c r="A858" s="68" t="s">
        <v>1611</v>
      </c>
      <c r="B858" s="69" cm="1">
        <f t="array" ref="B858">IF(ISNUMBER(C858),C858,_xlfn.IFS(D858="+",VLOOKUP(C858,A$7:B$2403,2,FALSE)+VLOOKUP(E858,A$7:B$2403,2,FALSE),D858="-",VLOOKUP(C858,A$7:B$2403,2,FALSE)-VLOOKUP(E858,A$7:B$2403,2,FALSE),D858="*",VLOOKUP(C858,A$7:B$2403,2,FALSE)*VLOOKUP(E858,A$7:B$2403,2,FALSE),D858="/",VLOOKUP(C858,A$7:B$2403,2,FALSE)/VLOOKUP(E858,A$7:B$2403,2,FALSE)))</f>
        <v>13</v>
      </c>
      <c r="C858" s="69">
        <v>13</v>
      </c>
      <c r="G858" s="15"/>
      <c r="H858" s="15"/>
      <c r="I858" s="15"/>
      <c r="J858" s="15"/>
      <c r="K858" s="15"/>
    </row>
    <row r="859" spans="1:11" s="69" customFormat="1">
      <c r="A859" s="68" t="s">
        <v>1612</v>
      </c>
      <c r="B859" s="69" cm="1">
        <f t="array" ref="B859">IF(ISNUMBER(C859),C859,_xlfn.IFS(D859="+",VLOOKUP(C859,A$7:B$2403,2,FALSE)+VLOOKUP(E859,A$7:B$2403,2,FALSE),D859="-",VLOOKUP(C859,A$7:B$2403,2,FALSE)-VLOOKUP(E859,A$7:B$2403,2,FALSE),D859="*",VLOOKUP(C859,A$7:B$2403,2,FALSE)*VLOOKUP(E859,A$7:B$2403,2,FALSE),D859="/",VLOOKUP(C859,A$7:B$2403,2,FALSE)/VLOOKUP(E859,A$7:B$2403,2,FALSE)))</f>
        <v>2</v>
      </c>
      <c r="C859" s="69">
        <v>2</v>
      </c>
      <c r="G859" s="15"/>
      <c r="H859" s="15"/>
      <c r="I859" s="15"/>
      <c r="J859" s="15"/>
      <c r="K859" s="15"/>
    </row>
    <row r="860" spans="1:11" s="69" customFormat="1">
      <c r="A860" s="68" t="s">
        <v>1613</v>
      </c>
      <c r="B860" s="69" cm="1">
        <f t="array" ref="B860">IF(ISNUMBER(C860),C860,_xlfn.IFS(D860="+",VLOOKUP(C860,A$7:B$2403,2,FALSE)+VLOOKUP(E860,A$7:B$2403,2,FALSE),D860="-",VLOOKUP(C860,A$7:B$2403,2,FALSE)-VLOOKUP(E860,A$7:B$2403,2,FALSE),D860="*",VLOOKUP(C860,A$7:B$2403,2,FALSE)*VLOOKUP(E860,A$7:B$2403,2,FALSE),D860="/",VLOOKUP(C860,A$7:B$2403,2,FALSE)/VLOOKUP(E860,A$7:B$2403,2,FALSE)))</f>
        <v>81</v>
      </c>
      <c r="C860" s="69" t="s">
        <v>684</v>
      </c>
      <c r="D860" s="69" t="s">
        <v>185</v>
      </c>
      <c r="E860" s="69" t="s">
        <v>1614</v>
      </c>
      <c r="G860" s="15"/>
      <c r="H860" s="15"/>
      <c r="I860" s="15"/>
      <c r="J860" s="15"/>
      <c r="K860" s="15"/>
    </row>
    <row r="861" spans="1:11" s="69" customFormat="1">
      <c r="A861" s="68" t="s">
        <v>1615</v>
      </c>
      <c r="B861" s="69" cm="1">
        <f t="array" ref="B861">IF(ISNUMBER(C861),C861,_xlfn.IFS(D861="+",VLOOKUP(C861,A$7:B$2403,2,FALSE)+VLOOKUP(E861,A$7:B$2403,2,FALSE),D861="-",VLOOKUP(C861,A$7:B$2403,2,FALSE)-VLOOKUP(E861,A$7:B$2403,2,FALSE),D861="*",VLOOKUP(C861,A$7:B$2403,2,FALSE)*VLOOKUP(E861,A$7:B$2403,2,FALSE),D861="/",VLOOKUP(C861,A$7:B$2403,2,FALSE)/VLOOKUP(E861,A$7:B$2403,2,FALSE)))</f>
        <v>23311</v>
      </c>
      <c r="C861" s="69" t="s">
        <v>463</v>
      </c>
      <c r="D861" s="69" t="s">
        <v>175</v>
      </c>
      <c r="E861" s="69" t="s">
        <v>1616</v>
      </c>
      <c r="G861" s="15"/>
      <c r="H861" s="15"/>
      <c r="I861" s="15"/>
      <c r="J861" s="15"/>
      <c r="K861" s="15"/>
    </row>
    <row r="862" spans="1:11" s="69" customFormat="1">
      <c r="A862" s="68" t="s">
        <v>1617</v>
      </c>
      <c r="B862" s="69" cm="1">
        <f t="array" ref="B862">IF(ISNUMBER(C862),C862,_xlfn.IFS(D862="+",VLOOKUP(C862,A$7:B$2403,2,FALSE)+VLOOKUP(E862,A$7:B$2403,2,FALSE),D862="-",VLOOKUP(C862,A$7:B$2403,2,FALSE)-VLOOKUP(E862,A$7:B$2403,2,FALSE),D862="*",VLOOKUP(C862,A$7:B$2403,2,FALSE)*VLOOKUP(E862,A$7:B$2403,2,FALSE),D862="/",VLOOKUP(C862,A$7:B$2403,2,FALSE)/VLOOKUP(E862,A$7:B$2403,2,FALSE)))</f>
        <v>19</v>
      </c>
      <c r="C862" s="69">
        <v>19</v>
      </c>
      <c r="G862" s="15"/>
      <c r="H862" s="15"/>
      <c r="I862" s="15"/>
      <c r="J862" s="15"/>
      <c r="K862" s="15"/>
    </row>
    <row r="863" spans="1:11" s="69" customFormat="1">
      <c r="A863" s="68" t="s">
        <v>1618</v>
      </c>
      <c r="B863" s="69" cm="1">
        <f t="array" ref="B863">IF(ISNUMBER(C863),C863,_xlfn.IFS(D863="+",VLOOKUP(C863,A$7:B$2403,2,FALSE)+VLOOKUP(E863,A$7:B$2403,2,FALSE),D863="-",VLOOKUP(C863,A$7:B$2403,2,FALSE)-VLOOKUP(E863,A$7:B$2403,2,FALSE),D863="*",VLOOKUP(C863,A$7:B$2403,2,FALSE)*VLOOKUP(E863,A$7:B$2403,2,FALSE),D863="/",VLOOKUP(C863,A$7:B$2403,2,FALSE)/VLOOKUP(E863,A$7:B$2403,2,FALSE)))</f>
        <v>26</v>
      </c>
      <c r="C863" s="69" t="s">
        <v>209</v>
      </c>
      <c r="D863" s="69" t="s">
        <v>185</v>
      </c>
      <c r="E863" s="69" t="s">
        <v>1619</v>
      </c>
      <c r="G863" s="15"/>
      <c r="H863" s="15"/>
      <c r="I863" s="15"/>
      <c r="J863" s="15"/>
      <c r="K863" s="15"/>
    </row>
    <row r="864" spans="1:11" s="69" customFormat="1">
      <c r="A864" s="68" t="s">
        <v>1620</v>
      </c>
      <c r="B864" s="69" cm="1">
        <f t="array" ref="B864">IF(ISNUMBER(C864),C864,_xlfn.IFS(D864="+",VLOOKUP(C864,A$7:B$2403,2,FALSE)+VLOOKUP(E864,A$7:B$2403,2,FALSE),D864="-",VLOOKUP(C864,A$7:B$2403,2,FALSE)-VLOOKUP(E864,A$7:B$2403,2,FALSE),D864="*",VLOOKUP(C864,A$7:B$2403,2,FALSE)*VLOOKUP(E864,A$7:B$2403,2,FALSE),D864="/",VLOOKUP(C864,A$7:B$2403,2,FALSE)/VLOOKUP(E864,A$7:B$2403,2,FALSE)))</f>
        <v>343</v>
      </c>
      <c r="C864" s="69" t="s">
        <v>1621</v>
      </c>
      <c r="D864" s="69" t="s">
        <v>185</v>
      </c>
      <c r="E864" s="69" t="s">
        <v>1622</v>
      </c>
      <c r="G864" s="15"/>
      <c r="H864" s="15"/>
      <c r="I864" s="15"/>
      <c r="J864" s="15"/>
      <c r="K864" s="15"/>
    </row>
    <row r="865" spans="1:11" s="69" customFormat="1">
      <c r="A865" s="68" t="s">
        <v>1623</v>
      </c>
      <c r="B865" s="69" cm="1">
        <f t="array" ref="B865">IF(ISNUMBER(C865),C865,_xlfn.IFS(D865="+",VLOOKUP(C865,A$7:B$2403,2,FALSE)+VLOOKUP(E865,A$7:B$2403,2,FALSE),D865="-",VLOOKUP(C865,A$7:B$2403,2,FALSE)-VLOOKUP(E865,A$7:B$2403,2,FALSE),D865="*",VLOOKUP(C865,A$7:B$2403,2,FALSE)*VLOOKUP(E865,A$7:B$2403,2,FALSE),D865="/",VLOOKUP(C865,A$7:B$2403,2,FALSE)/VLOOKUP(E865,A$7:B$2403,2,FALSE)))</f>
        <v>102</v>
      </c>
      <c r="C865" s="69" t="s">
        <v>1022</v>
      </c>
      <c r="D865" s="69" t="s">
        <v>276</v>
      </c>
      <c r="E865" s="69" t="s">
        <v>1624</v>
      </c>
      <c r="G865" s="15"/>
      <c r="H865" s="15"/>
      <c r="I865" s="15"/>
      <c r="J865" s="15"/>
      <c r="K865" s="15"/>
    </row>
    <row r="866" spans="1:11" s="69" customFormat="1">
      <c r="A866" s="68" t="s">
        <v>1625</v>
      </c>
      <c r="B866" s="69" cm="1">
        <f t="array" ref="B866">IF(ISNUMBER(C866),C866,_xlfn.IFS(D866="+",VLOOKUP(C866,A$7:B$2403,2,FALSE)+VLOOKUP(E866,A$7:B$2403,2,FALSE),D866="-",VLOOKUP(C866,A$7:B$2403,2,FALSE)-VLOOKUP(E866,A$7:B$2403,2,FALSE),D866="*",VLOOKUP(C866,A$7:B$2403,2,FALSE)*VLOOKUP(E866,A$7:B$2403,2,FALSE),D866="/",VLOOKUP(C866,A$7:B$2403,2,FALSE)/VLOOKUP(E866,A$7:B$2403,2,FALSE)))</f>
        <v>468</v>
      </c>
      <c r="C866" s="69" t="s">
        <v>1583</v>
      </c>
      <c r="D866" s="69" t="s">
        <v>185</v>
      </c>
      <c r="E866" s="69" t="s">
        <v>1626</v>
      </c>
      <c r="G866" s="15"/>
      <c r="H866" s="15"/>
      <c r="I866" s="15"/>
      <c r="J866" s="15"/>
      <c r="K866" s="15"/>
    </row>
    <row r="867" spans="1:11" s="69" customFormat="1">
      <c r="A867" s="68" t="s">
        <v>329</v>
      </c>
      <c r="B867" s="69" cm="1">
        <f t="array" ref="B867">IF(ISNUMBER(C867),C867,_xlfn.IFS(D867="+",VLOOKUP(C867,A$7:B$2403,2,FALSE)+VLOOKUP(E867,A$7:B$2403,2,FALSE),D867="-",VLOOKUP(C867,A$7:B$2403,2,FALSE)-VLOOKUP(E867,A$7:B$2403,2,FALSE),D867="*",VLOOKUP(C867,A$7:B$2403,2,FALSE)*VLOOKUP(E867,A$7:B$2403,2,FALSE),D867="/",VLOOKUP(C867,A$7:B$2403,2,FALSE)/VLOOKUP(E867,A$7:B$2403,2,FALSE)))</f>
        <v>10</v>
      </c>
      <c r="C867" s="69">
        <v>10</v>
      </c>
      <c r="G867" s="15"/>
      <c r="H867" s="15"/>
      <c r="I867" s="15"/>
      <c r="J867" s="15"/>
      <c r="K867" s="15"/>
    </row>
    <row r="868" spans="1:11" s="69" customFormat="1">
      <c r="A868" s="68" t="s">
        <v>1627</v>
      </c>
      <c r="B868" s="69" cm="1">
        <f t="array" ref="B868">IF(ISNUMBER(C868),C868,_xlfn.IFS(D868="+",VLOOKUP(C868,A$7:B$2403,2,FALSE)+VLOOKUP(E868,A$7:B$2403,2,FALSE),D868="-",VLOOKUP(C868,A$7:B$2403,2,FALSE)-VLOOKUP(E868,A$7:B$2403,2,FALSE),D868="*",VLOOKUP(C868,A$7:B$2403,2,FALSE)*VLOOKUP(E868,A$7:B$2403,2,FALSE),D868="/",VLOOKUP(C868,A$7:B$2403,2,FALSE)/VLOOKUP(E868,A$7:B$2403,2,FALSE)))</f>
        <v>21</v>
      </c>
      <c r="C868" s="69" t="s">
        <v>301</v>
      </c>
      <c r="D868" s="69" t="s">
        <v>185</v>
      </c>
      <c r="E868" s="69" t="s">
        <v>1628</v>
      </c>
      <c r="G868" s="15"/>
      <c r="H868" s="15"/>
      <c r="I868" s="15"/>
      <c r="J868" s="15"/>
      <c r="K868" s="15"/>
    </row>
    <row r="869" spans="1:11" s="69" customFormat="1">
      <c r="A869" s="68" t="s">
        <v>1629</v>
      </c>
      <c r="B869" s="69" cm="1">
        <f t="array" ref="B869">IF(ISNUMBER(C869),C869,_xlfn.IFS(D869="+",VLOOKUP(C869,A$7:B$2403,2,FALSE)+VLOOKUP(E869,A$7:B$2403,2,FALSE),D869="-",VLOOKUP(C869,A$7:B$2403,2,FALSE)-VLOOKUP(E869,A$7:B$2403,2,FALSE),D869="*",VLOOKUP(C869,A$7:B$2403,2,FALSE)*VLOOKUP(E869,A$7:B$2403,2,FALSE),D869="/",VLOOKUP(C869,A$7:B$2403,2,FALSE)/VLOOKUP(E869,A$7:B$2403,2,FALSE)))</f>
        <v>4</v>
      </c>
      <c r="C869" s="69">
        <v>4</v>
      </c>
      <c r="G869" s="15"/>
      <c r="H869" s="15"/>
      <c r="I869" s="15"/>
      <c r="J869" s="15"/>
      <c r="K869" s="15"/>
    </row>
    <row r="870" spans="1:11" s="69" customFormat="1">
      <c r="A870" s="68" t="s">
        <v>1630</v>
      </c>
      <c r="B870" s="69" cm="1">
        <f t="array" ref="B870">IF(ISNUMBER(C870),C870,_xlfn.IFS(D870="+",VLOOKUP(C870,A$7:B$2403,2,FALSE)+VLOOKUP(E870,A$7:B$2403,2,FALSE),D870="-",VLOOKUP(C870,A$7:B$2403,2,FALSE)-VLOOKUP(E870,A$7:B$2403,2,FALSE),D870="*",VLOOKUP(C870,A$7:B$2403,2,FALSE)*VLOOKUP(E870,A$7:B$2403,2,FALSE),D870="/",VLOOKUP(C870,A$7:B$2403,2,FALSE)/VLOOKUP(E870,A$7:B$2403,2,FALSE)))</f>
        <v>1</v>
      </c>
      <c r="C870" s="69">
        <v>1</v>
      </c>
      <c r="G870" s="15"/>
      <c r="H870" s="15"/>
      <c r="I870" s="15"/>
      <c r="J870" s="15"/>
      <c r="K870" s="15"/>
    </row>
    <row r="871" spans="1:11" s="69" customFormat="1">
      <c r="A871" s="68" t="s">
        <v>823</v>
      </c>
      <c r="B871" s="69" cm="1">
        <f t="array" ref="B871">IF(ISNUMBER(C871),C871,_xlfn.IFS(D871="+",VLOOKUP(C871,A$7:B$2403,2,FALSE)+VLOOKUP(E871,A$7:B$2403,2,FALSE),D871="-",VLOOKUP(C871,A$7:B$2403,2,FALSE)-VLOOKUP(E871,A$7:B$2403,2,FALSE),D871="*",VLOOKUP(C871,A$7:B$2403,2,FALSE)*VLOOKUP(E871,A$7:B$2403,2,FALSE),D871="/",VLOOKUP(C871,A$7:B$2403,2,FALSE)/VLOOKUP(E871,A$7:B$2403,2,FALSE)))</f>
        <v>8</v>
      </c>
      <c r="C871" s="69">
        <v>8</v>
      </c>
      <c r="G871" s="15"/>
      <c r="H871" s="15"/>
      <c r="I871" s="15"/>
      <c r="J871" s="15"/>
      <c r="K871" s="15"/>
    </row>
    <row r="872" spans="1:11" s="69" customFormat="1">
      <c r="A872" s="68" t="s">
        <v>1104</v>
      </c>
      <c r="B872" s="69" cm="1">
        <f t="array" ref="B872">IF(ISNUMBER(C872),C872,_xlfn.IFS(D872="+",VLOOKUP(C872,A$7:B$2403,2,FALSE)+VLOOKUP(E872,A$7:B$2403,2,FALSE),D872="-",VLOOKUP(C872,A$7:B$2403,2,FALSE)-VLOOKUP(E872,A$7:B$2403,2,FALSE),D872="*",VLOOKUP(C872,A$7:B$2403,2,FALSE)*VLOOKUP(E872,A$7:B$2403,2,FALSE),D872="/",VLOOKUP(C872,A$7:B$2403,2,FALSE)/VLOOKUP(E872,A$7:B$2403,2,FALSE)))</f>
        <v>11</v>
      </c>
      <c r="C872" s="69">
        <v>11</v>
      </c>
      <c r="G872" s="15"/>
      <c r="H872" s="15"/>
      <c r="I872" s="15"/>
      <c r="J872" s="15"/>
      <c r="K872" s="15"/>
    </row>
    <row r="873" spans="1:11" s="69" customFormat="1">
      <c r="A873" s="68" t="s">
        <v>1016</v>
      </c>
      <c r="B873" s="69" cm="1">
        <f t="array" ref="B873">IF(ISNUMBER(C873),C873,_xlfn.IFS(D873="+",VLOOKUP(C873,A$7:B$2403,2,FALSE)+VLOOKUP(E873,A$7:B$2403,2,FALSE),D873="-",VLOOKUP(C873,A$7:B$2403,2,FALSE)-VLOOKUP(E873,A$7:B$2403,2,FALSE),D873="*",VLOOKUP(C873,A$7:B$2403,2,FALSE)*VLOOKUP(E873,A$7:B$2403,2,FALSE),D873="/",VLOOKUP(C873,A$7:B$2403,2,FALSE)/VLOOKUP(E873,A$7:B$2403,2,FALSE)))</f>
        <v>123</v>
      </c>
      <c r="C873" s="69" t="s">
        <v>1631</v>
      </c>
      <c r="D873" s="69" t="s">
        <v>175</v>
      </c>
      <c r="E873" s="69" t="s">
        <v>1632</v>
      </c>
      <c r="G873" s="15"/>
      <c r="H873" s="15"/>
      <c r="I873" s="15"/>
      <c r="J873" s="15"/>
      <c r="K873" s="15"/>
    </row>
    <row r="874" spans="1:11" s="69" customFormat="1">
      <c r="A874" s="68" t="s">
        <v>369</v>
      </c>
      <c r="B874" s="69" cm="1">
        <f t="array" ref="B874">IF(ISNUMBER(C874),C874,_xlfn.IFS(D874="+",VLOOKUP(C874,A$7:B$2403,2,FALSE)+VLOOKUP(E874,A$7:B$2403,2,FALSE),D874="-",VLOOKUP(C874,A$7:B$2403,2,FALSE)-VLOOKUP(E874,A$7:B$2403,2,FALSE),D874="*",VLOOKUP(C874,A$7:B$2403,2,FALSE)*VLOOKUP(E874,A$7:B$2403,2,FALSE),D874="/",VLOOKUP(C874,A$7:B$2403,2,FALSE)/VLOOKUP(E874,A$7:B$2403,2,FALSE)))</f>
        <v>43</v>
      </c>
      <c r="C874" s="69" t="s">
        <v>851</v>
      </c>
      <c r="D874" s="69" t="s">
        <v>276</v>
      </c>
      <c r="E874" s="69" t="s">
        <v>1633</v>
      </c>
      <c r="G874" s="15"/>
      <c r="H874" s="15"/>
      <c r="I874" s="15"/>
      <c r="J874" s="15"/>
      <c r="K874" s="15"/>
    </row>
    <row r="875" spans="1:11" s="69" customFormat="1">
      <c r="A875" s="68" t="s">
        <v>1634</v>
      </c>
      <c r="B875" s="69" cm="1">
        <f t="array" ref="B875">IF(ISNUMBER(C875),C875,_xlfn.IFS(D875="+",VLOOKUP(C875,A$7:B$2403,2,FALSE)+VLOOKUP(E875,A$7:B$2403,2,FALSE),D875="-",VLOOKUP(C875,A$7:B$2403,2,FALSE)-VLOOKUP(E875,A$7:B$2403,2,FALSE),D875="*",VLOOKUP(C875,A$7:B$2403,2,FALSE)*VLOOKUP(E875,A$7:B$2403,2,FALSE),D875="/",VLOOKUP(C875,A$7:B$2403,2,FALSE)/VLOOKUP(E875,A$7:B$2403,2,FALSE)))</f>
        <v>2</v>
      </c>
      <c r="C875" s="69">
        <v>2</v>
      </c>
      <c r="G875" s="15"/>
      <c r="H875" s="15"/>
      <c r="I875" s="15"/>
      <c r="J875" s="15"/>
      <c r="K875" s="15"/>
    </row>
    <row r="876" spans="1:11" s="69" customFormat="1">
      <c r="A876" s="68" t="s">
        <v>1635</v>
      </c>
      <c r="B876" s="69" cm="1">
        <f t="array" ref="B876">IF(ISNUMBER(C876),C876,_xlfn.IFS(D876="+",VLOOKUP(C876,A$7:B$2403,2,FALSE)+VLOOKUP(E876,A$7:B$2403,2,FALSE),D876="-",VLOOKUP(C876,A$7:B$2403,2,FALSE)-VLOOKUP(E876,A$7:B$2403,2,FALSE),D876="*",VLOOKUP(C876,A$7:B$2403,2,FALSE)*VLOOKUP(E876,A$7:B$2403,2,FALSE),D876="/",VLOOKUP(C876,A$7:B$2403,2,FALSE)/VLOOKUP(E876,A$7:B$2403,2,FALSE)))</f>
        <v>2</v>
      </c>
      <c r="C876" s="69">
        <v>2</v>
      </c>
      <c r="G876" s="15"/>
      <c r="H876" s="15"/>
      <c r="I876" s="15"/>
      <c r="J876" s="15"/>
      <c r="K876" s="15"/>
    </row>
    <row r="877" spans="1:11" s="69" customFormat="1">
      <c r="A877" s="68" t="s">
        <v>1636</v>
      </c>
      <c r="B877" s="69" cm="1">
        <f t="array" ref="B877">IF(ISNUMBER(C877),C877,_xlfn.IFS(D877="+",VLOOKUP(C877,A$7:B$2403,2,FALSE)+VLOOKUP(E877,A$7:B$2403,2,FALSE),D877="-",VLOOKUP(C877,A$7:B$2403,2,FALSE)-VLOOKUP(E877,A$7:B$2403,2,FALSE),D877="*",VLOOKUP(C877,A$7:B$2403,2,FALSE)*VLOOKUP(E877,A$7:B$2403,2,FALSE),D877="/",VLOOKUP(C877,A$7:B$2403,2,FALSE)/VLOOKUP(E877,A$7:B$2403,2,FALSE)))</f>
        <v>22</v>
      </c>
      <c r="C877" s="69" t="s">
        <v>1637</v>
      </c>
      <c r="D877" s="69" t="s">
        <v>185</v>
      </c>
      <c r="E877" s="69" t="s">
        <v>365</v>
      </c>
      <c r="G877" s="15"/>
      <c r="H877" s="15"/>
      <c r="I877" s="15"/>
      <c r="J877" s="15"/>
      <c r="K877" s="15"/>
    </row>
    <row r="878" spans="1:11" s="69" customFormat="1">
      <c r="A878" s="68" t="s">
        <v>1638</v>
      </c>
      <c r="B878" s="69" cm="1">
        <f t="array" ref="B878">IF(ISNUMBER(C878),C878,_xlfn.IFS(D878="+",VLOOKUP(C878,A$7:B$2403,2,FALSE)+VLOOKUP(E878,A$7:B$2403,2,FALSE),D878="-",VLOOKUP(C878,A$7:B$2403,2,FALSE)-VLOOKUP(E878,A$7:B$2403,2,FALSE),D878="*",VLOOKUP(C878,A$7:B$2403,2,FALSE)*VLOOKUP(E878,A$7:B$2403,2,FALSE),D878="/",VLOOKUP(C878,A$7:B$2403,2,FALSE)/VLOOKUP(E878,A$7:B$2403,2,FALSE)))</f>
        <v>1322</v>
      </c>
      <c r="C878" s="69" t="s">
        <v>1639</v>
      </c>
      <c r="D878" s="69" t="s">
        <v>185</v>
      </c>
      <c r="E878" s="69" t="s">
        <v>1640</v>
      </c>
      <c r="G878" s="15"/>
      <c r="H878" s="15"/>
      <c r="I878" s="15"/>
      <c r="J878" s="15"/>
      <c r="K878" s="15"/>
    </row>
    <row r="879" spans="1:11" s="69" customFormat="1">
      <c r="A879" s="68" t="s">
        <v>1641</v>
      </c>
      <c r="B879" s="69" cm="1">
        <f t="array" ref="B879">IF(ISNUMBER(C879),C879,_xlfn.IFS(D879="+",VLOOKUP(C879,A$7:B$2403,2,FALSE)+VLOOKUP(E879,A$7:B$2403,2,FALSE),D879="-",VLOOKUP(C879,A$7:B$2403,2,FALSE)-VLOOKUP(E879,A$7:B$2403,2,FALSE),D879="*",VLOOKUP(C879,A$7:B$2403,2,FALSE)*VLOOKUP(E879,A$7:B$2403,2,FALSE),D879="/",VLOOKUP(C879,A$7:B$2403,2,FALSE)/VLOOKUP(E879,A$7:B$2403,2,FALSE)))</f>
        <v>1012075</v>
      </c>
      <c r="C879" s="69" t="s">
        <v>1569</v>
      </c>
      <c r="D879" s="69" t="s">
        <v>185</v>
      </c>
      <c r="E879" s="69" t="s">
        <v>1642</v>
      </c>
      <c r="G879" s="15"/>
      <c r="H879" s="15"/>
      <c r="I879" s="15"/>
      <c r="J879" s="15"/>
      <c r="K879" s="15"/>
    </row>
    <row r="880" spans="1:11" s="69" customFormat="1">
      <c r="A880" s="68" t="s">
        <v>1643</v>
      </c>
      <c r="B880" s="69" cm="1">
        <f t="array" ref="B880">IF(ISNUMBER(C880),C880,_xlfn.IFS(D880="+",VLOOKUP(C880,A$7:B$2403,2,FALSE)+VLOOKUP(E880,A$7:B$2403,2,FALSE),D880="-",VLOOKUP(C880,A$7:B$2403,2,FALSE)-VLOOKUP(E880,A$7:B$2403,2,FALSE),D880="*",VLOOKUP(C880,A$7:B$2403,2,FALSE)*VLOOKUP(E880,A$7:B$2403,2,FALSE),D880="/",VLOOKUP(C880,A$7:B$2403,2,FALSE)/VLOOKUP(E880,A$7:B$2403,2,FALSE)))</f>
        <v>21</v>
      </c>
      <c r="C880" s="69" t="s">
        <v>1454</v>
      </c>
      <c r="D880" s="69" t="s">
        <v>185</v>
      </c>
      <c r="E880" s="69" t="s">
        <v>1644</v>
      </c>
      <c r="G880" s="15"/>
      <c r="H880" s="15"/>
      <c r="I880" s="15"/>
      <c r="J880" s="15"/>
      <c r="K880" s="15"/>
    </row>
    <row r="881" spans="1:11" s="69" customFormat="1">
      <c r="A881" s="68" t="s">
        <v>1645</v>
      </c>
      <c r="B881" s="69" cm="1">
        <f t="array" ref="B881">IF(ISNUMBER(C881),C881,_xlfn.IFS(D881="+",VLOOKUP(C881,A$7:B$2403,2,FALSE)+VLOOKUP(E881,A$7:B$2403,2,FALSE),D881="-",VLOOKUP(C881,A$7:B$2403,2,FALSE)-VLOOKUP(E881,A$7:B$2403,2,FALSE),D881="*",VLOOKUP(C881,A$7:B$2403,2,FALSE)*VLOOKUP(E881,A$7:B$2403,2,FALSE),D881="/",VLOOKUP(C881,A$7:B$2403,2,FALSE)/VLOOKUP(E881,A$7:B$2403,2,FALSE)))</f>
        <v>14</v>
      </c>
      <c r="C881" s="69">
        <v>14</v>
      </c>
      <c r="G881" s="15"/>
      <c r="H881" s="15"/>
      <c r="I881" s="15"/>
      <c r="J881" s="15"/>
      <c r="K881" s="15"/>
    </row>
    <row r="882" spans="1:11" s="69" customFormat="1">
      <c r="A882" s="68" t="s">
        <v>1646</v>
      </c>
      <c r="B882" s="69" cm="1">
        <f t="array" ref="B882">IF(ISNUMBER(C882),C882,_xlfn.IFS(D882="+",VLOOKUP(C882,A$7:B$2403,2,FALSE)+VLOOKUP(E882,A$7:B$2403,2,FALSE),D882="-",VLOOKUP(C882,A$7:B$2403,2,FALSE)-VLOOKUP(E882,A$7:B$2403,2,FALSE),D882="*",VLOOKUP(C882,A$7:B$2403,2,FALSE)*VLOOKUP(E882,A$7:B$2403,2,FALSE),D882="/",VLOOKUP(C882,A$7:B$2403,2,FALSE)/VLOOKUP(E882,A$7:B$2403,2,FALSE)))</f>
        <v>3</v>
      </c>
      <c r="C882" s="69">
        <v>3</v>
      </c>
      <c r="G882" s="15"/>
      <c r="H882" s="15"/>
      <c r="I882" s="15"/>
      <c r="J882" s="15"/>
      <c r="K882" s="15"/>
    </row>
    <row r="883" spans="1:11" s="69" customFormat="1">
      <c r="A883" s="68" t="s">
        <v>1647</v>
      </c>
      <c r="B883" s="69" cm="1">
        <f t="array" ref="B883">IF(ISNUMBER(C883),C883,_xlfn.IFS(D883="+",VLOOKUP(C883,A$7:B$2403,2,FALSE)+VLOOKUP(E883,A$7:B$2403,2,FALSE),D883="-",VLOOKUP(C883,A$7:B$2403,2,FALSE)-VLOOKUP(E883,A$7:B$2403,2,FALSE),D883="*",VLOOKUP(C883,A$7:B$2403,2,FALSE)*VLOOKUP(E883,A$7:B$2403,2,FALSE),D883="/",VLOOKUP(C883,A$7:B$2403,2,FALSE)/VLOOKUP(E883,A$7:B$2403,2,FALSE)))</f>
        <v>60</v>
      </c>
      <c r="C883" s="69" t="s">
        <v>255</v>
      </c>
      <c r="D883" s="69" t="s">
        <v>185</v>
      </c>
      <c r="E883" s="69" t="s">
        <v>179</v>
      </c>
      <c r="G883" s="15"/>
      <c r="H883" s="15"/>
      <c r="I883" s="15"/>
      <c r="J883" s="15"/>
      <c r="K883" s="15"/>
    </row>
    <row r="884" spans="1:11" s="69" customFormat="1">
      <c r="A884" s="68" t="s">
        <v>1648</v>
      </c>
      <c r="B884" s="69" cm="1">
        <f t="array" ref="B884">IF(ISNUMBER(C884),C884,_xlfn.IFS(D884="+",VLOOKUP(C884,A$7:B$2403,2,FALSE)+VLOOKUP(E884,A$7:B$2403,2,FALSE),D884="-",VLOOKUP(C884,A$7:B$2403,2,FALSE)-VLOOKUP(E884,A$7:B$2403,2,FALSE),D884="*",VLOOKUP(C884,A$7:B$2403,2,FALSE)*VLOOKUP(E884,A$7:B$2403,2,FALSE),D884="/",VLOOKUP(C884,A$7:B$2403,2,FALSE)/VLOOKUP(E884,A$7:B$2403,2,FALSE)))</f>
        <v>5</v>
      </c>
      <c r="C884" s="69">
        <v>5</v>
      </c>
      <c r="G884" s="15"/>
      <c r="H884" s="15"/>
      <c r="I884" s="15"/>
      <c r="J884" s="15"/>
      <c r="K884" s="15"/>
    </row>
    <row r="885" spans="1:11" s="69" customFormat="1">
      <c r="A885" s="68" t="s">
        <v>1649</v>
      </c>
      <c r="B885" s="69" cm="1">
        <f t="array" ref="B885">IF(ISNUMBER(C885),C885,_xlfn.IFS(D885="+",VLOOKUP(C885,A$7:B$2403,2,FALSE)+VLOOKUP(E885,A$7:B$2403,2,FALSE),D885="-",VLOOKUP(C885,A$7:B$2403,2,FALSE)-VLOOKUP(E885,A$7:B$2403,2,FALSE),D885="*",VLOOKUP(C885,A$7:B$2403,2,FALSE)*VLOOKUP(E885,A$7:B$2403,2,FALSE),D885="/",VLOOKUP(C885,A$7:B$2403,2,FALSE)/VLOOKUP(E885,A$7:B$2403,2,FALSE)))</f>
        <v>36375427945488</v>
      </c>
      <c r="C885" s="69" t="s">
        <v>1270</v>
      </c>
      <c r="D885" s="69" t="s">
        <v>175</v>
      </c>
      <c r="E885" s="69" t="s">
        <v>1650</v>
      </c>
      <c r="G885" s="15"/>
      <c r="H885" s="15"/>
      <c r="I885" s="15"/>
      <c r="J885" s="15"/>
      <c r="K885" s="15"/>
    </row>
    <row r="886" spans="1:11" s="69" customFormat="1">
      <c r="A886" s="68" t="s">
        <v>1651</v>
      </c>
      <c r="B886" s="69" cm="1">
        <f t="array" ref="B886">IF(ISNUMBER(C886),C886,_xlfn.IFS(D886="+",VLOOKUP(C886,A$7:B$2403,2,FALSE)+VLOOKUP(E886,A$7:B$2403,2,FALSE),D886="-",VLOOKUP(C886,A$7:B$2403,2,FALSE)-VLOOKUP(E886,A$7:B$2403,2,FALSE),D886="*",VLOOKUP(C886,A$7:B$2403,2,FALSE)*VLOOKUP(E886,A$7:B$2403,2,FALSE),D886="/",VLOOKUP(C886,A$7:B$2403,2,FALSE)/VLOOKUP(E886,A$7:B$2403,2,FALSE)))</f>
        <v>5</v>
      </c>
      <c r="C886" s="69">
        <v>5</v>
      </c>
      <c r="G886" s="15"/>
      <c r="H886" s="15"/>
      <c r="I886" s="15"/>
      <c r="J886" s="15"/>
      <c r="K886" s="15"/>
    </row>
    <row r="887" spans="1:11" s="69" customFormat="1">
      <c r="A887" s="68" t="s">
        <v>841</v>
      </c>
      <c r="B887" s="69" cm="1">
        <f t="array" ref="B887">IF(ISNUMBER(C887),C887,_xlfn.IFS(D887="+",VLOOKUP(C887,A$7:B$2403,2,FALSE)+VLOOKUP(E887,A$7:B$2403,2,FALSE),D887="-",VLOOKUP(C887,A$7:B$2403,2,FALSE)-VLOOKUP(E887,A$7:B$2403,2,FALSE),D887="*",VLOOKUP(C887,A$7:B$2403,2,FALSE)*VLOOKUP(E887,A$7:B$2403,2,FALSE),D887="/",VLOOKUP(C887,A$7:B$2403,2,FALSE)/VLOOKUP(E887,A$7:B$2403,2,FALSE)))</f>
        <v>21</v>
      </c>
      <c r="C887" s="69" t="s">
        <v>1652</v>
      </c>
      <c r="D887" s="69" t="s">
        <v>175</v>
      </c>
      <c r="E887" s="69" t="s">
        <v>815</v>
      </c>
      <c r="G887" s="15"/>
      <c r="H887" s="15"/>
      <c r="I887" s="15"/>
      <c r="J887" s="15"/>
      <c r="K887" s="15"/>
    </row>
    <row r="888" spans="1:11" s="69" customFormat="1">
      <c r="A888" s="68" t="s">
        <v>1653</v>
      </c>
      <c r="B888" s="69" cm="1">
        <f t="array" ref="B888">IF(ISNUMBER(C888),C888,_xlfn.IFS(D888="+",VLOOKUP(C888,A$7:B$2403,2,FALSE)+VLOOKUP(E888,A$7:B$2403,2,FALSE),D888="-",VLOOKUP(C888,A$7:B$2403,2,FALSE)-VLOOKUP(E888,A$7:B$2403,2,FALSE),D888="*",VLOOKUP(C888,A$7:B$2403,2,FALSE)*VLOOKUP(E888,A$7:B$2403,2,FALSE),D888="/",VLOOKUP(C888,A$7:B$2403,2,FALSE)/VLOOKUP(E888,A$7:B$2403,2,FALSE)))</f>
        <v>68</v>
      </c>
      <c r="C888" s="69" t="s">
        <v>1654</v>
      </c>
      <c r="D888" s="69" t="s">
        <v>175</v>
      </c>
      <c r="E888" s="69" t="s">
        <v>1655</v>
      </c>
      <c r="G888" s="15"/>
      <c r="H888" s="15"/>
      <c r="I888" s="15"/>
      <c r="J888" s="15"/>
      <c r="K888" s="15"/>
    </row>
    <row r="889" spans="1:11" s="69" customFormat="1">
      <c r="A889" s="68" t="s">
        <v>1656</v>
      </c>
      <c r="B889" s="69" cm="1">
        <f t="array" ref="B889">IF(ISNUMBER(C889),C889,_xlfn.IFS(D889="+",VLOOKUP(C889,A$7:B$2403,2,FALSE)+VLOOKUP(E889,A$7:B$2403,2,FALSE),D889="-",VLOOKUP(C889,A$7:B$2403,2,FALSE)-VLOOKUP(E889,A$7:B$2403,2,FALSE),D889="*",VLOOKUP(C889,A$7:B$2403,2,FALSE)*VLOOKUP(E889,A$7:B$2403,2,FALSE),D889="/",VLOOKUP(C889,A$7:B$2403,2,FALSE)/VLOOKUP(E889,A$7:B$2403,2,FALSE)))</f>
        <v>11</v>
      </c>
      <c r="C889" s="69">
        <v>11</v>
      </c>
      <c r="G889" s="15"/>
      <c r="H889" s="15"/>
      <c r="I889" s="15"/>
      <c r="J889" s="15"/>
      <c r="K889" s="15"/>
    </row>
    <row r="890" spans="1:11" s="69" customFormat="1">
      <c r="A890" s="68" t="s">
        <v>1441</v>
      </c>
      <c r="B890" s="69" cm="1">
        <f t="array" ref="B890">IF(ISNUMBER(C890),C890,_xlfn.IFS(D890="+",VLOOKUP(C890,A$7:B$2403,2,FALSE)+VLOOKUP(E890,A$7:B$2403,2,FALSE),D890="-",VLOOKUP(C890,A$7:B$2403,2,FALSE)-VLOOKUP(E890,A$7:B$2403,2,FALSE),D890="*",VLOOKUP(C890,A$7:B$2403,2,FALSE)*VLOOKUP(E890,A$7:B$2403,2,FALSE),D890="/",VLOOKUP(C890,A$7:B$2403,2,FALSE)/VLOOKUP(E890,A$7:B$2403,2,FALSE)))</f>
        <v>34</v>
      </c>
      <c r="C890" s="69" t="s">
        <v>1261</v>
      </c>
      <c r="D890" s="69" t="s">
        <v>175</v>
      </c>
      <c r="E890" s="69" t="s">
        <v>1657</v>
      </c>
      <c r="G890" s="15"/>
      <c r="H890" s="15"/>
      <c r="I890" s="15"/>
      <c r="J890" s="15"/>
      <c r="K890" s="15"/>
    </row>
    <row r="891" spans="1:11" s="69" customFormat="1">
      <c r="A891" s="68" t="s">
        <v>1658</v>
      </c>
      <c r="B891" s="69" cm="1">
        <f t="array" ref="B891">IF(ISNUMBER(C891),C891,_xlfn.IFS(D891="+",VLOOKUP(C891,A$7:B$2403,2,FALSE)+VLOOKUP(E891,A$7:B$2403,2,FALSE),D891="-",VLOOKUP(C891,A$7:B$2403,2,FALSE)-VLOOKUP(E891,A$7:B$2403,2,FALSE),D891="*",VLOOKUP(C891,A$7:B$2403,2,FALSE)*VLOOKUP(E891,A$7:B$2403,2,FALSE),D891="/",VLOOKUP(C891,A$7:B$2403,2,FALSE)/VLOOKUP(E891,A$7:B$2403,2,FALSE)))</f>
        <v>7</v>
      </c>
      <c r="C891" s="69" t="s">
        <v>1472</v>
      </c>
      <c r="D891" s="69" t="s">
        <v>206</v>
      </c>
      <c r="E891" s="69" t="s">
        <v>538</v>
      </c>
      <c r="G891" s="15"/>
      <c r="H891" s="15"/>
      <c r="I891" s="15"/>
      <c r="J891" s="15"/>
      <c r="K891" s="15"/>
    </row>
    <row r="892" spans="1:11" s="69" customFormat="1">
      <c r="A892" s="68" t="s">
        <v>1659</v>
      </c>
      <c r="B892" s="69" cm="1">
        <f t="array" ref="B892">IF(ISNUMBER(C892),C892,_xlfn.IFS(D892="+",VLOOKUP(C892,A$7:B$2403,2,FALSE)+VLOOKUP(E892,A$7:B$2403,2,FALSE),D892="-",VLOOKUP(C892,A$7:B$2403,2,FALSE)-VLOOKUP(E892,A$7:B$2403,2,FALSE),D892="*",VLOOKUP(C892,A$7:B$2403,2,FALSE)*VLOOKUP(E892,A$7:B$2403,2,FALSE),D892="/",VLOOKUP(C892,A$7:B$2403,2,FALSE)/VLOOKUP(E892,A$7:B$2403,2,FALSE)))</f>
        <v>2</v>
      </c>
      <c r="C892" s="69">
        <v>2</v>
      </c>
      <c r="G892" s="15"/>
      <c r="H892" s="15"/>
      <c r="I892" s="15"/>
      <c r="J892" s="15"/>
      <c r="K892" s="15"/>
    </row>
    <row r="893" spans="1:11" s="69" customFormat="1">
      <c r="A893" s="68" t="s">
        <v>983</v>
      </c>
      <c r="B893" s="69" cm="1">
        <f t="array" ref="B893">IF(ISNUMBER(C893),C893,_xlfn.IFS(D893="+",VLOOKUP(C893,A$7:B$2403,2,FALSE)+VLOOKUP(E893,A$7:B$2403,2,FALSE),D893="-",VLOOKUP(C893,A$7:B$2403,2,FALSE)-VLOOKUP(E893,A$7:B$2403,2,FALSE),D893="*",VLOOKUP(C893,A$7:B$2403,2,FALSE)*VLOOKUP(E893,A$7:B$2403,2,FALSE),D893="/",VLOOKUP(C893,A$7:B$2403,2,FALSE)/VLOOKUP(E893,A$7:B$2403,2,FALSE)))</f>
        <v>1</v>
      </c>
      <c r="C893" s="69">
        <v>1</v>
      </c>
      <c r="G893" s="15"/>
      <c r="H893" s="15"/>
      <c r="I893" s="15"/>
      <c r="J893" s="15"/>
      <c r="K893" s="15"/>
    </row>
    <row r="894" spans="1:11" s="69" customFormat="1">
      <c r="A894" s="68" t="s">
        <v>1660</v>
      </c>
      <c r="B894" s="69" cm="1">
        <f t="array" ref="B894">IF(ISNUMBER(C894),C894,_xlfn.IFS(D894="+",VLOOKUP(C894,A$7:B$2403,2,FALSE)+VLOOKUP(E894,A$7:B$2403,2,FALSE),D894="-",VLOOKUP(C894,A$7:B$2403,2,FALSE)-VLOOKUP(E894,A$7:B$2403,2,FALSE),D894="*",VLOOKUP(C894,A$7:B$2403,2,FALSE)*VLOOKUP(E894,A$7:B$2403,2,FALSE),D894="/",VLOOKUP(C894,A$7:B$2403,2,FALSE)/VLOOKUP(E894,A$7:B$2403,2,FALSE)))</f>
        <v>1</v>
      </c>
      <c r="C894" s="69">
        <v>1</v>
      </c>
      <c r="G894" s="15"/>
      <c r="H894" s="15"/>
      <c r="I894" s="15"/>
      <c r="J894" s="15"/>
      <c r="K894" s="15"/>
    </row>
    <row r="895" spans="1:11" s="69" customFormat="1">
      <c r="A895" s="68" t="s">
        <v>1661</v>
      </c>
      <c r="B895" s="69" cm="1">
        <f t="array" ref="B895">IF(ISNUMBER(C895),C895,_xlfn.IFS(D895="+",VLOOKUP(C895,A$7:B$2403,2,FALSE)+VLOOKUP(E895,A$7:B$2403,2,FALSE),D895="-",VLOOKUP(C895,A$7:B$2403,2,FALSE)-VLOOKUP(E895,A$7:B$2403,2,FALSE),D895="*",VLOOKUP(C895,A$7:B$2403,2,FALSE)*VLOOKUP(E895,A$7:B$2403,2,FALSE),D895="/",VLOOKUP(C895,A$7:B$2403,2,FALSE)/VLOOKUP(E895,A$7:B$2403,2,FALSE)))</f>
        <v>3</v>
      </c>
      <c r="C895" s="69">
        <v>3</v>
      </c>
      <c r="G895" s="15"/>
      <c r="H895" s="15"/>
      <c r="I895" s="15"/>
      <c r="J895" s="15"/>
      <c r="K895" s="15"/>
    </row>
    <row r="896" spans="1:11" s="69" customFormat="1">
      <c r="A896" s="68" t="s">
        <v>1662</v>
      </c>
      <c r="B896" s="69" cm="1">
        <f t="array" ref="B896">IF(ISNUMBER(C896),C896,_xlfn.IFS(D896="+",VLOOKUP(C896,A$7:B$2403,2,FALSE)+VLOOKUP(E896,A$7:B$2403,2,FALSE),D896="-",VLOOKUP(C896,A$7:B$2403,2,FALSE)-VLOOKUP(E896,A$7:B$2403,2,FALSE),D896="*",VLOOKUP(C896,A$7:B$2403,2,FALSE)*VLOOKUP(E896,A$7:B$2403,2,FALSE),D896="/",VLOOKUP(C896,A$7:B$2403,2,FALSE)/VLOOKUP(E896,A$7:B$2403,2,FALSE)))</f>
        <v>29</v>
      </c>
      <c r="C896" s="69" t="s">
        <v>1663</v>
      </c>
      <c r="D896" s="69" t="s">
        <v>175</v>
      </c>
      <c r="E896" s="69" t="s">
        <v>1664</v>
      </c>
      <c r="G896" s="15"/>
      <c r="H896" s="15"/>
      <c r="I896" s="15"/>
      <c r="J896" s="15"/>
      <c r="K896" s="15"/>
    </row>
    <row r="897" spans="1:11" s="69" customFormat="1">
      <c r="A897" s="68" t="s">
        <v>814</v>
      </c>
      <c r="B897" s="69" cm="1">
        <f t="array" ref="B897">IF(ISNUMBER(C897),C897,_xlfn.IFS(D897="+",VLOOKUP(C897,A$7:B$2403,2,FALSE)+VLOOKUP(E897,A$7:B$2403,2,FALSE),D897="-",VLOOKUP(C897,A$7:B$2403,2,FALSE)-VLOOKUP(E897,A$7:B$2403,2,FALSE),D897="*",VLOOKUP(C897,A$7:B$2403,2,FALSE)*VLOOKUP(E897,A$7:B$2403,2,FALSE),D897="/",VLOOKUP(C897,A$7:B$2403,2,FALSE)/VLOOKUP(E897,A$7:B$2403,2,FALSE)))</f>
        <v>5</v>
      </c>
      <c r="C897" s="69">
        <v>5</v>
      </c>
      <c r="G897" s="15"/>
      <c r="H897" s="15"/>
      <c r="I897" s="15"/>
      <c r="J897" s="15"/>
      <c r="K897" s="15"/>
    </row>
    <row r="898" spans="1:11" s="69" customFormat="1">
      <c r="A898" s="68" t="s">
        <v>915</v>
      </c>
      <c r="B898" s="69" cm="1">
        <f t="array" ref="B898">IF(ISNUMBER(C898),C898,_xlfn.IFS(D898="+",VLOOKUP(C898,A$7:B$2403,2,FALSE)+VLOOKUP(E898,A$7:B$2403,2,FALSE),D898="-",VLOOKUP(C898,A$7:B$2403,2,FALSE)-VLOOKUP(E898,A$7:B$2403,2,FALSE),D898="*",VLOOKUP(C898,A$7:B$2403,2,FALSE)*VLOOKUP(E898,A$7:B$2403,2,FALSE),D898="/",VLOOKUP(C898,A$7:B$2403,2,FALSE)/VLOOKUP(E898,A$7:B$2403,2,FALSE)))</f>
        <v>7</v>
      </c>
      <c r="C898" s="69">
        <v>7</v>
      </c>
      <c r="G898" s="15"/>
      <c r="H898" s="15"/>
      <c r="I898" s="15"/>
      <c r="J898" s="15"/>
      <c r="K898" s="15"/>
    </row>
    <row r="899" spans="1:11" s="69" customFormat="1">
      <c r="A899" s="68" t="s">
        <v>335</v>
      </c>
      <c r="B899" s="69" cm="1">
        <f t="array" ref="B899">IF(ISNUMBER(C899),C899,_xlfn.IFS(D899="+",VLOOKUP(C899,A$7:B$2403,2,FALSE)+VLOOKUP(E899,A$7:B$2403,2,FALSE),D899="-",VLOOKUP(C899,A$7:B$2403,2,FALSE)-VLOOKUP(E899,A$7:B$2403,2,FALSE),D899="*",VLOOKUP(C899,A$7:B$2403,2,FALSE)*VLOOKUP(E899,A$7:B$2403,2,FALSE),D899="/",VLOOKUP(C899,A$7:B$2403,2,FALSE)/VLOOKUP(E899,A$7:B$2403,2,FALSE)))</f>
        <v>2</v>
      </c>
      <c r="C899" s="69">
        <v>2</v>
      </c>
      <c r="G899" s="15"/>
      <c r="H899" s="15"/>
      <c r="I899" s="15"/>
      <c r="J899" s="15"/>
      <c r="K899" s="15"/>
    </row>
    <row r="900" spans="1:11" s="69" customFormat="1">
      <c r="A900" s="68" t="s">
        <v>1665</v>
      </c>
      <c r="B900" s="69" cm="1">
        <f t="array" ref="B900">IF(ISNUMBER(C900),C900,_xlfn.IFS(D900="+",VLOOKUP(C900,A$7:B$2403,2,FALSE)+VLOOKUP(E900,A$7:B$2403,2,FALSE),D900="-",VLOOKUP(C900,A$7:B$2403,2,FALSE)-VLOOKUP(E900,A$7:B$2403,2,FALSE),D900="*",VLOOKUP(C900,A$7:B$2403,2,FALSE)*VLOOKUP(E900,A$7:B$2403,2,FALSE),D900="/",VLOOKUP(C900,A$7:B$2403,2,FALSE)/VLOOKUP(E900,A$7:B$2403,2,FALSE)))</f>
        <v>3</v>
      </c>
      <c r="C900" s="69">
        <v>3</v>
      </c>
      <c r="G900" s="15"/>
      <c r="H900" s="15"/>
      <c r="I900" s="15"/>
      <c r="J900" s="15"/>
      <c r="K900" s="15"/>
    </row>
    <row r="901" spans="1:11" s="69" customFormat="1">
      <c r="A901" s="68" t="s">
        <v>1666</v>
      </c>
      <c r="B901" s="69" cm="1">
        <f t="array" ref="B901">IF(ISNUMBER(C901),C901,_xlfn.IFS(D901="+",VLOOKUP(C901,A$7:B$2403,2,FALSE)+VLOOKUP(E901,A$7:B$2403,2,FALSE),D901="-",VLOOKUP(C901,A$7:B$2403,2,FALSE)-VLOOKUP(E901,A$7:B$2403,2,FALSE),D901="*",VLOOKUP(C901,A$7:B$2403,2,FALSE)*VLOOKUP(E901,A$7:B$2403,2,FALSE),D901="/",VLOOKUP(C901,A$7:B$2403,2,FALSE)/VLOOKUP(E901,A$7:B$2403,2,FALSE)))</f>
        <v>81</v>
      </c>
      <c r="C901" s="69" t="s">
        <v>1264</v>
      </c>
      <c r="D901" s="69" t="s">
        <v>175</v>
      </c>
      <c r="E901" s="69" t="s">
        <v>229</v>
      </c>
      <c r="G901" s="15"/>
      <c r="H901" s="15"/>
      <c r="I901" s="15"/>
      <c r="J901" s="15"/>
      <c r="K901" s="15"/>
    </row>
    <row r="902" spans="1:11" s="69" customFormat="1">
      <c r="A902" s="68" t="s">
        <v>1480</v>
      </c>
      <c r="B902" s="69" cm="1">
        <f t="array" ref="B902">IF(ISNUMBER(C902),C902,_xlfn.IFS(D902="+",VLOOKUP(C902,A$7:B$2403,2,FALSE)+VLOOKUP(E902,A$7:B$2403,2,FALSE),D902="-",VLOOKUP(C902,A$7:B$2403,2,FALSE)-VLOOKUP(E902,A$7:B$2403,2,FALSE),D902="*",VLOOKUP(C902,A$7:B$2403,2,FALSE)*VLOOKUP(E902,A$7:B$2403,2,FALSE),D902="/",VLOOKUP(C902,A$7:B$2403,2,FALSE)/VLOOKUP(E902,A$7:B$2403,2,FALSE)))</f>
        <v>81</v>
      </c>
      <c r="C902" s="69" t="s">
        <v>1667</v>
      </c>
      <c r="D902" s="69" t="s">
        <v>175</v>
      </c>
      <c r="E902" s="69" t="s">
        <v>1539</v>
      </c>
      <c r="G902" s="15"/>
      <c r="H902" s="15"/>
      <c r="I902" s="15"/>
      <c r="J902" s="15"/>
      <c r="K902" s="15"/>
    </row>
    <row r="903" spans="1:11" s="69" customFormat="1">
      <c r="A903" s="68" t="s">
        <v>1668</v>
      </c>
      <c r="B903" s="69" cm="1">
        <f t="array" ref="B903">IF(ISNUMBER(C903),C903,_xlfn.IFS(D903="+",VLOOKUP(C903,A$7:B$2403,2,FALSE)+VLOOKUP(E903,A$7:B$2403,2,FALSE),D903="-",VLOOKUP(C903,A$7:B$2403,2,FALSE)-VLOOKUP(E903,A$7:B$2403,2,FALSE),D903="*",VLOOKUP(C903,A$7:B$2403,2,FALSE)*VLOOKUP(E903,A$7:B$2403,2,FALSE),D903="/",VLOOKUP(C903,A$7:B$2403,2,FALSE)/VLOOKUP(E903,A$7:B$2403,2,FALSE)))</f>
        <v>17</v>
      </c>
      <c r="C903" s="69" t="s">
        <v>1669</v>
      </c>
      <c r="D903" s="69" t="s">
        <v>206</v>
      </c>
      <c r="E903" s="69" t="s">
        <v>1670</v>
      </c>
      <c r="G903" s="15"/>
      <c r="H903" s="15"/>
      <c r="I903" s="15"/>
      <c r="J903" s="15"/>
      <c r="K903" s="15"/>
    </row>
    <row r="904" spans="1:11" s="69" customFormat="1">
      <c r="A904" s="68" t="s">
        <v>1671</v>
      </c>
      <c r="B904" s="69" cm="1">
        <f t="array" ref="B904">IF(ISNUMBER(C904),C904,_xlfn.IFS(D904="+",VLOOKUP(C904,A$7:B$2403,2,FALSE)+VLOOKUP(E904,A$7:B$2403,2,FALSE),D904="-",VLOOKUP(C904,A$7:B$2403,2,FALSE)-VLOOKUP(E904,A$7:B$2403,2,FALSE),D904="*",VLOOKUP(C904,A$7:B$2403,2,FALSE)*VLOOKUP(E904,A$7:B$2403,2,FALSE),D904="/",VLOOKUP(C904,A$7:B$2403,2,FALSE)/VLOOKUP(E904,A$7:B$2403,2,FALSE)))</f>
        <v>11</v>
      </c>
      <c r="C904" s="69">
        <v>11</v>
      </c>
      <c r="G904" s="15"/>
      <c r="H904" s="15"/>
      <c r="I904" s="15"/>
      <c r="J904" s="15"/>
      <c r="K904" s="15"/>
    </row>
    <row r="905" spans="1:11" s="69" customFormat="1">
      <c r="A905" s="68" t="s">
        <v>1378</v>
      </c>
      <c r="B905" s="69" cm="1">
        <f t="array" ref="B905">IF(ISNUMBER(C905),C905,_xlfn.IFS(D905="+",VLOOKUP(C905,A$7:B$2403,2,FALSE)+VLOOKUP(E905,A$7:B$2403,2,FALSE),D905="-",VLOOKUP(C905,A$7:B$2403,2,FALSE)-VLOOKUP(E905,A$7:B$2403,2,FALSE),D905="*",VLOOKUP(C905,A$7:B$2403,2,FALSE)*VLOOKUP(E905,A$7:B$2403,2,FALSE),D905="/",VLOOKUP(C905,A$7:B$2403,2,FALSE)/VLOOKUP(E905,A$7:B$2403,2,FALSE)))</f>
        <v>3</v>
      </c>
      <c r="C905" s="69">
        <v>3</v>
      </c>
      <c r="G905" s="15"/>
      <c r="H905" s="15"/>
      <c r="I905" s="15"/>
      <c r="J905" s="15"/>
      <c r="K905" s="15"/>
    </row>
    <row r="906" spans="1:11" s="69" customFormat="1">
      <c r="A906" s="68" t="s">
        <v>1672</v>
      </c>
      <c r="B906" s="69" cm="1">
        <f t="array" ref="B906">IF(ISNUMBER(C906),C906,_xlfn.IFS(D906="+",VLOOKUP(C906,A$7:B$2403,2,FALSE)+VLOOKUP(E906,A$7:B$2403,2,FALSE),D906="-",VLOOKUP(C906,A$7:B$2403,2,FALSE)-VLOOKUP(E906,A$7:B$2403,2,FALSE),D906="*",VLOOKUP(C906,A$7:B$2403,2,FALSE)*VLOOKUP(E906,A$7:B$2403,2,FALSE),D906="/",VLOOKUP(C906,A$7:B$2403,2,FALSE)/VLOOKUP(E906,A$7:B$2403,2,FALSE)))</f>
        <v>5</v>
      </c>
      <c r="C906" s="69">
        <v>5</v>
      </c>
      <c r="G906" s="15"/>
      <c r="H906" s="15"/>
      <c r="I906" s="15"/>
      <c r="J906" s="15"/>
      <c r="K906" s="15"/>
    </row>
    <row r="907" spans="1:11" s="69" customFormat="1">
      <c r="A907" s="68" t="s">
        <v>1447</v>
      </c>
      <c r="B907" s="69" cm="1">
        <f t="array" ref="B907">IF(ISNUMBER(C907),C907,_xlfn.IFS(D907="+",VLOOKUP(C907,A$7:B$2403,2,FALSE)+VLOOKUP(E907,A$7:B$2403,2,FALSE),D907="-",VLOOKUP(C907,A$7:B$2403,2,FALSE)-VLOOKUP(E907,A$7:B$2403,2,FALSE),D907="*",VLOOKUP(C907,A$7:B$2403,2,FALSE)*VLOOKUP(E907,A$7:B$2403,2,FALSE),D907="/",VLOOKUP(C907,A$7:B$2403,2,FALSE)/VLOOKUP(E907,A$7:B$2403,2,FALSE)))</f>
        <v>15</v>
      </c>
      <c r="C907" s="69" t="s">
        <v>1673</v>
      </c>
      <c r="D907" s="69" t="s">
        <v>185</v>
      </c>
      <c r="E907" s="69" t="s">
        <v>1063</v>
      </c>
      <c r="G907" s="15"/>
      <c r="H907" s="15"/>
      <c r="I907" s="15"/>
      <c r="J907" s="15"/>
      <c r="K907" s="15"/>
    </row>
    <row r="908" spans="1:11" s="69" customFormat="1">
      <c r="A908" s="68" t="s">
        <v>1674</v>
      </c>
      <c r="B908" s="69" cm="1">
        <f t="array" ref="B908">IF(ISNUMBER(C908),C908,_xlfn.IFS(D908="+",VLOOKUP(C908,A$7:B$2403,2,FALSE)+VLOOKUP(E908,A$7:B$2403,2,FALSE),D908="-",VLOOKUP(C908,A$7:B$2403,2,FALSE)-VLOOKUP(E908,A$7:B$2403,2,FALSE),D908="*",VLOOKUP(C908,A$7:B$2403,2,FALSE)*VLOOKUP(E908,A$7:B$2403,2,FALSE),D908="/",VLOOKUP(C908,A$7:B$2403,2,FALSE)/VLOOKUP(E908,A$7:B$2403,2,FALSE)))</f>
        <v>20</v>
      </c>
      <c r="C908" s="69">
        <v>20</v>
      </c>
      <c r="G908" s="15"/>
      <c r="H908" s="15"/>
      <c r="I908" s="15"/>
      <c r="J908" s="15"/>
      <c r="K908" s="15"/>
    </row>
    <row r="909" spans="1:11" s="69" customFormat="1">
      <c r="A909" s="68" t="s">
        <v>1675</v>
      </c>
      <c r="B909" s="69" cm="1">
        <f t="array" ref="B909">IF(ISNUMBER(C909),C909,_xlfn.IFS(D909="+",VLOOKUP(C909,A$7:B$2403,2,FALSE)+VLOOKUP(E909,A$7:B$2403,2,FALSE),D909="-",VLOOKUP(C909,A$7:B$2403,2,FALSE)-VLOOKUP(E909,A$7:B$2403,2,FALSE),D909="*",VLOOKUP(C909,A$7:B$2403,2,FALSE)*VLOOKUP(E909,A$7:B$2403,2,FALSE),D909="/",VLOOKUP(C909,A$7:B$2403,2,FALSE)/VLOOKUP(E909,A$7:B$2403,2,FALSE)))</f>
        <v>2</v>
      </c>
      <c r="C909" s="69">
        <v>2</v>
      </c>
      <c r="G909" s="15"/>
      <c r="H909" s="15"/>
      <c r="I909" s="15"/>
      <c r="J909" s="15"/>
      <c r="K909" s="15"/>
    </row>
    <row r="910" spans="1:11" s="69" customFormat="1">
      <c r="A910" s="68" t="s">
        <v>1676</v>
      </c>
      <c r="B910" s="69" cm="1">
        <f t="array" ref="B910">IF(ISNUMBER(C910),C910,_xlfn.IFS(D910="+",VLOOKUP(C910,A$7:B$2403,2,FALSE)+VLOOKUP(E910,A$7:B$2403,2,FALSE),D910="-",VLOOKUP(C910,A$7:B$2403,2,FALSE)-VLOOKUP(E910,A$7:B$2403,2,FALSE),D910="*",VLOOKUP(C910,A$7:B$2403,2,FALSE)*VLOOKUP(E910,A$7:B$2403,2,FALSE),D910="/",VLOOKUP(C910,A$7:B$2403,2,FALSE)/VLOOKUP(E910,A$7:B$2403,2,FALSE)))</f>
        <v>50</v>
      </c>
      <c r="C910" s="69" t="s">
        <v>1677</v>
      </c>
      <c r="D910" s="69" t="s">
        <v>175</v>
      </c>
      <c r="E910" s="69" t="s">
        <v>1678</v>
      </c>
      <c r="G910" s="15"/>
      <c r="H910" s="15"/>
      <c r="I910" s="15"/>
      <c r="J910" s="15"/>
      <c r="K910" s="15"/>
    </row>
    <row r="911" spans="1:11" s="69" customFormat="1">
      <c r="A911" s="68" t="s">
        <v>1679</v>
      </c>
      <c r="B911" s="69" cm="1">
        <f t="array" ref="B911">IF(ISNUMBER(C911),C911,_xlfn.IFS(D911="+",VLOOKUP(C911,A$7:B$2403,2,FALSE)+VLOOKUP(E911,A$7:B$2403,2,FALSE),D911="-",VLOOKUP(C911,A$7:B$2403,2,FALSE)-VLOOKUP(E911,A$7:B$2403,2,FALSE),D911="*",VLOOKUP(C911,A$7:B$2403,2,FALSE)*VLOOKUP(E911,A$7:B$2403,2,FALSE),D911="/",VLOOKUP(C911,A$7:B$2403,2,FALSE)/VLOOKUP(E911,A$7:B$2403,2,FALSE)))</f>
        <v>5</v>
      </c>
      <c r="C911" s="69">
        <v>5</v>
      </c>
      <c r="G911" s="15"/>
      <c r="H911" s="15"/>
      <c r="I911" s="15"/>
      <c r="J911" s="15"/>
      <c r="K911" s="15"/>
    </row>
    <row r="912" spans="1:11" s="69" customFormat="1">
      <c r="A912" s="68" t="s">
        <v>1680</v>
      </c>
      <c r="B912" s="69" cm="1">
        <f t="array" ref="B912">IF(ISNUMBER(C912),C912,_xlfn.IFS(D912="+",VLOOKUP(C912,A$7:B$2403,2,FALSE)+VLOOKUP(E912,A$7:B$2403,2,FALSE),D912="-",VLOOKUP(C912,A$7:B$2403,2,FALSE)-VLOOKUP(E912,A$7:B$2403,2,FALSE),D912="*",VLOOKUP(C912,A$7:B$2403,2,FALSE)*VLOOKUP(E912,A$7:B$2403,2,FALSE),D912="/",VLOOKUP(C912,A$7:B$2403,2,FALSE)/VLOOKUP(E912,A$7:B$2403,2,FALSE)))</f>
        <v>3</v>
      </c>
      <c r="C912" s="69">
        <v>3</v>
      </c>
      <c r="G912" s="15"/>
      <c r="H912" s="15"/>
      <c r="I912" s="15"/>
      <c r="J912" s="15"/>
      <c r="K912" s="15"/>
    </row>
    <row r="913" spans="1:11" s="69" customFormat="1">
      <c r="A913" s="68" t="s">
        <v>804</v>
      </c>
      <c r="B913" s="69" cm="1">
        <f t="array" ref="B913">IF(ISNUMBER(C913),C913,_xlfn.IFS(D913="+",VLOOKUP(C913,A$7:B$2403,2,FALSE)+VLOOKUP(E913,A$7:B$2403,2,FALSE),D913="-",VLOOKUP(C913,A$7:B$2403,2,FALSE)-VLOOKUP(E913,A$7:B$2403,2,FALSE),D913="*",VLOOKUP(C913,A$7:B$2403,2,FALSE)*VLOOKUP(E913,A$7:B$2403,2,FALSE),D913="/",VLOOKUP(C913,A$7:B$2403,2,FALSE)/VLOOKUP(E913,A$7:B$2403,2,FALSE)))</f>
        <v>11</v>
      </c>
      <c r="C913" s="69" t="s">
        <v>1681</v>
      </c>
      <c r="D913" s="69" t="s">
        <v>276</v>
      </c>
      <c r="E913" s="69" t="s">
        <v>818</v>
      </c>
      <c r="G913" s="15"/>
      <c r="H913" s="15"/>
      <c r="I913" s="15"/>
      <c r="J913" s="15"/>
      <c r="K913" s="15"/>
    </row>
    <row r="914" spans="1:11" s="69" customFormat="1">
      <c r="A914" s="68" t="s">
        <v>275</v>
      </c>
      <c r="B914" s="69" cm="1">
        <f t="array" ref="B914">IF(ISNUMBER(C914),C914,_xlfn.IFS(D914="+",VLOOKUP(C914,A$7:B$2403,2,FALSE)+VLOOKUP(E914,A$7:B$2403,2,FALSE),D914="-",VLOOKUP(C914,A$7:B$2403,2,FALSE)-VLOOKUP(E914,A$7:B$2403,2,FALSE),D914="*",VLOOKUP(C914,A$7:B$2403,2,FALSE)*VLOOKUP(E914,A$7:B$2403,2,FALSE),D914="/",VLOOKUP(C914,A$7:B$2403,2,FALSE)/VLOOKUP(E914,A$7:B$2403,2,FALSE)))</f>
        <v>168</v>
      </c>
      <c r="C914" s="69" t="s">
        <v>1682</v>
      </c>
      <c r="D914" s="69" t="s">
        <v>185</v>
      </c>
      <c r="E914" s="69" t="s">
        <v>1683</v>
      </c>
      <c r="G914" s="15"/>
      <c r="H914" s="15"/>
      <c r="I914" s="15"/>
      <c r="J914" s="15"/>
      <c r="K914" s="15"/>
    </row>
    <row r="915" spans="1:11" s="69" customFormat="1">
      <c r="A915" s="68" t="s">
        <v>1684</v>
      </c>
      <c r="B915" s="69" cm="1">
        <f t="array" ref="B915">IF(ISNUMBER(C915),C915,_xlfn.IFS(D915="+",VLOOKUP(C915,A$7:B$2403,2,FALSE)+VLOOKUP(E915,A$7:B$2403,2,FALSE),D915="-",VLOOKUP(C915,A$7:B$2403,2,FALSE)-VLOOKUP(E915,A$7:B$2403,2,FALSE),D915="*",VLOOKUP(C915,A$7:B$2403,2,FALSE)*VLOOKUP(E915,A$7:B$2403,2,FALSE),D915="/",VLOOKUP(C915,A$7:B$2403,2,FALSE)/VLOOKUP(E915,A$7:B$2403,2,FALSE)))</f>
        <v>952</v>
      </c>
      <c r="C915" s="69" t="s">
        <v>1685</v>
      </c>
      <c r="D915" s="69" t="s">
        <v>185</v>
      </c>
      <c r="E915" s="69" t="s">
        <v>1686</v>
      </c>
      <c r="G915" s="15"/>
      <c r="H915" s="15"/>
      <c r="I915" s="15"/>
      <c r="J915" s="15"/>
      <c r="K915" s="15"/>
    </row>
    <row r="916" spans="1:11" s="69" customFormat="1">
      <c r="A916" s="68" t="s">
        <v>1507</v>
      </c>
      <c r="B916" s="69" cm="1">
        <f t="array" ref="B916">IF(ISNUMBER(C916),C916,_xlfn.IFS(D916="+",VLOOKUP(C916,A$7:B$2403,2,FALSE)+VLOOKUP(E916,A$7:B$2403,2,FALSE),D916="-",VLOOKUP(C916,A$7:B$2403,2,FALSE)-VLOOKUP(E916,A$7:B$2403,2,FALSE),D916="*",VLOOKUP(C916,A$7:B$2403,2,FALSE)*VLOOKUP(E916,A$7:B$2403,2,FALSE),D916="/",VLOOKUP(C916,A$7:B$2403,2,FALSE)/VLOOKUP(E916,A$7:B$2403,2,FALSE)))</f>
        <v>6</v>
      </c>
      <c r="C916" s="69">
        <v>6</v>
      </c>
      <c r="G916" s="15"/>
      <c r="H916" s="15"/>
      <c r="I916" s="15"/>
      <c r="J916" s="15"/>
      <c r="K916" s="15"/>
    </row>
    <row r="917" spans="1:11" s="69" customFormat="1">
      <c r="A917" s="68" t="s">
        <v>924</v>
      </c>
      <c r="B917" s="69" cm="1">
        <f t="array" ref="B917">IF(ISNUMBER(C917),C917,_xlfn.IFS(D917="+",VLOOKUP(C917,A$7:B$2403,2,FALSE)+VLOOKUP(E917,A$7:B$2403,2,FALSE),D917="-",VLOOKUP(C917,A$7:B$2403,2,FALSE)-VLOOKUP(E917,A$7:B$2403,2,FALSE),D917="*",VLOOKUP(C917,A$7:B$2403,2,FALSE)*VLOOKUP(E917,A$7:B$2403,2,FALSE),D917="/",VLOOKUP(C917,A$7:B$2403,2,FALSE)/VLOOKUP(E917,A$7:B$2403,2,FALSE)))</f>
        <v>611</v>
      </c>
      <c r="C917" s="69" t="s">
        <v>274</v>
      </c>
      <c r="D917" s="69" t="s">
        <v>175</v>
      </c>
      <c r="E917" s="69" t="s">
        <v>1625</v>
      </c>
      <c r="G917" s="15"/>
      <c r="H917" s="15"/>
      <c r="I917" s="15"/>
      <c r="J917" s="15"/>
      <c r="K917" s="15"/>
    </row>
    <row r="918" spans="1:11" s="69" customFormat="1">
      <c r="A918" s="68" t="s">
        <v>1687</v>
      </c>
      <c r="B918" s="69" cm="1">
        <f t="array" ref="B918">IF(ISNUMBER(C918),C918,_xlfn.IFS(D918="+",VLOOKUP(C918,A$7:B$2403,2,FALSE)+VLOOKUP(E918,A$7:B$2403,2,FALSE),D918="-",VLOOKUP(C918,A$7:B$2403,2,FALSE)-VLOOKUP(E918,A$7:B$2403,2,FALSE),D918="*",VLOOKUP(C918,A$7:B$2403,2,FALSE)*VLOOKUP(E918,A$7:B$2403,2,FALSE),D918="/",VLOOKUP(C918,A$7:B$2403,2,FALSE)/VLOOKUP(E918,A$7:B$2403,2,FALSE)))</f>
        <v>39</v>
      </c>
      <c r="C918" s="69" t="s">
        <v>343</v>
      </c>
      <c r="D918" s="69" t="s">
        <v>175</v>
      </c>
      <c r="E918" s="69" t="s">
        <v>1445</v>
      </c>
      <c r="G918" s="15"/>
      <c r="H918" s="15"/>
      <c r="I918" s="15"/>
      <c r="J918" s="15"/>
      <c r="K918" s="15"/>
    </row>
    <row r="919" spans="1:11" s="69" customFormat="1">
      <c r="A919" s="68" t="s">
        <v>280</v>
      </c>
      <c r="B919" s="69" cm="1">
        <f t="array" ref="B919">IF(ISNUMBER(C919),C919,_xlfn.IFS(D919="+",VLOOKUP(C919,A$7:B$2403,2,FALSE)+VLOOKUP(E919,A$7:B$2403,2,FALSE),D919="-",VLOOKUP(C919,A$7:B$2403,2,FALSE)-VLOOKUP(E919,A$7:B$2403,2,FALSE),D919="*",VLOOKUP(C919,A$7:B$2403,2,FALSE)*VLOOKUP(E919,A$7:B$2403,2,FALSE),D919="/",VLOOKUP(C919,A$7:B$2403,2,FALSE)/VLOOKUP(E919,A$7:B$2403,2,FALSE)))</f>
        <v>7</v>
      </c>
      <c r="C919" s="69">
        <v>7</v>
      </c>
      <c r="G919" s="15"/>
      <c r="H919" s="15"/>
      <c r="I919" s="15"/>
      <c r="J919" s="15"/>
      <c r="K919" s="15"/>
    </row>
    <row r="920" spans="1:11" s="69" customFormat="1">
      <c r="A920" s="68" t="s">
        <v>1329</v>
      </c>
      <c r="B920" s="69" cm="1">
        <f t="array" ref="B920">IF(ISNUMBER(C920),C920,_xlfn.IFS(D920="+",VLOOKUP(C920,A$7:B$2403,2,FALSE)+VLOOKUP(E920,A$7:B$2403,2,FALSE),D920="-",VLOOKUP(C920,A$7:B$2403,2,FALSE)-VLOOKUP(E920,A$7:B$2403,2,FALSE),D920="*",VLOOKUP(C920,A$7:B$2403,2,FALSE)*VLOOKUP(E920,A$7:B$2403,2,FALSE),D920="/",VLOOKUP(C920,A$7:B$2403,2,FALSE)/VLOOKUP(E920,A$7:B$2403,2,FALSE)))</f>
        <v>273</v>
      </c>
      <c r="C920" s="69" t="s">
        <v>1688</v>
      </c>
      <c r="D920" s="69" t="s">
        <v>185</v>
      </c>
      <c r="E920" s="69" t="s">
        <v>714</v>
      </c>
      <c r="G920" s="15"/>
      <c r="H920" s="15"/>
      <c r="I920" s="15"/>
      <c r="J920" s="15"/>
      <c r="K920" s="15"/>
    </row>
    <row r="921" spans="1:11" s="69" customFormat="1">
      <c r="A921" s="68" t="s">
        <v>1314</v>
      </c>
      <c r="B921" s="69" cm="1">
        <f t="array" ref="B921">IF(ISNUMBER(C921),C921,_xlfn.IFS(D921="+",VLOOKUP(C921,A$7:B$2403,2,FALSE)+VLOOKUP(E921,A$7:B$2403,2,FALSE),D921="-",VLOOKUP(C921,A$7:B$2403,2,FALSE)-VLOOKUP(E921,A$7:B$2403,2,FALSE),D921="*",VLOOKUP(C921,A$7:B$2403,2,FALSE)*VLOOKUP(E921,A$7:B$2403,2,FALSE),D921="/",VLOOKUP(C921,A$7:B$2403,2,FALSE)/VLOOKUP(E921,A$7:B$2403,2,FALSE)))</f>
        <v>469567</v>
      </c>
      <c r="C921" s="69" t="s">
        <v>1620</v>
      </c>
      <c r="D921" s="69" t="s">
        <v>185</v>
      </c>
      <c r="E921" s="69" t="s">
        <v>1689</v>
      </c>
      <c r="G921" s="15"/>
      <c r="H921" s="15"/>
      <c r="I921" s="15"/>
      <c r="J921" s="15"/>
      <c r="K921" s="15"/>
    </row>
    <row r="922" spans="1:11" s="69" customFormat="1">
      <c r="A922" s="68" t="s">
        <v>1233</v>
      </c>
      <c r="B922" s="69" cm="1">
        <f t="array" ref="B922">IF(ISNUMBER(C922),C922,_xlfn.IFS(D922="+",VLOOKUP(C922,A$7:B$2403,2,FALSE)+VLOOKUP(E922,A$7:B$2403,2,FALSE),D922="-",VLOOKUP(C922,A$7:B$2403,2,FALSE)-VLOOKUP(E922,A$7:B$2403,2,FALSE),D922="*",VLOOKUP(C922,A$7:B$2403,2,FALSE)*VLOOKUP(E922,A$7:B$2403,2,FALSE),D922="/",VLOOKUP(C922,A$7:B$2403,2,FALSE)/VLOOKUP(E922,A$7:B$2403,2,FALSE)))</f>
        <v>20</v>
      </c>
      <c r="C922" s="69">
        <v>20</v>
      </c>
      <c r="G922" s="15"/>
      <c r="H922" s="15"/>
      <c r="I922" s="15"/>
      <c r="J922" s="15"/>
      <c r="K922" s="15"/>
    </row>
    <row r="923" spans="1:11" s="69" customFormat="1">
      <c r="A923" s="68" t="s">
        <v>1118</v>
      </c>
      <c r="B923" s="69" cm="1">
        <f t="array" ref="B923">IF(ISNUMBER(C923),C923,_xlfn.IFS(D923="+",VLOOKUP(C923,A$7:B$2403,2,FALSE)+VLOOKUP(E923,A$7:B$2403,2,FALSE),D923="-",VLOOKUP(C923,A$7:B$2403,2,FALSE)-VLOOKUP(E923,A$7:B$2403,2,FALSE),D923="*",VLOOKUP(C923,A$7:B$2403,2,FALSE)*VLOOKUP(E923,A$7:B$2403,2,FALSE),D923="/",VLOOKUP(C923,A$7:B$2403,2,FALSE)/VLOOKUP(E923,A$7:B$2403,2,FALSE)))</f>
        <v>2</v>
      </c>
      <c r="C923" s="69">
        <v>2</v>
      </c>
      <c r="G923" s="15"/>
      <c r="H923" s="15"/>
      <c r="I923" s="15"/>
      <c r="J923" s="15"/>
      <c r="K923" s="15"/>
    </row>
    <row r="924" spans="1:11" s="69" customFormat="1">
      <c r="A924" s="68" t="s">
        <v>1690</v>
      </c>
      <c r="B924" s="69" cm="1">
        <f t="array" ref="B924">IF(ISNUMBER(C924),C924,_xlfn.IFS(D924="+",VLOOKUP(C924,A$7:B$2403,2,FALSE)+VLOOKUP(E924,A$7:B$2403,2,FALSE),D924="-",VLOOKUP(C924,A$7:B$2403,2,FALSE)-VLOOKUP(E924,A$7:B$2403,2,FALSE),D924="*",VLOOKUP(C924,A$7:B$2403,2,FALSE)*VLOOKUP(E924,A$7:B$2403,2,FALSE),D924="/",VLOOKUP(C924,A$7:B$2403,2,FALSE)/VLOOKUP(E924,A$7:B$2403,2,FALSE)))</f>
        <v>7</v>
      </c>
      <c r="C924" s="69">
        <v>7</v>
      </c>
      <c r="G924" s="15"/>
      <c r="H924" s="15"/>
      <c r="I924" s="15"/>
      <c r="J924" s="15"/>
      <c r="K924" s="15"/>
    </row>
    <row r="925" spans="1:11" s="69" customFormat="1">
      <c r="A925" s="68" t="s">
        <v>1691</v>
      </c>
      <c r="B925" s="69" cm="1">
        <f t="array" ref="B925">IF(ISNUMBER(C925),C925,_xlfn.IFS(D925="+",VLOOKUP(C925,A$7:B$2403,2,FALSE)+VLOOKUP(E925,A$7:B$2403,2,FALSE),D925="-",VLOOKUP(C925,A$7:B$2403,2,FALSE)-VLOOKUP(E925,A$7:B$2403,2,FALSE),D925="*",VLOOKUP(C925,A$7:B$2403,2,FALSE)*VLOOKUP(E925,A$7:B$2403,2,FALSE),D925="/",VLOOKUP(C925,A$7:B$2403,2,FALSE)/VLOOKUP(E925,A$7:B$2403,2,FALSE)))</f>
        <v>104</v>
      </c>
      <c r="C925" s="69" t="s">
        <v>1692</v>
      </c>
      <c r="D925" s="69" t="s">
        <v>185</v>
      </c>
      <c r="E925" s="69" t="s">
        <v>1693</v>
      </c>
      <c r="G925" s="15"/>
      <c r="H925" s="15"/>
      <c r="I925" s="15"/>
      <c r="J925" s="15"/>
      <c r="K925" s="15"/>
    </row>
    <row r="926" spans="1:11" s="69" customFormat="1">
      <c r="A926" s="68" t="s">
        <v>1694</v>
      </c>
      <c r="B926" s="69" cm="1">
        <f t="array" ref="B926">IF(ISNUMBER(C926),C926,_xlfn.IFS(D926="+",VLOOKUP(C926,A$7:B$2403,2,FALSE)+VLOOKUP(E926,A$7:B$2403,2,FALSE),D926="-",VLOOKUP(C926,A$7:B$2403,2,FALSE)-VLOOKUP(E926,A$7:B$2403,2,FALSE),D926="*",VLOOKUP(C926,A$7:B$2403,2,FALSE)*VLOOKUP(E926,A$7:B$2403,2,FALSE),D926="/",VLOOKUP(C926,A$7:B$2403,2,FALSE)/VLOOKUP(E926,A$7:B$2403,2,FALSE)))</f>
        <v>106141</v>
      </c>
      <c r="C926" s="69" t="s">
        <v>1695</v>
      </c>
      <c r="D926" s="69" t="s">
        <v>175</v>
      </c>
      <c r="E926" s="69" t="s">
        <v>1267</v>
      </c>
      <c r="G926" s="15"/>
      <c r="H926" s="15"/>
      <c r="I926" s="15"/>
      <c r="J926" s="15"/>
      <c r="K926" s="15"/>
    </row>
    <row r="927" spans="1:11" s="69" customFormat="1">
      <c r="A927" s="68" t="s">
        <v>1696</v>
      </c>
      <c r="B927" s="69" cm="1">
        <f t="array" ref="B927">IF(ISNUMBER(C927),C927,_xlfn.IFS(D927="+",VLOOKUP(C927,A$7:B$2403,2,FALSE)+VLOOKUP(E927,A$7:B$2403,2,FALSE),D927="-",VLOOKUP(C927,A$7:B$2403,2,FALSE)-VLOOKUP(E927,A$7:B$2403,2,FALSE),D927="*",VLOOKUP(C927,A$7:B$2403,2,FALSE)*VLOOKUP(E927,A$7:B$2403,2,FALSE),D927="/",VLOOKUP(C927,A$7:B$2403,2,FALSE)/VLOOKUP(E927,A$7:B$2403,2,FALSE)))</f>
        <v>2</v>
      </c>
      <c r="C927" s="69">
        <v>2</v>
      </c>
      <c r="G927" s="15"/>
      <c r="H927" s="15"/>
      <c r="I927" s="15"/>
      <c r="J927" s="15"/>
      <c r="K927" s="15"/>
    </row>
    <row r="928" spans="1:11" s="69" customFormat="1">
      <c r="A928" s="68" t="s">
        <v>1697</v>
      </c>
      <c r="B928" s="69" cm="1">
        <f t="array" ref="B928">IF(ISNUMBER(C928),C928,_xlfn.IFS(D928="+",VLOOKUP(C928,A$7:B$2403,2,FALSE)+VLOOKUP(E928,A$7:B$2403,2,FALSE),D928="-",VLOOKUP(C928,A$7:B$2403,2,FALSE)-VLOOKUP(E928,A$7:B$2403,2,FALSE),D928="*",VLOOKUP(C928,A$7:B$2403,2,FALSE)*VLOOKUP(E928,A$7:B$2403,2,FALSE),D928="/",VLOOKUP(C928,A$7:B$2403,2,FALSE)/VLOOKUP(E928,A$7:B$2403,2,FALSE)))</f>
        <v>7</v>
      </c>
      <c r="C928" s="69" t="s">
        <v>1502</v>
      </c>
      <c r="D928" s="69" t="s">
        <v>276</v>
      </c>
      <c r="E928" s="69" t="s">
        <v>1698</v>
      </c>
      <c r="G928" s="15"/>
      <c r="H928" s="15"/>
      <c r="I928" s="15"/>
      <c r="J928" s="15"/>
      <c r="K928" s="15"/>
    </row>
    <row r="929" spans="1:11" s="69" customFormat="1">
      <c r="A929" s="68" t="s">
        <v>1699</v>
      </c>
      <c r="B929" s="69" cm="1">
        <f t="array" ref="B929">IF(ISNUMBER(C929),C929,_xlfn.IFS(D929="+",VLOOKUP(C929,A$7:B$2403,2,FALSE)+VLOOKUP(E929,A$7:B$2403,2,FALSE),D929="-",VLOOKUP(C929,A$7:B$2403,2,FALSE)-VLOOKUP(E929,A$7:B$2403,2,FALSE),D929="*",VLOOKUP(C929,A$7:B$2403,2,FALSE)*VLOOKUP(E929,A$7:B$2403,2,FALSE),D929="/",VLOOKUP(C929,A$7:B$2403,2,FALSE)/VLOOKUP(E929,A$7:B$2403,2,FALSE)))</f>
        <v>5</v>
      </c>
      <c r="C929" s="69">
        <v>5</v>
      </c>
      <c r="G929" s="15"/>
      <c r="H929" s="15"/>
      <c r="I929" s="15"/>
      <c r="J929" s="15"/>
      <c r="K929" s="15"/>
    </row>
    <row r="930" spans="1:11" s="69" customFormat="1">
      <c r="A930" s="68" t="s">
        <v>442</v>
      </c>
      <c r="B930" s="69" cm="1">
        <f t="array" ref="B930">IF(ISNUMBER(C930),C930,_xlfn.IFS(D930="+",VLOOKUP(C930,A$7:B$2403,2,FALSE)+VLOOKUP(E930,A$7:B$2403,2,FALSE),D930="-",VLOOKUP(C930,A$7:B$2403,2,FALSE)-VLOOKUP(E930,A$7:B$2403,2,FALSE),D930="*",VLOOKUP(C930,A$7:B$2403,2,FALSE)*VLOOKUP(E930,A$7:B$2403,2,FALSE),D930="/",VLOOKUP(C930,A$7:B$2403,2,FALSE)/VLOOKUP(E930,A$7:B$2403,2,FALSE)))</f>
        <v>26</v>
      </c>
      <c r="C930" s="69" t="s">
        <v>881</v>
      </c>
      <c r="D930" s="69" t="s">
        <v>175</v>
      </c>
      <c r="E930" s="69" t="s">
        <v>331</v>
      </c>
      <c r="G930" s="15"/>
      <c r="H930" s="15"/>
      <c r="I930" s="15"/>
      <c r="J930" s="15"/>
      <c r="K930" s="15"/>
    </row>
    <row r="931" spans="1:11" s="69" customFormat="1">
      <c r="A931" s="68" t="s">
        <v>1700</v>
      </c>
      <c r="B931" s="69" cm="1">
        <f t="array" ref="B931">IF(ISNUMBER(C931),C931,_xlfn.IFS(D931="+",VLOOKUP(C931,A$7:B$2403,2,FALSE)+VLOOKUP(E931,A$7:B$2403,2,FALSE),D931="-",VLOOKUP(C931,A$7:B$2403,2,FALSE)-VLOOKUP(E931,A$7:B$2403,2,FALSE),D931="*",VLOOKUP(C931,A$7:B$2403,2,FALSE)*VLOOKUP(E931,A$7:B$2403,2,FALSE),D931="/",VLOOKUP(C931,A$7:B$2403,2,FALSE)/VLOOKUP(E931,A$7:B$2403,2,FALSE)))</f>
        <v>3</v>
      </c>
      <c r="C931" s="69">
        <v>3</v>
      </c>
      <c r="G931" s="15"/>
      <c r="H931" s="15"/>
      <c r="I931" s="15"/>
      <c r="J931" s="15"/>
      <c r="K931" s="15"/>
    </row>
    <row r="932" spans="1:11" s="69" customFormat="1">
      <c r="A932" s="68" t="s">
        <v>1701</v>
      </c>
      <c r="B932" s="69" cm="1">
        <f t="array" ref="B932">IF(ISNUMBER(C932),C932,_xlfn.IFS(D932="+",VLOOKUP(C932,A$7:B$2403,2,FALSE)+VLOOKUP(E932,A$7:B$2403,2,FALSE),D932="-",VLOOKUP(C932,A$7:B$2403,2,FALSE)-VLOOKUP(E932,A$7:B$2403,2,FALSE),D932="*",VLOOKUP(C932,A$7:B$2403,2,FALSE)*VLOOKUP(E932,A$7:B$2403,2,FALSE),D932="/",VLOOKUP(C932,A$7:B$2403,2,FALSE)/VLOOKUP(E932,A$7:B$2403,2,FALSE)))</f>
        <v>2</v>
      </c>
      <c r="C932" s="69">
        <v>2</v>
      </c>
      <c r="G932" s="15"/>
      <c r="H932" s="15"/>
      <c r="I932" s="15"/>
      <c r="J932" s="15"/>
      <c r="K932" s="15"/>
    </row>
    <row r="933" spans="1:11" s="69" customFormat="1">
      <c r="A933" s="68" t="s">
        <v>1058</v>
      </c>
      <c r="B933" s="69" cm="1">
        <f t="array" ref="B933">IF(ISNUMBER(C933),C933,_xlfn.IFS(D933="+",VLOOKUP(C933,A$7:B$2403,2,FALSE)+VLOOKUP(E933,A$7:B$2403,2,FALSE),D933="-",VLOOKUP(C933,A$7:B$2403,2,FALSE)-VLOOKUP(E933,A$7:B$2403,2,FALSE),D933="*",VLOOKUP(C933,A$7:B$2403,2,FALSE)*VLOOKUP(E933,A$7:B$2403,2,FALSE),D933="/",VLOOKUP(C933,A$7:B$2403,2,FALSE)/VLOOKUP(E933,A$7:B$2403,2,FALSE)))</f>
        <v>3</v>
      </c>
      <c r="C933" s="69">
        <v>3</v>
      </c>
      <c r="G933" s="15"/>
      <c r="H933" s="15"/>
      <c r="I933" s="15"/>
      <c r="J933" s="15"/>
      <c r="K933" s="15"/>
    </row>
    <row r="934" spans="1:11" s="69" customFormat="1">
      <c r="A934" s="68" t="s">
        <v>1702</v>
      </c>
      <c r="B934" s="69" cm="1">
        <f t="array" ref="B934">IF(ISNUMBER(C934),C934,_xlfn.IFS(D934="+",VLOOKUP(C934,A$7:B$2403,2,FALSE)+VLOOKUP(E934,A$7:B$2403,2,FALSE),D934="-",VLOOKUP(C934,A$7:B$2403,2,FALSE)-VLOOKUP(E934,A$7:B$2403,2,FALSE),D934="*",VLOOKUP(C934,A$7:B$2403,2,FALSE)*VLOOKUP(E934,A$7:B$2403,2,FALSE),D934="/",VLOOKUP(C934,A$7:B$2403,2,FALSE)/VLOOKUP(E934,A$7:B$2403,2,FALSE)))</f>
        <v>3</v>
      </c>
      <c r="C934" s="69">
        <v>3</v>
      </c>
      <c r="G934" s="15"/>
      <c r="H934" s="15"/>
      <c r="I934" s="15"/>
      <c r="J934" s="15"/>
      <c r="K934" s="15"/>
    </row>
    <row r="935" spans="1:11" s="69" customFormat="1">
      <c r="A935" s="68" t="s">
        <v>913</v>
      </c>
      <c r="B935" s="69" cm="1">
        <f t="array" ref="B935">IF(ISNUMBER(C935),C935,_xlfn.IFS(D935="+",VLOOKUP(C935,A$7:B$2403,2,FALSE)+VLOOKUP(E935,A$7:B$2403,2,FALSE),D935="-",VLOOKUP(C935,A$7:B$2403,2,FALSE)-VLOOKUP(E935,A$7:B$2403,2,FALSE),D935="*",VLOOKUP(C935,A$7:B$2403,2,FALSE)*VLOOKUP(E935,A$7:B$2403,2,FALSE),D935="/",VLOOKUP(C935,A$7:B$2403,2,FALSE)/VLOOKUP(E935,A$7:B$2403,2,FALSE)))</f>
        <v>131</v>
      </c>
      <c r="C935" s="69" t="s">
        <v>1575</v>
      </c>
      <c r="D935" s="69" t="s">
        <v>276</v>
      </c>
      <c r="E935" s="69" t="s">
        <v>965</v>
      </c>
      <c r="G935" s="15"/>
      <c r="H935" s="15"/>
      <c r="I935" s="15"/>
      <c r="J935" s="15"/>
      <c r="K935" s="15"/>
    </row>
    <row r="936" spans="1:11" s="69" customFormat="1">
      <c r="A936" s="68" t="s">
        <v>776</v>
      </c>
      <c r="B936" s="69" cm="1">
        <f t="array" ref="B936">IF(ISNUMBER(C936),C936,_xlfn.IFS(D936="+",VLOOKUP(C936,A$7:B$2403,2,FALSE)+VLOOKUP(E936,A$7:B$2403,2,FALSE),D936="-",VLOOKUP(C936,A$7:B$2403,2,FALSE)-VLOOKUP(E936,A$7:B$2403,2,FALSE),D936="*",VLOOKUP(C936,A$7:B$2403,2,FALSE)*VLOOKUP(E936,A$7:B$2403,2,FALSE),D936="/",VLOOKUP(C936,A$7:B$2403,2,FALSE)/VLOOKUP(E936,A$7:B$2403,2,FALSE)))</f>
        <v>57</v>
      </c>
      <c r="C936" s="69" t="s">
        <v>979</v>
      </c>
      <c r="D936" s="69" t="s">
        <v>185</v>
      </c>
      <c r="E936" s="69" t="s">
        <v>1703</v>
      </c>
      <c r="G936" s="15"/>
      <c r="H936" s="15"/>
      <c r="I936" s="15"/>
      <c r="J936" s="15"/>
      <c r="K936" s="15"/>
    </row>
    <row r="937" spans="1:11" s="69" customFormat="1">
      <c r="A937" s="68" t="s">
        <v>1704</v>
      </c>
      <c r="B937" s="69" cm="1">
        <f t="array" ref="B937">IF(ISNUMBER(C937),C937,_xlfn.IFS(D937="+",VLOOKUP(C937,A$7:B$2403,2,FALSE)+VLOOKUP(E937,A$7:B$2403,2,FALSE),D937="-",VLOOKUP(C937,A$7:B$2403,2,FALSE)-VLOOKUP(E937,A$7:B$2403,2,FALSE),D937="*",VLOOKUP(C937,A$7:B$2403,2,FALSE)*VLOOKUP(E937,A$7:B$2403,2,FALSE),D937="/",VLOOKUP(C937,A$7:B$2403,2,FALSE)/VLOOKUP(E937,A$7:B$2403,2,FALSE)))</f>
        <v>34</v>
      </c>
      <c r="C937" s="69" t="s">
        <v>1399</v>
      </c>
      <c r="D937" s="69" t="s">
        <v>185</v>
      </c>
      <c r="E937" s="69" t="s">
        <v>1705</v>
      </c>
      <c r="G937" s="15"/>
      <c r="H937" s="15"/>
      <c r="I937" s="15"/>
      <c r="J937" s="15"/>
      <c r="K937" s="15"/>
    </row>
    <row r="938" spans="1:11" s="69" customFormat="1">
      <c r="A938" s="68" t="s">
        <v>1706</v>
      </c>
      <c r="B938" s="69" cm="1">
        <f t="array" ref="B938">IF(ISNUMBER(C938),C938,_xlfn.IFS(D938="+",VLOOKUP(C938,A$7:B$2403,2,FALSE)+VLOOKUP(E938,A$7:B$2403,2,FALSE),D938="-",VLOOKUP(C938,A$7:B$2403,2,FALSE)-VLOOKUP(E938,A$7:B$2403,2,FALSE),D938="*",VLOOKUP(C938,A$7:B$2403,2,FALSE)*VLOOKUP(E938,A$7:B$2403,2,FALSE),D938="/",VLOOKUP(C938,A$7:B$2403,2,FALSE)/VLOOKUP(E938,A$7:B$2403,2,FALSE)))</f>
        <v>3</v>
      </c>
      <c r="C938" s="69">
        <v>3</v>
      </c>
      <c r="G938" s="15"/>
      <c r="H938" s="15"/>
      <c r="I938" s="15"/>
      <c r="J938" s="15"/>
      <c r="K938" s="15"/>
    </row>
    <row r="939" spans="1:11" s="69" customFormat="1">
      <c r="A939" s="68" t="s">
        <v>1707</v>
      </c>
      <c r="B939" s="69" cm="1">
        <f t="array" ref="B939">IF(ISNUMBER(C939),C939,_xlfn.IFS(D939="+",VLOOKUP(C939,A$7:B$2403,2,FALSE)+VLOOKUP(E939,A$7:B$2403,2,FALSE),D939="-",VLOOKUP(C939,A$7:B$2403,2,FALSE)-VLOOKUP(E939,A$7:B$2403,2,FALSE),D939="*",VLOOKUP(C939,A$7:B$2403,2,FALSE)*VLOOKUP(E939,A$7:B$2403,2,FALSE),D939="/",VLOOKUP(C939,A$7:B$2403,2,FALSE)/VLOOKUP(E939,A$7:B$2403,2,FALSE)))</f>
        <v>397</v>
      </c>
      <c r="C939" s="69" t="s">
        <v>1708</v>
      </c>
      <c r="D939" s="69" t="s">
        <v>175</v>
      </c>
      <c r="E939" s="69" t="s">
        <v>1709</v>
      </c>
      <c r="G939" s="15"/>
      <c r="H939" s="15"/>
      <c r="I939" s="15"/>
      <c r="J939" s="15"/>
      <c r="K939" s="15"/>
    </row>
    <row r="940" spans="1:11" s="69" customFormat="1">
      <c r="A940" s="68" t="s">
        <v>1442</v>
      </c>
      <c r="B940" s="69" cm="1">
        <f t="array" ref="B940">IF(ISNUMBER(C940),C940,_xlfn.IFS(D940="+",VLOOKUP(C940,A$7:B$2403,2,FALSE)+VLOOKUP(E940,A$7:B$2403,2,FALSE),D940="-",VLOOKUP(C940,A$7:B$2403,2,FALSE)-VLOOKUP(E940,A$7:B$2403,2,FALSE),D940="*",VLOOKUP(C940,A$7:B$2403,2,FALSE)*VLOOKUP(E940,A$7:B$2403,2,FALSE),D940="/",VLOOKUP(C940,A$7:B$2403,2,FALSE)/VLOOKUP(E940,A$7:B$2403,2,FALSE)))</f>
        <v>133</v>
      </c>
      <c r="C940" s="69" t="s">
        <v>583</v>
      </c>
      <c r="D940" s="69" t="s">
        <v>185</v>
      </c>
      <c r="E940" s="69" t="s">
        <v>1710</v>
      </c>
      <c r="G940" s="15"/>
      <c r="H940" s="15"/>
      <c r="I940" s="15"/>
      <c r="J940" s="15"/>
      <c r="K940" s="15"/>
    </row>
    <row r="941" spans="1:11" s="69" customFormat="1">
      <c r="A941" s="68" t="s">
        <v>1711</v>
      </c>
      <c r="B941" s="69" cm="1">
        <f t="array" ref="B941">IF(ISNUMBER(C941),C941,_xlfn.IFS(D941="+",VLOOKUP(C941,A$7:B$2403,2,FALSE)+VLOOKUP(E941,A$7:B$2403,2,FALSE),D941="-",VLOOKUP(C941,A$7:B$2403,2,FALSE)-VLOOKUP(E941,A$7:B$2403,2,FALSE),D941="*",VLOOKUP(C941,A$7:B$2403,2,FALSE)*VLOOKUP(E941,A$7:B$2403,2,FALSE),D941="/",VLOOKUP(C941,A$7:B$2403,2,FALSE)/VLOOKUP(E941,A$7:B$2403,2,FALSE)))</f>
        <v>9</v>
      </c>
      <c r="C941" s="69">
        <v>9</v>
      </c>
      <c r="G941" s="15"/>
      <c r="H941" s="15"/>
      <c r="I941" s="15"/>
      <c r="J941" s="15"/>
      <c r="K941" s="15"/>
    </row>
    <row r="942" spans="1:11" s="69" customFormat="1">
      <c r="A942" s="68" t="s">
        <v>1712</v>
      </c>
      <c r="B942" s="69" cm="1">
        <f t="array" ref="B942">IF(ISNUMBER(C942),C942,_xlfn.IFS(D942="+",VLOOKUP(C942,A$7:B$2403,2,FALSE)+VLOOKUP(E942,A$7:B$2403,2,FALSE),D942="-",VLOOKUP(C942,A$7:B$2403,2,FALSE)-VLOOKUP(E942,A$7:B$2403,2,FALSE),D942="*",VLOOKUP(C942,A$7:B$2403,2,FALSE)*VLOOKUP(E942,A$7:B$2403,2,FALSE),D942="/",VLOOKUP(C942,A$7:B$2403,2,FALSE)/VLOOKUP(E942,A$7:B$2403,2,FALSE)))</f>
        <v>82220</v>
      </c>
      <c r="C942" s="69" t="s">
        <v>1713</v>
      </c>
      <c r="D942" s="69" t="s">
        <v>175</v>
      </c>
      <c r="E942" s="69" t="s">
        <v>1499</v>
      </c>
      <c r="G942" s="15"/>
      <c r="H942" s="15"/>
      <c r="I942" s="15"/>
      <c r="J942" s="15"/>
      <c r="K942" s="15"/>
    </row>
    <row r="943" spans="1:11" s="69" customFormat="1">
      <c r="A943" s="68" t="s">
        <v>1681</v>
      </c>
      <c r="B943" s="69" cm="1">
        <f t="array" ref="B943">IF(ISNUMBER(C943),C943,_xlfn.IFS(D943="+",VLOOKUP(C943,A$7:B$2403,2,FALSE)+VLOOKUP(E943,A$7:B$2403,2,FALSE),D943="-",VLOOKUP(C943,A$7:B$2403,2,FALSE)-VLOOKUP(E943,A$7:B$2403,2,FALSE),D943="*",VLOOKUP(C943,A$7:B$2403,2,FALSE)*VLOOKUP(E943,A$7:B$2403,2,FALSE),D943="/",VLOOKUP(C943,A$7:B$2403,2,FALSE)/VLOOKUP(E943,A$7:B$2403,2,FALSE)))</f>
        <v>13</v>
      </c>
      <c r="C943" s="69" t="s">
        <v>705</v>
      </c>
      <c r="D943" s="69" t="s">
        <v>175</v>
      </c>
      <c r="E943" s="69" t="s">
        <v>244</v>
      </c>
      <c r="G943" s="15"/>
      <c r="H943" s="15"/>
      <c r="I943" s="15"/>
      <c r="J943" s="15"/>
      <c r="K943" s="15"/>
    </row>
    <row r="944" spans="1:11" s="69" customFormat="1">
      <c r="A944" s="68" t="s">
        <v>701</v>
      </c>
      <c r="B944" s="69" cm="1">
        <f t="array" ref="B944">IF(ISNUMBER(C944),C944,_xlfn.IFS(D944="+",VLOOKUP(C944,A$7:B$2403,2,FALSE)+VLOOKUP(E944,A$7:B$2403,2,FALSE),D944="-",VLOOKUP(C944,A$7:B$2403,2,FALSE)-VLOOKUP(E944,A$7:B$2403,2,FALSE),D944="*",VLOOKUP(C944,A$7:B$2403,2,FALSE)*VLOOKUP(E944,A$7:B$2403,2,FALSE),D944="/",VLOOKUP(C944,A$7:B$2403,2,FALSE)/VLOOKUP(E944,A$7:B$2403,2,FALSE)))</f>
        <v>68</v>
      </c>
      <c r="C944" s="69" t="s">
        <v>753</v>
      </c>
      <c r="D944" s="69" t="s">
        <v>185</v>
      </c>
      <c r="E944" s="69" t="s">
        <v>1704</v>
      </c>
      <c r="G944" s="15"/>
      <c r="H944" s="15"/>
      <c r="I944" s="15"/>
      <c r="J944" s="15"/>
      <c r="K944" s="15"/>
    </row>
    <row r="945" spans="1:11" s="69" customFormat="1">
      <c r="A945" s="68" t="s">
        <v>1714</v>
      </c>
      <c r="B945" s="69" cm="1">
        <f t="array" ref="B945">IF(ISNUMBER(C945),C945,_xlfn.IFS(D945="+",VLOOKUP(C945,A$7:B$2403,2,FALSE)+VLOOKUP(E945,A$7:B$2403,2,FALSE),D945="-",VLOOKUP(C945,A$7:B$2403,2,FALSE)-VLOOKUP(E945,A$7:B$2403,2,FALSE),D945="*",VLOOKUP(C945,A$7:B$2403,2,FALSE)*VLOOKUP(E945,A$7:B$2403,2,FALSE),D945="/",VLOOKUP(C945,A$7:B$2403,2,FALSE)/VLOOKUP(E945,A$7:B$2403,2,FALSE)))</f>
        <v>2</v>
      </c>
      <c r="C945" s="69">
        <v>2</v>
      </c>
      <c r="G945" s="15"/>
      <c r="H945" s="15"/>
      <c r="I945" s="15"/>
      <c r="J945" s="15"/>
      <c r="K945" s="15"/>
    </row>
    <row r="946" spans="1:11" s="69" customFormat="1">
      <c r="A946" s="68" t="s">
        <v>1383</v>
      </c>
      <c r="B946" s="69" cm="1">
        <f t="array" ref="B946">IF(ISNUMBER(C946),C946,_xlfn.IFS(D946="+",VLOOKUP(C946,A$7:B$2403,2,FALSE)+VLOOKUP(E946,A$7:B$2403,2,FALSE),D946="-",VLOOKUP(C946,A$7:B$2403,2,FALSE)-VLOOKUP(E946,A$7:B$2403,2,FALSE),D946="*",VLOOKUP(C946,A$7:B$2403,2,FALSE)*VLOOKUP(E946,A$7:B$2403,2,FALSE),D946="/",VLOOKUP(C946,A$7:B$2403,2,FALSE)/VLOOKUP(E946,A$7:B$2403,2,FALSE)))</f>
        <v>5</v>
      </c>
      <c r="C946" s="69">
        <v>5</v>
      </c>
      <c r="G946" s="15"/>
      <c r="H946" s="15"/>
      <c r="I946" s="15"/>
      <c r="J946" s="15"/>
      <c r="K946" s="15"/>
    </row>
    <row r="947" spans="1:11" s="69" customFormat="1">
      <c r="A947" s="68" t="s">
        <v>1140</v>
      </c>
      <c r="B947" s="69" cm="1">
        <f t="array" ref="B947">IF(ISNUMBER(C947),C947,_xlfn.IFS(D947="+",VLOOKUP(C947,A$7:B$2403,2,FALSE)+VLOOKUP(E947,A$7:B$2403,2,FALSE),D947="-",VLOOKUP(C947,A$7:B$2403,2,FALSE)-VLOOKUP(E947,A$7:B$2403,2,FALSE),D947="*",VLOOKUP(C947,A$7:B$2403,2,FALSE)*VLOOKUP(E947,A$7:B$2403,2,FALSE),D947="/",VLOOKUP(C947,A$7:B$2403,2,FALSE)/VLOOKUP(E947,A$7:B$2403,2,FALSE)))</f>
        <v>16444</v>
      </c>
      <c r="C947" s="69" t="s">
        <v>1712</v>
      </c>
      <c r="D947" s="69" t="s">
        <v>206</v>
      </c>
      <c r="E947" s="69" t="s">
        <v>605</v>
      </c>
      <c r="G947" s="15"/>
      <c r="H947" s="15"/>
      <c r="I947" s="15"/>
      <c r="J947" s="15"/>
      <c r="K947" s="15"/>
    </row>
    <row r="948" spans="1:11" s="69" customFormat="1">
      <c r="A948" s="68" t="s">
        <v>1715</v>
      </c>
      <c r="B948" s="69" cm="1">
        <f t="array" ref="B948">IF(ISNUMBER(C948),C948,_xlfn.IFS(D948="+",VLOOKUP(C948,A$7:B$2403,2,FALSE)+VLOOKUP(E948,A$7:B$2403,2,FALSE),D948="-",VLOOKUP(C948,A$7:B$2403,2,FALSE)-VLOOKUP(E948,A$7:B$2403,2,FALSE),D948="*",VLOOKUP(C948,A$7:B$2403,2,FALSE)*VLOOKUP(E948,A$7:B$2403,2,FALSE),D948="/",VLOOKUP(C948,A$7:B$2403,2,FALSE)/VLOOKUP(E948,A$7:B$2403,2,FALSE)))</f>
        <v>59</v>
      </c>
      <c r="C948" s="69" t="s">
        <v>523</v>
      </c>
      <c r="D948" s="69" t="s">
        <v>206</v>
      </c>
      <c r="E948" s="69" t="s">
        <v>732</v>
      </c>
      <c r="G948" s="15"/>
      <c r="H948" s="15"/>
      <c r="I948" s="15"/>
      <c r="J948" s="15"/>
      <c r="K948" s="15"/>
    </row>
    <row r="949" spans="1:11" s="69" customFormat="1">
      <c r="A949" s="68" t="s">
        <v>1306</v>
      </c>
      <c r="B949" s="69" cm="1">
        <f t="array" ref="B949">IF(ISNUMBER(C949),C949,_xlfn.IFS(D949="+",VLOOKUP(C949,A$7:B$2403,2,FALSE)+VLOOKUP(E949,A$7:B$2403,2,FALSE),D949="-",VLOOKUP(C949,A$7:B$2403,2,FALSE)-VLOOKUP(E949,A$7:B$2403,2,FALSE),D949="*",VLOOKUP(C949,A$7:B$2403,2,FALSE)*VLOOKUP(E949,A$7:B$2403,2,FALSE),D949="/",VLOOKUP(C949,A$7:B$2403,2,FALSE)/VLOOKUP(E949,A$7:B$2403,2,FALSE)))</f>
        <v>3</v>
      </c>
      <c r="C949" s="69">
        <v>3</v>
      </c>
      <c r="G949" s="15"/>
      <c r="H949" s="15"/>
      <c r="I949" s="15"/>
      <c r="J949" s="15"/>
      <c r="K949" s="15"/>
    </row>
    <row r="950" spans="1:11" s="69" customFormat="1">
      <c r="A950" s="68" t="s">
        <v>1552</v>
      </c>
      <c r="B950" s="69" cm="1">
        <f t="array" ref="B950">IF(ISNUMBER(C950),C950,_xlfn.IFS(D950="+",VLOOKUP(C950,A$7:B$2403,2,FALSE)+VLOOKUP(E950,A$7:B$2403,2,FALSE),D950="-",VLOOKUP(C950,A$7:B$2403,2,FALSE)-VLOOKUP(E950,A$7:B$2403,2,FALSE),D950="*",VLOOKUP(C950,A$7:B$2403,2,FALSE)*VLOOKUP(E950,A$7:B$2403,2,FALSE),D950="/",VLOOKUP(C950,A$7:B$2403,2,FALSE)/VLOOKUP(E950,A$7:B$2403,2,FALSE)))</f>
        <v>43</v>
      </c>
      <c r="C950" s="69" t="s">
        <v>1476</v>
      </c>
      <c r="D950" s="69" t="s">
        <v>276</v>
      </c>
      <c r="E950" s="69" t="s">
        <v>1674</v>
      </c>
      <c r="G950" s="15"/>
      <c r="H950" s="15"/>
      <c r="I950" s="15"/>
      <c r="J950" s="15"/>
      <c r="K950" s="15"/>
    </row>
    <row r="951" spans="1:11" s="69" customFormat="1">
      <c r="A951" s="68" t="s">
        <v>1716</v>
      </c>
      <c r="B951" s="69" cm="1">
        <f t="array" ref="B951">IF(ISNUMBER(C951),C951,_xlfn.IFS(D951="+",VLOOKUP(C951,A$7:B$2403,2,FALSE)+VLOOKUP(E951,A$7:B$2403,2,FALSE),D951="-",VLOOKUP(C951,A$7:B$2403,2,FALSE)-VLOOKUP(E951,A$7:B$2403,2,FALSE),D951="*",VLOOKUP(C951,A$7:B$2403,2,FALSE)*VLOOKUP(E951,A$7:B$2403,2,FALSE),D951="/",VLOOKUP(C951,A$7:B$2403,2,FALSE)/VLOOKUP(E951,A$7:B$2403,2,FALSE)))</f>
        <v>44</v>
      </c>
      <c r="C951" s="69" t="s">
        <v>575</v>
      </c>
      <c r="D951" s="69" t="s">
        <v>185</v>
      </c>
      <c r="E951" s="69" t="s">
        <v>1717</v>
      </c>
      <c r="G951" s="15"/>
      <c r="H951" s="15"/>
      <c r="I951" s="15"/>
      <c r="J951" s="15"/>
      <c r="K951" s="15"/>
    </row>
    <row r="952" spans="1:11" s="69" customFormat="1">
      <c r="A952" s="68" t="s">
        <v>1718</v>
      </c>
      <c r="B952" s="69" cm="1">
        <f t="array" ref="B952">IF(ISNUMBER(C952),C952,_xlfn.IFS(D952="+",VLOOKUP(C952,A$7:B$2403,2,FALSE)+VLOOKUP(E952,A$7:B$2403,2,FALSE),D952="-",VLOOKUP(C952,A$7:B$2403,2,FALSE)-VLOOKUP(E952,A$7:B$2403,2,FALSE),D952="*",VLOOKUP(C952,A$7:B$2403,2,FALSE)*VLOOKUP(E952,A$7:B$2403,2,FALSE),D952="/",VLOOKUP(C952,A$7:B$2403,2,FALSE)/VLOOKUP(E952,A$7:B$2403,2,FALSE)))</f>
        <v>11</v>
      </c>
      <c r="C952" s="69">
        <v>11</v>
      </c>
      <c r="G952" s="15"/>
      <c r="H952" s="15"/>
      <c r="I952" s="15"/>
      <c r="J952" s="15"/>
      <c r="K952" s="15"/>
    </row>
    <row r="953" spans="1:11" s="69" customFormat="1">
      <c r="A953" s="68" t="s">
        <v>1719</v>
      </c>
      <c r="B953" s="69" cm="1">
        <f t="array" ref="B953">IF(ISNUMBER(C953),C953,_xlfn.IFS(D953="+",VLOOKUP(C953,A$7:B$2403,2,FALSE)+VLOOKUP(E953,A$7:B$2403,2,FALSE),D953="-",VLOOKUP(C953,A$7:B$2403,2,FALSE)-VLOOKUP(E953,A$7:B$2403,2,FALSE),D953="*",VLOOKUP(C953,A$7:B$2403,2,FALSE)*VLOOKUP(E953,A$7:B$2403,2,FALSE),D953="/",VLOOKUP(C953,A$7:B$2403,2,FALSE)/VLOOKUP(E953,A$7:B$2403,2,FALSE)))</f>
        <v>5</v>
      </c>
      <c r="C953" s="69">
        <v>5</v>
      </c>
      <c r="G953" s="15"/>
      <c r="H953" s="15"/>
      <c r="I953" s="15"/>
      <c r="J953" s="15"/>
      <c r="K953" s="15"/>
    </row>
    <row r="954" spans="1:11" s="69" customFormat="1">
      <c r="A954" s="68" t="s">
        <v>1720</v>
      </c>
      <c r="B954" s="69" cm="1">
        <f t="array" ref="B954">IF(ISNUMBER(C954),C954,_xlfn.IFS(D954="+",VLOOKUP(C954,A$7:B$2403,2,FALSE)+VLOOKUP(E954,A$7:B$2403,2,FALSE),D954="-",VLOOKUP(C954,A$7:B$2403,2,FALSE)-VLOOKUP(E954,A$7:B$2403,2,FALSE),D954="*",VLOOKUP(C954,A$7:B$2403,2,FALSE)*VLOOKUP(E954,A$7:B$2403,2,FALSE),D954="/",VLOOKUP(C954,A$7:B$2403,2,FALSE)/VLOOKUP(E954,A$7:B$2403,2,FALSE)))</f>
        <v>29</v>
      </c>
      <c r="C954" s="69" t="s">
        <v>802</v>
      </c>
      <c r="D954" s="69" t="s">
        <v>175</v>
      </c>
      <c r="E954" s="69" t="s">
        <v>1721</v>
      </c>
      <c r="G954" s="15"/>
      <c r="H954" s="15"/>
      <c r="I954" s="15"/>
      <c r="J954" s="15"/>
      <c r="K954" s="15"/>
    </row>
    <row r="955" spans="1:11" s="69" customFormat="1">
      <c r="A955" s="68" t="s">
        <v>1722</v>
      </c>
      <c r="B955" s="69" cm="1">
        <f t="array" ref="B955">IF(ISNUMBER(C955),C955,_xlfn.IFS(D955="+",VLOOKUP(C955,A$7:B$2403,2,FALSE)+VLOOKUP(E955,A$7:B$2403,2,FALSE),D955="-",VLOOKUP(C955,A$7:B$2403,2,FALSE)-VLOOKUP(E955,A$7:B$2403,2,FALSE),D955="*",VLOOKUP(C955,A$7:B$2403,2,FALSE)*VLOOKUP(E955,A$7:B$2403,2,FALSE),D955="/",VLOOKUP(C955,A$7:B$2403,2,FALSE)/VLOOKUP(E955,A$7:B$2403,2,FALSE)))</f>
        <v>104</v>
      </c>
      <c r="C955" s="69" t="s">
        <v>1723</v>
      </c>
      <c r="D955" s="69" t="s">
        <v>185</v>
      </c>
      <c r="E955" s="69" t="s">
        <v>1724</v>
      </c>
      <c r="G955" s="15"/>
      <c r="H955" s="15"/>
      <c r="I955" s="15"/>
      <c r="J955" s="15"/>
      <c r="K955" s="15"/>
    </row>
    <row r="956" spans="1:11" s="69" customFormat="1">
      <c r="A956" s="68" t="s">
        <v>1725</v>
      </c>
      <c r="B956" s="69" cm="1">
        <f t="array" ref="B956">IF(ISNUMBER(C956),C956,_xlfn.IFS(D956="+",VLOOKUP(C956,A$7:B$2403,2,FALSE)+VLOOKUP(E956,A$7:B$2403,2,FALSE),D956="-",VLOOKUP(C956,A$7:B$2403,2,FALSE)-VLOOKUP(E956,A$7:B$2403,2,FALSE),D956="*",VLOOKUP(C956,A$7:B$2403,2,FALSE)*VLOOKUP(E956,A$7:B$2403,2,FALSE),D956="/",VLOOKUP(C956,A$7:B$2403,2,FALSE)/VLOOKUP(E956,A$7:B$2403,2,FALSE)))</f>
        <v>2</v>
      </c>
      <c r="C956" s="69">
        <v>2</v>
      </c>
      <c r="G956" s="15"/>
      <c r="H956" s="15"/>
      <c r="I956" s="15"/>
      <c r="J956" s="15"/>
      <c r="K956" s="15"/>
    </row>
    <row r="957" spans="1:11" s="69" customFormat="1">
      <c r="A957" s="68" t="s">
        <v>852</v>
      </c>
      <c r="B957" s="69" cm="1">
        <f t="array" ref="B957">IF(ISNUMBER(C957),C957,_xlfn.IFS(D957="+",VLOOKUP(C957,A$7:B$2403,2,FALSE)+VLOOKUP(E957,A$7:B$2403,2,FALSE),D957="-",VLOOKUP(C957,A$7:B$2403,2,FALSE)-VLOOKUP(E957,A$7:B$2403,2,FALSE),D957="*",VLOOKUP(C957,A$7:B$2403,2,FALSE)*VLOOKUP(E957,A$7:B$2403,2,FALSE),D957="/",VLOOKUP(C957,A$7:B$2403,2,FALSE)/VLOOKUP(E957,A$7:B$2403,2,FALSE)))</f>
        <v>4</v>
      </c>
      <c r="C957" s="69">
        <v>4</v>
      </c>
      <c r="G957" s="15"/>
      <c r="H957" s="15"/>
      <c r="I957" s="15"/>
      <c r="J957" s="15"/>
      <c r="K957" s="15"/>
    </row>
    <row r="958" spans="1:11" s="69" customFormat="1">
      <c r="A958" s="68" t="s">
        <v>975</v>
      </c>
      <c r="B958" s="69" cm="1">
        <f t="array" ref="B958">IF(ISNUMBER(C958),C958,_xlfn.IFS(D958="+",VLOOKUP(C958,A$7:B$2403,2,FALSE)+VLOOKUP(E958,A$7:B$2403,2,FALSE),D958="-",VLOOKUP(C958,A$7:B$2403,2,FALSE)-VLOOKUP(E958,A$7:B$2403,2,FALSE),D958="*",VLOOKUP(C958,A$7:B$2403,2,FALSE)*VLOOKUP(E958,A$7:B$2403,2,FALSE),D958="/",VLOOKUP(C958,A$7:B$2403,2,FALSE)/VLOOKUP(E958,A$7:B$2403,2,FALSE)))</f>
        <v>8</v>
      </c>
      <c r="C958" s="69" t="s">
        <v>1726</v>
      </c>
      <c r="D958" s="69" t="s">
        <v>185</v>
      </c>
      <c r="E958" s="69" t="s">
        <v>1727</v>
      </c>
      <c r="G958" s="15"/>
      <c r="H958" s="15"/>
      <c r="I958" s="15"/>
      <c r="J958" s="15"/>
      <c r="K958" s="15"/>
    </row>
    <row r="959" spans="1:11" s="69" customFormat="1">
      <c r="A959" s="68" t="s">
        <v>1728</v>
      </c>
      <c r="B959" s="69" cm="1">
        <f t="array" ref="B959">IF(ISNUMBER(C959),C959,_xlfn.IFS(D959="+",VLOOKUP(C959,A$7:B$2403,2,FALSE)+VLOOKUP(E959,A$7:B$2403,2,FALSE),D959="-",VLOOKUP(C959,A$7:B$2403,2,FALSE)-VLOOKUP(E959,A$7:B$2403,2,FALSE),D959="*",VLOOKUP(C959,A$7:B$2403,2,FALSE)*VLOOKUP(E959,A$7:B$2403,2,FALSE),D959="/",VLOOKUP(C959,A$7:B$2403,2,FALSE)/VLOOKUP(E959,A$7:B$2403,2,FALSE)))</f>
        <v>18</v>
      </c>
      <c r="C959" s="69" t="s">
        <v>929</v>
      </c>
      <c r="D959" s="69" t="s">
        <v>185</v>
      </c>
      <c r="E959" s="69" t="s">
        <v>1729</v>
      </c>
      <c r="G959" s="15"/>
      <c r="H959" s="15"/>
      <c r="I959" s="15"/>
      <c r="J959" s="15"/>
      <c r="K959" s="15"/>
    </row>
    <row r="960" spans="1:11" s="69" customFormat="1">
      <c r="A960" s="68" t="s">
        <v>577</v>
      </c>
      <c r="B960" s="69" cm="1">
        <f t="array" ref="B960">IF(ISNUMBER(C960),C960,_xlfn.IFS(D960="+",VLOOKUP(C960,A$7:B$2403,2,FALSE)+VLOOKUP(E960,A$7:B$2403,2,FALSE),D960="-",VLOOKUP(C960,A$7:B$2403,2,FALSE)-VLOOKUP(E960,A$7:B$2403,2,FALSE),D960="*",VLOOKUP(C960,A$7:B$2403,2,FALSE)*VLOOKUP(E960,A$7:B$2403,2,FALSE),D960="/",VLOOKUP(C960,A$7:B$2403,2,FALSE)/VLOOKUP(E960,A$7:B$2403,2,FALSE)))</f>
        <v>2</v>
      </c>
      <c r="C960" s="69">
        <v>2</v>
      </c>
      <c r="G960" s="15"/>
      <c r="H960" s="15"/>
      <c r="I960" s="15"/>
      <c r="J960" s="15"/>
      <c r="K960" s="15"/>
    </row>
    <row r="961" spans="1:11" s="69" customFormat="1">
      <c r="A961" s="68" t="s">
        <v>1730</v>
      </c>
      <c r="B961" s="69" cm="1">
        <f t="array" ref="B961">IF(ISNUMBER(C961),C961,_xlfn.IFS(D961="+",VLOOKUP(C961,A$7:B$2403,2,FALSE)+VLOOKUP(E961,A$7:B$2403,2,FALSE),D961="-",VLOOKUP(C961,A$7:B$2403,2,FALSE)-VLOOKUP(E961,A$7:B$2403,2,FALSE),D961="*",VLOOKUP(C961,A$7:B$2403,2,FALSE)*VLOOKUP(E961,A$7:B$2403,2,FALSE),D961="/",VLOOKUP(C961,A$7:B$2403,2,FALSE)/VLOOKUP(E961,A$7:B$2403,2,FALSE)))</f>
        <v>132175</v>
      </c>
      <c r="C961" s="69" t="s">
        <v>1731</v>
      </c>
      <c r="D961" s="69" t="s">
        <v>276</v>
      </c>
      <c r="E961" s="69" t="s">
        <v>1732</v>
      </c>
      <c r="G961" s="15"/>
      <c r="H961" s="15"/>
      <c r="I961" s="15"/>
      <c r="J961" s="15"/>
      <c r="K961" s="15"/>
    </row>
    <row r="962" spans="1:11" s="69" customFormat="1">
      <c r="A962" s="68" t="s">
        <v>1733</v>
      </c>
      <c r="B962" s="69" cm="1">
        <f t="array" ref="B962">IF(ISNUMBER(C962),C962,_xlfn.IFS(D962="+",VLOOKUP(C962,A$7:B$2403,2,FALSE)+VLOOKUP(E962,A$7:B$2403,2,FALSE),D962="-",VLOOKUP(C962,A$7:B$2403,2,FALSE)-VLOOKUP(E962,A$7:B$2403,2,FALSE),D962="*",VLOOKUP(C962,A$7:B$2403,2,FALSE)*VLOOKUP(E962,A$7:B$2403,2,FALSE),D962="/",VLOOKUP(C962,A$7:B$2403,2,FALSE)/VLOOKUP(E962,A$7:B$2403,2,FALSE)))</f>
        <v>36</v>
      </c>
      <c r="C962" s="69" t="s">
        <v>1734</v>
      </c>
      <c r="D962" s="69" t="s">
        <v>175</v>
      </c>
      <c r="E962" s="69" t="s">
        <v>1735</v>
      </c>
      <c r="G962" s="15"/>
      <c r="H962" s="15"/>
      <c r="I962" s="15"/>
      <c r="J962" s="15"/>
      <c r="K962" s="15"/>
    </row>
    <row r="963" spans="1:11" s="69" customFormat="1">
      <c r="A963" s="68" t="s">
        <v>708</v>
      </c>
      <c r="B963" s="69" cm="1">
        <f t="array" ref="B963">IF(ISNUMBER(C963),C963,_xlfn.IFS(D963="+",VLOOKUP(C963,A$7:B$2403,2,FALSE)+VLOOKUP(E963,A$7:B$2403,2,FALSE),D963="-",VLOOKUP(C963,A$7:B$2403,2,FALSE)-VLOOKUP(E963,A$7:B$2403,2,FALSE),D963="*",VLOOKUP(C963,A$7:B$2403,2,FALSE)*VLOOKUP(E963,A$7:B$2403,2,FALSE),D963="/",VLOOKUP(C963,A$7:B$2403,2,FALSE)/VLOOKUP(E963,A$7:B$2403,2,FALSE)))</f>
        <v>14</v>
      </c>
      <c r="C963" s="69" t="s">
        <v>263</v>
      </c>
      <c r="D963" s="69" t="s">
        <v>175</v>
      </c>
      <c r="E963" s="69" t="s">
        <v>1736</v>
      </c>
      <c r="G963" s="15"/>
      <c r="H963" s="15"/>
      <c r="I963" s="15"/>
      <c r="J963" s="15"/>
      <c r="K963" s="15"/>
    </row>
    <row r="964" spans="1:11" s="69" customFormat="1">
      <c r="A964" s="68" t="s">
        <v>1737</v>
      </c>
      <c r="B964" s="69" cm="1">
        <f t="array" ref="B964">IF(ISNUMBER(C964),C964,_xlfn.IFS(D964="+",VLOOKUP(C964,A$7:B$2403,2,FALSE)+VLOOKUP(E964,A$7:B$2403,2,FALSE),D964="-",VLOOKUP(C964,A$7:B$2403,2,FALSE)-VLOOKUP(E964,A$7:B$2403,2,FALSE),D964="*",VLOOKUP(C964,A$7:B$2403,2,FALSE)*VLOOKUP(E964,A$7:B$2403,2,FALSE),D964="/",VLOOKUP(C964,A$7:B$2403,2,FALSE)/VLOOKUP(E964,A$7:B$2403,2,FALSE)))</f>
        <v>3</v>
      </c>
      <c r="C964" s="69">
        <v>3</v>
      </c>
      <c r="G964" s="15"/>
      <c r="H964" s="15"/>
      <c r="I964" s="15"/>
      <c r="J964" s="15"/>
      <c r="K964" s="15"/>
    </row>
    <row r="965" spans="1:11" s="69" customFormat="1">
      <c r="A965" s="68" t="s">
        <v>1260</v>
      </c>
      <c r="B965" s="69" cm="1">
        <f t="array" ref="B965">IF(ISNUMBER(C965),C965,_xlfn.IFS(D965="+",VLOOKUP(C965,A$7:B$2403,2,FALSE)+VLOOKUP(E965,A$7:B$2403,2,FALSE),D965="-",VLOOKUP(C965,A$7:B$2403,2,FALSE)-VLOOKUP(E965,A$7:B$2403,2,FALSE),D965="*",VLOOKUP(C965,A$7:B$2403,2,FALSE)*VLOOKUP(E965,A$7:B$2403,2,FALSE),D965="/",VLOOKUP(C965,A$7:B$2403,2,FALSE)/VLOOKUP(E965,A$7:B$2403,2,FALSE)))</f>
        <v>5</v>
      </c>
      <c r="C965" s="69">
        <v>5</v>
      </c>
      <c r="G965" s="15"/>
      <c r="H965" s="15"/>
      <c r="I965" s="15"/>
      <c r="J965" s="15"/>
      <c r="K965" s="15"/>
    </row>
    <row r="966" spans="1:11" s="69" customFormat="1">
      <c r="A966" s="68" t="s">
        <v>418</v>
      </c>
      <c r="B966" s="69" cm="1">
        <f t="array" ref="B966">IF(ISNUMBER(C966),C966,_xlfn.IFS(D966="+",VLOOKUP(C966,A$7:B$2403,2,FALSE)+VLOOKUP(E966,A$7:B$2403,2,FALSE),D966="-",VLOOKUP(C966,A$7:B$2403,2,FALSE)-VLOOKUP(E966,A$7:B$2403,2,FALSE),D966="*",VLOOKUP(C966,A$7:B$2403,2,FALSE)*VLOOKUP(E966,A$7:B$2403,2,FALSE),D966="/",VLOOKUP(C966,A$7:B$2403,2,FALSE)/VLOOKUP(E966,A$7:B$2403,2,FALSE)))</f>
        <v>2</v>
      </c>
      <c r="C966" s="69">
        <v>2</v>
      </c>
      <c r="G966" s="15"/>
      <c r="H966" s="15"/>
      <c r="I966" s="15"/>
      <c r="J966" s="15"/>
      <c r="K966" s="15"/>
    </row>
    <row r="967" spans="1:11" s="69" customFormat="1">
      <c r="A967" s="68" t="s">
        <v>1710</v>
      </c>
      <c r="B967" s="69" cm="1">
        <f t="array" ref="B967">IF(ISNUMBER(C967),C967,_xlfn.IFS(D967="+",VLOOKUP(C967,A$7:B$2403,2,FALSE)+VLOOKUP(E967,A$7:B$2403,2,FALSE),D967="-",VLOOKUP(C967,A$7:B$2403,2,FALSE)-VLOOKUP(E967,A$7:B$2403,2,FALSE),D967="*",VLOOKUP(C967,A$7:B$2403,2,FALSE)*VLOOKUP(E967,A$7:B$2403,2,FALSE),D967="/",VLOOKUP(C967,A$7:B$2403,2,FALSE)/VLOOKUP(E967,A$7:B$2403,2,FALSE)))</f>
        <v>7</v>
      </c>
      <c r="C967" s="69">
        <v>7</v>
      </c>
      <c r="G967" s="15"/>
      <c r="H967" s="15"/>
      <c r="I967" s="15"/>
      <c r="J967" s="15"/>
      <c r="K967" s="15"/>
    </row>
    <row r="968" spans="1:11" s="69" customFormat="1">
      <c r="A968" s="68" t="s">
        <v>1738</v>
      </c>
      <c r="B968" s="69" cm="1">
        <f t="array" ref="B968">IF(ISNUMBER(C968),C968,_xlfn.IFS(D968="+",VLOOKUP(C968,A$7:B$2403,2,FALSE)+VLOOKUP(E968,A$7:B$2403,2,FALSE),D968="-",VLOOKUP(C968,A$7:B$2403,2,FALSE)-VLOOKUP(E968,A$7:B$2403,2,FALSE),D968="*",VLOOKUP(C968,A$7:B$2403,2,FALSE)*VLOOKUP(E968,A$7:B$2403,2,FALSE),D968="/",VLOOKUP(C968,A$7:B$2403,2,FALSE)/VLOOKUP(E968,A$7:B$2403,2,FALSE)))</f>
        <v>12</v>
      </c>
      <c r="C968" s="69" t="s">
        <v>557</v>
      </c>
      <c r="D968" s="69" t="s">
        <v>206</v>
      </c>
      <c r="E968" s="69" t="s">
        <v>691</v>
      </c>
      <c r="G968" s="15"/>
      <c r="H968" s="15"/>
      <c r="I968" s="15"/>
      <c r="J968" s="15"/>
      <c r="K968" s="15"/>
    </row>
    <row r="969" spans="1:11" s="69" customFormat="1">
      <c r="A969" s="68" t="s">
        <v>1652</v>
      </c>
      <c r="B969" s="69" cm="1">
        <f t="array" ref="B969">IF(ISNUMBER(C969),C969,_xlfn.IFS(D969="+",VLOOKUP(C969,A$7:B$2403,2,FALSE)+VLOOKUP(E969,A$7:B$2403,2,FALSE),D969="-",VLOOKUP(C969,A$7:B$2403,2,FALSE)-VLOOKUP(E969,A$7:B$2403,2,FALSE),D969="*",VLOOKUP(C969,A$7:B$2403,2,FALSE)*VLOOKUP(E969,A$7:B$2403,2,FALSE),D969="/",VLOOKUP(C969,A$7:B$2403,2,FALSE)/VLOOKUP(E969,A$7:B$2403,2,FALSE)))</f>
        <v>15</v>
      </c>
      <c r="C969" s="69" t="s">
        <v>182</v>
      </c>
      <c r="D969" s="69" t="s">
        <v>185</v>
      </c>
      <c r="E969" s="69" t="s">
        <v>1739</v>
      </c>
      <c r="G969" s="15"/>
      <c r="H969" s="15"/>
      <c r="I969" s="15"/>
      <c r="J969" s="15"/>
      <c r="K969" s="15"/>
    </row>
    <row r="970" spans="1:11" s="69" customFormat="1">
      <c r="A970" s="68" t="s">
        <v>1644</v>
      </c>
      <c r="B970" s="69" cm="1">
        <f t="array" ref="B970">IF(ISNUMBER(C970),C970,_xlfn.IFS(D970="+",VLOOKUP(C970,A$7:B$2403,2,FALSE)+VLOOKUP(E970,A$7:B$2403,2,FALSE),D970="-",VLOOKUP(C970,A$7:B$2403,2,FALSE)-VLOOKUP(E970,A$7:B$2403,2,FALSE),D970="*",VLOOKUP(C970,A$7:B$2403,2,FALSE)*VLOOKUP(E970,A$7:B$2403,2,FALSE),D970="/",VLOOKUP(C970,A$7:B$2403,2,FALSE)/VLOOKUP(E970,A$7:B$2403,2,FALSE)))</f>
        <v>7</v>
      </c>
      <c r="C970" s="69">
        <v>7</v>
      </c>
      <c r="G970" s="15"/>
      <c r="H970" s="15"/>
      <c r="I970" s="15"/>
      <c r="J970" s="15"/>
      <c r="K970" s="15"/>
    </row>
    <row r="971" spans="1:11" s="69" customFormat="1">
      <c r="A971" s="68" t="s">
        <v>752</v>
      </c>
      <c r="B971" s="69" cm="1">
        <f t="array" ref="B971">IF(ISNUMBER(C971),C971,_xlfn.IFS(D971="+",VLOOKUP(C971,A$7:B$2403,2,FALSE)+VLOOKUP(E971,A$7:B$2403,2,FALSE),D971="-",VLOOKUP(C971,A$7:B$2403,2,FALSE)-VLOOKUP(E971,A$7:B$2403,2,FALSE),D971="*",VLOOKUP(C971,A$7:B$2403,2,FALSE)*VLOOKUP(E971,A$7:B$2403,2,FALSE),D971="/",VLOOKUP(C971,A$7:B$2403,2,FALSE)/VLOOKUP(E971,A$7:B$2403,2,FALSE)))</f>
        <v>16</v>
      </c>
      <c r="C971" s="69">
        <v>16</v>
      </c>
      <c r="G971" s="15"/>
      <c r="H971" s="15"/>
      <c r="I971" s="15"/>
      <c r="J971" s="15"/>
      <c r="K971" s="15"/>
    </row>
    <row r="972" spans="1:11" s="69" customFormat="1">
      <c r="A972" s="68" t="s">
        <v>1740</v>
      </c>
      <c r="B972" s="69" cm="1">
        <f t="array" ref="B972">IF(ISNUMBER(C972),C972,_xlfn.IFS(D972="+",VLOOKUP(C972,A$7:B$2403,2,FALSE)+VLOOKUP(E972,A$7:B$2403,2,FALSE),D972="-",VLOOKUP(C972,A$7:B$2403,2,FALSE)-VLOOKUP(E972,A$7:B$2403,2,FALSE),D972="*",VLOOKUP(C972,A$7:B$2403,2,FALSE)*VLOOKUP(E972,A$7:B$2403,2,FALSE),D972="/",VLOOKUP(C972,A$7:B$2403,2,FALSE)/VLOOKUP(E972,A$7:B$2403,2,FALSE)))</f>
        <v>21</v>
      </c>
      <c r="C972" s="69" t="s">
        <v>1741</v>
      </c>
      <c r="D972" s="69" t="s">
        <v>175</v>
      </c>
      <c r="E972" s="69" t="s">
        <v>1555</v>
      </c>
      <c r="G972" s="15"/>
      <c r="H972" s="15"/>
      <c r="I972" s="15"/>
      <c r="J972" s="15"/>
      <c r="K972" s="15"/>
    </row>
    <row r="973" spans="1:11" s="69" customFormat="1">
      <c r="A973" s="68" t="s">
        <v>1742</v>
      </c>
      <c r="B973" s="69" cm="1">
        <f t="array" ref="B973">IF(ISNUMBER(C973),C973,_xlfn.IFS(D973="+",VLOOKUP(C973,A$7:B$2403,2,FALSE)+VLOOKUP(E973,A$7:B$2403,2,FALSE),D973="-",VLOOKUP(C973,A$7:B$2403,2,FALSE)-VLOOKUP(E973,A$7:B$2403,2,FALSE),D973="*",VLOOKUP(C973,A$7:B$2403,2,FALSE)*VLOOKUP(E973,A$7:B$2403,2,FALSE),D973="/",VLOOKUP(C973,A$7:B$2403,2,FALSE)/VLOOKUP(E973,A$7:B$2403,2,FALSE)))</f>
        <v>22</v>
      </c>
      <c r="C973" s="69" t="s">
        <v>352</v>
      </c>
      <c r="D973" s="69" t="s">
        <v>175</v>
      </c>
      <c r="E973" s="69" t="s">
        <v>1287</v>
      </c>
      <c r="G973" s="15"/>
      <c r="H973" s="15"/>
      <c r="I973" s="15"/>
      <c r="J973" s="15"/>
      <c r="K973" s="15"/>
    </row>
    <row r="974" spans="1:11" s="69" customFormat="1">
      <c r="A974" s="68" t="s">
        <v>685</v>
      </c>
      <c r="B974" s="69" cm="1">
        <f t="array" ref="B974">IF(ISNUMBER(C974),C974,_xlfn.IFS(D974="+",VLOOKUP(C974,A$7:B$2403,2,FALSE)+VLOOKUP(E974,A$7:B$2403,2,FALSE),D974="-",VLOOKUP(C974,A$7:B$2403,2,FALSE)-VLOOKUP(E974,A$7:B$2403,2,FALSE),D974="*",VLOOKUP(C974,A$7:B$2403,2,FALSE)*VLOOKUP(E974,A$7:B$2403,2,FALSE),D974="/",VLOOKUP(C974,A$7:B$2403,2,FALSE)/VLOOKUP(E974,A$7:B$2403,2,FALSE)))</f>
        <v>9</v>
      </c>
      <c r="C974" s="69" t="s">
        <v>315</v>
      </c>
      <c r="D974" s="69" t="s">
        <v>185</v>
      </c>
      <c r="E974" s="69" t="s">
        <v>1067</v>
      </c>
      <c r="G974" s="15"/>
      <c r="H974" s="15"/>
      <c r="I974" s="15"/>
      <c r="J974" s="15"/>
      <c r="K974" s="15"/>
    </row>
    <row r="975" spans="1:11" s="69" customFormat="1">
      <c r="A975" s="68" t="s">
        <v>1743</v>
      </c>
      <c r="B975" s="69" cm="1">
        <f t="array" ref="B975">IF(ISNUMBER(C975),C975,_xlfn.IFS(D975="+",VLOOKUP(C975,A$7:B$2403,2,FALSE)+VLOOKUP(E975,A$7:B$2403,2,FALSE),D975="-",VLOOKUP(C975,A$7:B$2403,2,FALSE)-VLOOKUP(E975,A$7:B$2403,2,FALSE),D975="*",VLOOKUP(C975,A$7:B$2403,2,FALSE)*VLOOKUP(E975,A$7:B$2403,2,FALSE),D975="/",VLOOKUP(C975,A$7:B$2403,2,FALSE)/VLOOKUP(E975,A$7:B$2403,2,FALSE)))</f>
        <v>30</v>
      </c>
      <c r="C975" s="69" t="s">
        <v>1744</v>
      </c>
      <c r="D975" s="69" t="s">
        <v>185</v>
      </c>
      <c r="E975" s="69" t="s">
        <v>1745</v>
      </c>
      <c r="G975" s="15"/>
      <c r="H975" s="15"/>
      <c r="I975" s="15"/>
      <c r="J975" s="15"/>
      <c r="K975" s="15"/>
    </row>
    <row r="976" spans="1:11" s="69" customFormat="1">
      <c r="A976" s="68" t="s">
        <v>880</v>
      </c>
      <c r="B976" s="69" cm="1">
        <f t="array" ref="B976">IF(ISNUMBER(C976),C976,_xlfn.IFS(D976="+",VLOOKUP(C976,A$7:B$2403,2,FALSE)+VLOOKUP(E976,A$7:B$2403,2,FALSE),D976="-",VLOOKUP(C976,A$7:B$2403,2,FALSE)-VLOOKUP(E976,A$7:B$2403,2,FALSE),D976="*",VLOOKUP(C976,A$7:B$2403,2,FALSE)*VLOOKUP(E976,A$7:B$2403,2,FALSE),D976="/",VLOOKUP(C976,A$7:B$2403,2,FALSE)/VLOOKUP(E976,A$7:B$2403,2,FALSE)))</f>
        <v>4</v>
      </c>
      <c r="C976" s="69">
        <v>4</v>
      </c>
      <c r="G976" s="15"/>
      <c r="H976" s="15"/>
      <c r="I976" s="15"/>
      <c r="J976" s="15"/>
      <c r="K976" s="15"/>
    </row>
    <row r="977" spans="1:11" s="69" customFormat="1">
      <c r="A977" s="68" t="s">
        <v>1639</v>
      </c>
      <c r="B977" s="69" cm="1">
        <f t="array" ref="B977">IF(ISNUMBER(C977),C977,_xlfn.IFS(D977="+",VLOOKUP(C977,A$7:B$2403,2,FALSE)+VLOOKUP(E977,A$7:B$2403,2,FALSE),D977="-",VLOOKUP(C977,A$7:B$2403,2,FALSE)-VLOOKUP(E977,A$7:B$2403,2,FALSE),D977="*",VLOOKUP(C977,A$7:B$2403,2,FALSE)*VLOOKUP(E977,A$7:B$2403,2,FALSE),D977="/",VLOOKUP(C977,A$7:B$2403,2,FALSE)/VLOOKUP(E977,A$7:B$2403,2,FALSE)))</f>
        <v>661</v>
      </c>
      <c r="C977" s="69" t="s">
        <v>1217</v>
      </c>
      <c r="D977" s="69" t="s">
        <v>175</v>
      </c>
      <c r="E977" s="69" t="s">
        <v>1746</v>
      </c>
      <c r="G977" s="15"/>
      <c r="H977" s="15"/>
      <c r="I977" s="15"/>
      <c r="J977" s="15"/>
      <c r="K977" s="15"/>
    </row>
    <row r="978" spans="1:11" s="69" customFormat="1">
      <c r="A978" s="68" t="s">
        <v>901</v>
      </c>
      <c r="B978" s="69" cm="1">
        <f t="array" ref="B978">IF(ISNUMBER(C978),C978,_xlfn.IFS(D978="+",VLOOKUP(C978,A$7:B$2403,2,FALSE)+VLOOKUP(E978,A$7:B$2403,2,FALSE),D978="-",VLOOKUP(C978,A$7:B$2403,2,FALSE)-VLOOKUP(E978,A$7:B$2403,2,FALSE),D978="*",VLOOKUP(C978,A$7:B$2403,2,FALSE)*VLOOKUP(E978,A$7:B$2403,2,FALSE),D978="/",VLOOKUP(C978,A$7:B$2403,2,FALSE)/VLOOKUP(E978,A$7:B$2403,2,FALSE)))</f>
        <v>5336</v>
      </c>
      <c r="C978" s="69" t="s">
        <v>1139</v>
      </c>
      <c r="D978" s="69" t="s">
        <v>206</v>
      </c>
      <c r="E978" s="69" t="s">
        <v>1589</v>
      </c>
      <c r="G978" s="15"/>
      <c r="H978" s="15"/>
      <c r="I978" s="15"/>
      <c r="J978" s="15"/>
      <c r="K978" s="15"/>
    </row>
    <row r="979" spans="1:11" s="69" customFormat="1">
      <c r="A979" s="68" t="s">
        <v>1747</v>
      </c>
      <c r="B979" s="69" cm="1">
        <f t="array" ref="B979">IF(ISNUMBER(C979),C979,_xlfn.IFS(D979="+",VLOOKUP(C979,A$7:B$2403,2,FALSE)+VLOOKUP(E979,A$7:B$2403,2,FALSE),D979="-",VLOOKUP(C979,A$7:B$2403,2,FALSE)-VLOOKUP(E979,A$7:B$2403,2,FALSE),D979="*",VLOOKUP(C979,A$7:B$2403,2,FALSE)*VLOOKUP(E979,A$7:B$2403,2,FALSE),D979="/",VLOOKUP(C979,A$7:B$2403,2,FALSE)/VLOOKUP(E979,A$7:B$2403,2,FALSE)))</f>
        <v>19</v>
      </c>
      <c r="C979" s="69" t="s">
        <v>1748</v>
      </c>
      <c r="D979" s="69" t="s">
        <v>175</v>
      </c>
      <c r="E979" s="69" t="s">
        <v>1536</v>
      </c>
      <c r="G979" s="15"/>
      <c r="H979" s="15"/>
      <c r="I979" s="15"/>
      <c r="J979" s="15"/>
      <c r="K979" s="15"/>
    </row>
    <row r="980" spans="1:11" s="69" customFormat="1">
      <c r="A980" s="68" t="s">
        <v>1655</v>
      </c>
      <c r="B980" s="69" cm="1">
        <f t="array" ref="B980">IF(ISNUMBER(C980),C980,_xlfn.IFS(D980="+",VLOOKUP(C980,A$7:B$2403,2,FALSE)+VLOOKUP(E980,A$7:B$2403,2,FALSE),D980="-",VLOOKUP(C980,A$7:B$2403,2,FALSE)-VLOOKUP(E980,A$7:B$2403,2,FALSE),D980="*",VLOOKUP(C980,A$7:B$2403,2,FALSE)*VLOOKUP(E980,A$7:B$2403,2,FALSE),D980="/",VLOOKUP(C980,A$7:B$2403,2,FALSE)/VLOOKUP(E980,A$7:B$2403,2,FALSE)))</f>
        <v>59</v>
      </c>
      <c r="C980" s="69" t="s">
        <v>1733</v>
      </c>
      <c r="D980" s="69" t="s">
        <v>175</v>
      </c>
      <c r="E980" s="69" t="s">
        <v>1340</v>
      </c>
      <c r="G980" s="15"/>
      <c r="H980" s="15"/>
      <c r="I980" s="15"/>
      <c r="J980" s="15"/>
      <c r="K980" s="15"/>
    </row>
    <row r="981" spans="1:11" s="69" customFormat="1">
      <c r="A981" s="68" t="s">
        <v>1621</v>
      </c>
      <c r="B981" s="69" cm="1">
        <f t="array" ref="B981">IF(ISNUMBER(C981),C981,_xlfn.IFS(D981="+",VLOOKUP(C981,A$7:B$2403,2,FALSE)+VLOOKUP(E981,A$7:B$2403,2,FALSE),D981="-",VLOOKUP(C981,A$7:B$2403,2,FALSE)-VLOOKUP(E981,A$7:B$2403,2,FALSE),D981="*",VLOOKUP(C981,A$7:B$2403,2,FALSE)*VLOOKUP(E981,A$7:B$2403,2,FALSE),D981="/",VLOOKUP(C981,A$7:B$2403,2,FALSE)/VLOOKUP(E981,A$7:B$2403,2,FALSE)))</f>
        <v>49</v>
      </c>
      <c r="C981" s="69" t="s">
        <v>1461</v>
      </c>
      <c r="D981" s="69" t="s">
        <v>185</v>
      </c>
      <c r="E981" s="69" t="s">
        <v>744</v>
      </c>
      <c r="G981" s="15"/>
      <c r="H981" s="15"/>
      <c r="I981" s="15"/>
      <c r="J981" s="15"/>
      <c r="K981" s="15"/>
    </row>
    <row r="982" spans="1:11" s="69" customFormat="1">
      <c r="A982" s="68" t="s">
        <v>1749</v>
      </c>
      <c r="B982" s="69" cm="1">
        <f t="array" ref="B982">IF(ISNUMBER(C982),C982,_xlfn.IFS(D982="+",VLOOKUP(C982,A$7:B$2403,2,FALSE)+VLOOKUP(E982,A$7:B$2403,2,FALSE),D982="-",VLOOKUP(C982,A$7:B$2403,2,FALSE)-VLOOKUP(E982,A$7:B$2403,2,FALSE),D982="*",VLOOKUP(C982,A$7:B$2403,2,FALSE)*VLOOKUP(E982,A$7:B$2403,2,FALSE),D982="/",VLOOKUP(C982,A$7:B$2403,2,FALSE)/VLOOKUP(E982,A$7:B$2403,2,FALSE)))</f>
        <v>13</v>
      </c>
      <c r="C982" s="69">
        <v>13</v>
      </c>
      <c r="G982" s="15"/>
      <c r="H982" s="15"/>
      <c r="I982" s="15"/>
      <c r="J982" s="15"/>
      <c r="K982" s="15"/>
    </row>
    <row r="983" spans="1:11" s="69" customFormat="1">
      <c r="A983" s="68" t="s">
        <v>767</v>
      </c>
      <c r="B983" s="69" cm="1">
        <f t="array" ref="B983">IF(ISNUMBER(C983),C983,_xlfn.IFS(D983="+",VLOOKUP(C983,A$7:B$2403,2,FALSE)+VLOOKUP(E983,A$7:B$2403,2,FALSE),D983="-",VLOOKUP(C983,A$7:B$2403,2,FALSE)-VLOOKUP(E983,A$7:B$2403,2,FALSE),D983="*",VLOOKUP(C983,A$7:B$2403,2,FALSE)*VLOOKUP(E983,A$7:B$2403,2,FALSE),D983="/",VLOOKUP(C983,A$7:B$2403,2,FALSE)/VLOOKUP(E983,A$7:B$2403,2,FALSE)))</f>
        <v>12</v>
      </c>
      <c r="C983" s="69" t="s">
        <v>1750</v>
      </c>
      <c r="D983" s="69" t="s">
        <v>185</v>
      </c>
      <c r="E983" s="69" t="s">
        <v>832</v>
      </c>
      <c r="G983" s="15"/>
      <c r="H983" s="15"/>
      <c r="I983" s="15"/>
      <c r="J983" s="15"/>
      <c r="K983" s="15"/>
    </row>
    <row r="984" spans="1:11" s="69" customFormat="1">
      <c r="A984" s="68" t="s">
        <v>1456</v>
      </c>
      <c r="B984" s="69" cm="1">
        <f t="array" ref="B984">IF(ISNUMBER(C984),C984,_xlfn.IFS(D984="+",VLOOKUP(C984,A$7:B$2403,2,FALSE)+VLOOKUP(E984,A$7:B$2403,2,FALSE),D984="-",VLOOKUP(C984,A$7:B$2403,2,FALSE)-VLOOKUP(E984,A$7:B$2403,2,FALSE),D984="*",VLOOKUP(C984,A$7:B$2403,2,FALSE)*VLOOKUP(E984,A$7:B$2403,2,FALSE),D984="/",VLOOKUP(C984,A$7:B$2403,2,FALSE)/VLOOKUP(E984,A$7:B$2403,2,FALSE)))</f>
        <v>6</v>
      </c>
      <c r="C984" s="69" t="s">
        <v>1065</v>
      </c>
      <c r="D984" s="69" t="s">
        <v>185</v>
      </c>
      <c r="E984" s="69" t="s">
        <v>1751</v>
      </c>
      <c r="G984" s="15"/>
      <c r="H984" s="15"/>
      <c r="I984" s="15"/>
      <c r="J984" s="15"/>
      <c r="K984" s="15"/>
    </row>
    <row r="985" spans="1:11" s="69" customFormat="1">
      <c r="A985" s="68" t="s">
        <v>937</v>
      </c>
      <c r="B985" s="69" cm="1">
        <f t="array" ref="B985">IF(ISNUMBER(C985),C985,_xlfn.IFS(D985="+",VLOOKUP(C985,A$7:B$2403,2,FALSE)+VLOOKUP(E985,A$7:B$2403,2,FALSE),D985="-",VLOOKUP(C985,A$7:B$2403,2,FALSE)-VLOOKUP(E985,A$7:B$2403,2,FALSE),D985="*",VLOOKUP(C985,A$7:B$2403,2,FALSE)*VLOOKUP(E985,A$7:B$2403,2,FALSE),D985="/",VLOOKUP(C985,A$7:B$2403,2,FALSE)/VLOOKUP(E985,A$7:B$2403,2,FALSE)))</f>
        <v>168</v>
      </c>
      <c r="C985" s="69" t="s">
        <v>1752</v>
      </c>
      <c r="D985" s="69" t="s">
        <v>185</v>
      </c>
      <c r="E985" s="69" t="s">
        <v>821</v>
      </c>
      <c r="G985" s="15"/>
      <c r="H985" s="15"/>
      <c r="I985" s="15"/>
      <c r="J985" s="15"/>
      <c r="K985" s="15"/>
    </row>
    <row r="986" spans="1:11" s="69" customFormat="1">
      <c r="A986" s="68" t="s">
        <v>1753</v>
      </c>
      <c r="B986" s="69" cm="1">
        <f t="array" ref="B986">IF(ISNUMBER(C986),C986,_xlfn.IFS(D986="+",VLOOKUP(C986,A$7:B$2403,2,FALSE)+VLOOKUP(E986,A$7:B$2403,2,FALSE),D986="-",VLOOKUP(C986,A$7:B$2403,2,FALSE)-VLOOKUP(E986,A$7:B$2403,2,FALSE),D986="*",VLOOKUP(C986,A$7:B$2403,2,FALSE)*VLOOKUP(E986,A$7:B$2403,2,FALSE),D986="/",VLOOKUP(C986,A$7:B$2403,2,FALSE)/VLOOKUP(E986,A$7:B$2403,2,FALSE)))</f>
        <v>2</v>
      </c>
      <c r="C986" s="69">
        <v>2</v>
      </c>
      <c r="G986" s="15"/>
      <c r="H986" s="15"/>
      <c r="I986" s="15"/>
      <c r="J986" s="15"/>
      <c r="K986" s="15"/>
    </row>
    <row r="987" spans="1:11" s="69" customFormat="1">
      <c r="A987" s="68" t="s">
        <v>1754</v>
      </c>
      <c r="B987" s="69" cm="1">
        <f t="array" ref="B987">IF(ISNUMBER(C987),C987,_xlfn.IFS(D987="+",VLOOKUP(C987,A$7:B$2403,2,FALSE)+VLOOKUP(E987,A$7:B$2403,2,FALSE),D987="-",VLOOKUP(C987,A$7:B$2403,2,FALSE)-VLOOKUP(E987,A$7:B$2403,2,FALSE),D987="*",VLOOKUP(C987,A$7:B$2403,2,FALSE)*VLOOKUP(E987,A$7:B$2403,2,FALSE),D987="/",VLOOKUP(C987,A$7:B$2403,2,FALSE)/VLOOKUP(E987,A$7:B$2403,2,FALSE)))</f>
        <v>6</v>
      </c>
      <c r="C987" s="69" t="s">
        <v>847</v>
      </c>
      <c r="D987" s="69" t="s">
        <v>185</v>
      </c>
      <c r="E987" s="69" t="s">
        <v>1755</v>
      </c>
      <c r="G987" s="15"/>
      <c r="H987" s="15"/>
      <c r="I987" s="15"/>
      <c r="J987" s="15"/>
      <c r="K987" s="15"/>
    </row>
    <row r="988" spans="1:11" s="69" customFormat="1">
      <c r="A988" s="68" t="s">
        <v>1756</v>
      </c>
      <c r="B988" s="69" cm="1">
        <f t="array" ref="B988">IF(ISNUMBER(C988),C988,_xlfn.IFS(D988="+",VLOOKUP(C988,A$7:B$2403,2,FALSE)+VLOOKUP(E988,A$7:B$2403,2,FALSE),D988="-",VLOOKUP(C988,A$7:B$2403,2,FALSE)-VLOOKUP(E988,A$7:B$2403,2,FALSE),D988="*",VLOOKUP(C988,A$7:B$2403,2,FALSE)*VLOOKUP(E988,A$7:B$2403,2,FALSE),D988="/",VLOOKUP(C988,A$7:B$2403,2,FALSE)/VLOOKUP(E988,A$7:B$2403,2,FALSE)))</f>
        <v>36</v>
      </c>
      <c r="C988" s="69" t="s">
        <v>478</v>
      </c>
      <c r="D988" s="69" t="s">
        <v>185</v>
      </c>
      <c r="E988" s="69" t="s">
        <v>1757</v>
      </c>
      <c r="G988" s="15"/>
      <c r="H988" s="15"/>
      <c r="I988" s="15"/>
      <c r="J988" s="15"/>
      <c r="K988" s="15"/>
    </row>
    <row r="989" spans="1:11" s="69" customFormat="1">
      <c r="A989" s="68" t="s">
        <v>1467</v>
      </c>
      <c r="B989" s="69" cm="1">
        <f t="array" ref="B989">IF(ISNUMBER(C989),C989,_xlfn.IFS(D989="+",VLOOKUP(C989,A$7:B$2403,2,FALSE)+VLOOKUP(E989,A$7:B$2403,2,FALSE),D989="-",VLOOKUP(C989,A$7:B$2403,2,FALSE)-VLOOKUP(E989,A$7:B$2403,2,FALSE),D989="*",VLOOKUP(C989,A$7:B$2403,2,FALSE)*VLOOKUP(E989,A$7:B$2403,2,FALSE),D989="/",VLOOKUP(C989,A$7:B$2403,2,FALSE)/VLOOKUP(E989,A$7:B$2403,2,FALSE)))</f>
        <v>22</v>
      </c>
      <c r="C989" s="69" t="s">
        <v>665</v>
      </c>
      <c r="D989" s="69" t="s">
        <v>185</v>
      </c>
      <c r="E989" s="69" t="s">
        <v>1758</v>
      </c>
      <c r="G989" s="15"/>
      <c r="H989" s="15"/>
      <c r="I989" s="15"/>
      <c r="J989" s="15"/>
      <c r="K989" s="15"/>
    </row>
    <row r="990" spans="1:11" s="69" customFormat="1">
      <c r="A990" s="68" t="s">
        <v>1709</v>
      </c>
      <c r="B990" s="69" cm="1">
        <f t="array" ref="B990">IF(ISNUMBER(C990),C990,_xlfn.IFS(D990="+",VLOOKUP(C990,A$7:B$2403,2,FALSE)+VLOOKUP(E990,A$7:B$2403,2,FALSE),D990="-",VLOOKUP(C990,A$7:B$2403,2,FALSE)-VLOOKUP(E990,A$7:B$2403,2,FALSE),D990="*",VLOOKUP(C990,A$7:B$2403,2,FALSE)*VLOOKUP(E990,A$7:B$2403,2,FALSE),D990="/",VLOOKUP(C990,A$7:B$2403,2,FALSE)/VLOOKUP(E990,A$7:B$2403,2,FALSE)))</f>
        <v>34</v>
      </c>
      <c r="C990" s="69" t="s">
        <v>932</v>
      </c>
      <c r="D990" s="69" t="s">
        <v>185</v>
      </c>
      <c r="E990" s="69" t="s">
        <v>1759</v>
      </c>
      <c r="G990" s="15"/>
      <c r="H990" s="15"/>
      <c r="I990" s="15"/>
      <c r="J990" s="15"/>
      <c r="K990" s="15"/>
    </row>
    <row r="991" spans="1:11" s="69" customFormat="1">
      <c r="A991" s="68" t="s">
        <v>1760</v>
      </c>
      <c r="B991" s="69" cm="1">
        <f t="array" ref="B991">IF(ISNUMBER(C991),C991,_xlfn.IFS(D991="+",VLOOKUP(C991,A$7:B$2403,2,FALSE)+VLOOKUP(E991,A$7:B$2403,2,FALSE),D991="-",VLOOKUP(C991,A$7:B$2403,2,FALSE)-VLOOKUP(E991,A$7:B$2403,2,FALSE),D991="*",VLOOKUP(C991,A$7:B$2403,2,FALSE)*VLOOKUP(E991,A$7:B$2403,2,FALSE),D991="/",VLOOKUP(C991,A$7:B$2403,2,FALSE)/VLOOKUP(E991,A$7:B$2403,2,FALSE)))</f>
        <v>674</v>
      </c>
      <c r="C991" s="69" t="s">
        <v>1761</v>
      </c>
      <c r="D991" s="69" t="s">
        <v>185</v>
      </c>
      <c r="E991" s="69" t="s">
        <v>1545</v>
      </c>
      <c r="G991" s="15"/>
      <c r="H991" s="15"/>
      <c r="I991" s="15"/>
      <c r="J991" s="15"/>
      <c r="K991" s="15"/>
    </row>
    <row r="992" spans="1:11" s="69" customFormat="1">
      <c r="A992" s="68" t="s">
        <v>1762</v>
      </c>
      <c r="B992" s="69" cm="1">
        <f t="array" ref="B992">IF(ISNUMBER(C992),C992,_xlfn.IFS(D992="+",VLOOKUP(C992,A$7:B$2403,2,FALSE)+VLOOKUP(E992,A$7:B$2403,2,FALSE),D992="-",VLOOKUP(C992,A$7:B$2403,2,FALSE)-VLOOKUP(E992,A$7:B$2403,2,FALSE),D992="*",VLOOKUP(C992,A$7:B$2403,2,FALSE)*VLOOKUP(E992,A$7:B$2403,2,FALSE),D992="/",VLOOKUP(C992,A$7:B$2403,2,FALSE)/VLOOKUP(E992,A$7:B$2403,2,FALSE)))</f>
        <v>3</v>
      </c>
      <c r="C992" s="69">
        <v>3</v>
      </c>
      <c r="G992" s="15"/>
      <c r="H992" s="15"/>
      <c r="I992" s="15"/>
      <c r="J992" s="15"/>
      <c r="K992" s="15"/>
    </row>
    <row r="993" spans="1:11" s="69" customFormat="1">
      <c r="A993" s="68" t="s">
        <v>1763</v>
      </c>
      <c r="B993" s="69" cm="1">
        <f t="array" ref="B993">IF(ISNUMBER(C993),C993,_xlfn.IFS(D993="+",VLOOKUP(C993,A$7:B$2403,2,FALSE)+VLOOKUP(E993,A$7:B$2403,2,FALSE),D993="-",VLOOKUP(C993,A$7:B$2403,2,FALSE)-VLOOKUP(E993,A$7:B$2403,2,FALSE),D993="*",VLOOKUP(C993,A$7:B$2403,2,FALSE)*VLOOKUP(E993,A$7:B$2403,2,FALSE),D993="/",VLOOKUP(C993,A$7:B$2403,2,FALSE)/VLOOKUP(E993,A$7:B$2403,2,FALSE)))</f>
        <v>5326</v>
      </c>
      <c r="C993" s="69" t="s">
        <v>1764</v>
      </c>
      <c r="D993" s="69" t="s">
        <v>185</v>
      </c>
      <c r="E993" s="69" t="s">
        <v>1510</v>
      </c>
      <c r="G993" s="15"/>
      <c r="H993" s="15"/>
      <c r="I993" s="15"/>
      <c r="J993" s="15"/>
      <c r="K993" s="15"/>
    </row>
    <row r="994" spans="1:11" s="69" customFormat="1">
      <c r="A994" s="68" t="s">
        <v>661</v>
      </c>
      <c r="B994" s="69" cm="1">
        <f t="array" ref="B994">IF(ISNUMBER(C994),C994,_xlfn.IFS(D994="+",VLOOKUP(C994,A$7:B$2403,2,FALSE)+VLOOKUP(E994,A$7:B$2403,2,FALSE),D994="-",VLOOKUP(C994,A$7:B$2403,2,FALSE)-VLOOKUP(E994,A$7:B$2403,2,FALSE),D994="*",VLOOKUP(C994,A$7:B$2403,2,FALSE)*VLOOKUP(E994,A$7:B$2403,2,FALSE),D994="/",VLOOKUP(C994,A$7:B$2403,2,FALSE)/VLOOKUP(E994,A$7:B$2403,2,FALSE)))</f>
        <v>12</v>
      </c>
      <c r="C994" s="69" t="s">
        <v>1765</v>
      </c>
      <c r="D994" s="69" t="s">
        <v>185</v>
      </c>
      <c r="E994" s="69" t="s">
        <v>1766</v>
      </c>
      <c r="G994" s="15"/>
      <c r="H994" s="15"/>
      <c r="I994" s="15"/>
      <c r="J994" s="15"/>
      <c r="K994" s="15"/>
    </row>
    <row r="995" spans="1:11" s="69" customFormat="1">
      <c r="A995" s="68" t="s">
        <v>939</v>
      </c>
      <c r="B995" s="69" cm="1">
        <f t="array" ref="B995">IF(ISNUMBER(C995),C995,_xlfn.IFS(D995="+",VLOOKUP(C995,A$7:B$2403,2,FALSE)+VLOOKUP(E995,A$7:B$2403,2,FALSE),D995="-",VLOOKUP(C995,A$7:B$2403,2,FALSE)-VLOOKUP(E995,A$7:B$2403,2,FALSE),D995="*",VLOOKUP(C995,A$7:B$2403,2,FALSE)*VLOOKUP(E995,A$7:B$2403,2,FALSE),D995="/",VLOOKUP(C995,A$7:B$2403,2,FALSE)/VLOOKUP(E995,A$7:B$2403,2,FALSE)))</f>
        <v>17</v>
      </c>
      <c r="C995" s="69">
        <v>17</v>
      </c>
      <c r="G995" s="15"/>
      <c r="H995" s="15"/>
      <c r="I995" s="15"/>
      <c r="J995" s="15"/>
      <c r="K995" s="15"/>
    </row>
    <row r="996" spans="1:11" s="69" customFormat="1">
      <c r="A996" s="68" t="s">
        <v>1767</v>
      </c>
      <c r="B996" s="69" cm="1">
        <f t="array" ref="B996">IF(ISNUMBER(C996),C996,_xlfn.IFS(D996="+",VLOOKUP(C996,A$7:B$2403,2,FALSE)+VLOOKUP(E996,A$7:B$2403,2,FALSE),D996="-",VLOOKUP(C996,A$7:B$2403,2,FALSE)-VLOOKUP(E996,A$7:B$2403,2,FALSE),D996="*",VLOOKUP(C996,A$7:B$2403,2,FALSE)*VLOOKUP(E996,A$7:B$2403,2,FALSE),D996="/",VLOOKUP(C996,A$7:B$2403,2,FALSE)/VLOOKUP(E996,A$7:B$2403,2,FALSE)))</f>
        <v>4</v>
      </c>
      <c r="C996" s="69">
        <v>4</v>
      </c>
      <c r="G996" s="15"/>
      <c r="H996" s="15"/>
      <c r="I996" s="15"/>
      <c r="J996" s="15"/>
      <c r="K996" s="15"/>
    </row>
    <row r="997" spans="1:11" s="69" customFormat="1">
      <c r="A997" s="68" t="s">
        <v>1768</v>
      </c>
      <c r="B997" s="69" cm="1">
        <f t="array" ref="B997">IF(ISNUMBER(C997),C997,_xlfn.IFS(D997="+",VLOOKUP(C997,A$7:B$2403,2,FALSE)+VLOOKUP(E997,A$7:B$2403,2,FALSE),D997="-",VLOOKUP(C997,A$7:B$2403,2,FALSE)-VLOOKUP(E997,A$7:B$2403,2,FALSE),D997="*",VLOOKUP(C997,A$7:B$2403,2,FALSE)*VLOOKUP(E997,A$7:B$2403,2,FALSE),D997="/",VLOOKUP(C997,A$7:B$2403,2,FALSE)/VLOOKUP(E997,A$7:B$2403,2,FALSE)))</f>
        <v>10</v>
      </c>
      <c r="C997" s="69">
        <v>10</v>
      </c>
      <c r="G997" s="15"/>
      <c r="H997" s="15"/>
      <c r="I997" s="15"/>
      <c r="J997" s="15"/>
      <c r="K997" s="15"/>
    </row>
    <row r="998" spans="1:11" s="69" customFormat="1">
      <c r="A998" s="68" t="s">
        <v>976</v>
      </c>
      <c r="B998" s="69" cm="1">
        <f t="array" ref="B998">IF(ISNUMBER(C998),C998,_xlfn.IFS(D998="+",VLOOKUP(C998,A$7:B$2403,2,FALSE)+VLOOKUP(E998,A$7:B$2403,2,FALSE),D998="-",VLOOKUP(C998,A$7:B$2403,2,FALSE)-VLOOKUP(E998,A$7:B$2403,2,FALSE),D998="*",VLOOKUP(C998,A$7:B$2403,2,FALSE)*VLOOKUP(E998,A$7:B$2403,2,FALSE),D998="/",VLOOKUP(C998,A$7:B$2403,2,FALSE)/VLOOKUP(E998,A$7:B$2403,2,FALSE)))</f>
        <v>1</v>
      </c>
      <c r="C998" s="69">
        <v>1</v>
      </c>
      <c r="G998" s="15"/>
      <c r="H998" s="15"/>
      <c r="I998" s="15"/>
      <c r="J998" s="15"/>
      <c r="K998" s="15"/>
    </row>
    <row r="999" spans="1:11" s="69" customFormat="1">
      <c r="A999" s="68" t="s">
        <v>1769</v>
      </c>
      <c r="B999" s="69" cm="1">
        <f t="array" ref="B999">IF(ISNUMBER(C999),C999,_xlfn.IFS(D999="+",VLOOKUP(C999,A$7:B$2403,2,FALSE)+VLOOKUP(E999,A$7:B$2403,2,FALSE),D999="-",VLOOKUP(C999,A$7:B$2403,2,FALSE)-VLOOKUP(E999,A$7:B$2403,2,FALSE),D999="*",VLOOKUP(C999,A$7:B$2403,2,FALSE)*VLOOKUP(E999,A$7:B$2403,2,FALSE),D999="/",VLOOKUP(C999,A$7:B$2403,2,FALSE)/VLOOKUP(E999,A$7:B$2403,2,FALSE)))</f>
        <v>10</v>
      </c>
      <c r="C999" s="69" t="s">
        <v>1770</v>
      </c>
      <c r="D999" s="69" t="s">
        <v>185</v>
      </c>
      <c r="E999" s="69" t="s">
        <v>1771</v>
      </c>
      <c r="G999" s="15"/>
      <c r="H999" s="15"/>
      <c r="I999" s="15"/>
      <c r="J999" s="15"/>
      <c r="K999" s="15"/>
    </row>
    <row r="1000" spans="1:11" s="69" customFormat="1">
      <c r="A1000" s="68" t="s">
        <v>1772</v>
      </c>
      <c r="B1000" s="69" cm="1">
        <f t="array" ref="B1000">IF(ISNUMBER(C1000),C1000,_xlfn.IFS(D1000="+",VLOOKUP(C1000,A$7:B$2403,2,FALSE)+VLOOKUP(E1000,A$7:B$2403,2,FALSE),D1000="-",VLOOKUP(C1000,A$7:B$2403,2,FALSE)-VLOOKUP(E1000,A$7:B$2403,2,FALSE),D1000="*",VLOOKUP(C1000,A$7:B$2403,2,FALSE)*VLOOKUP(E1000,A$7:B$2403,2,FALSE),D1000="/",VLOOKUP(C1000,A$7:B$2403,2,FALSE)/VLOOKUP(E1000,A$7:B$2403,2,FALSE)))</f>
        <v>553</v>
      </c>
      <c r="C1000" s="69" t="s">
        <v>1068</v>
      </c>
      <c r="D1000" s="69" t="s">
        <v>185</v>
      </c>
      <c r="E1000" s="69" t="s">
        <v>1773</v>
      </c>
      <c r="G1000" s="15"/>
      <c r="H1000" s="15"/>
      <c r="I1000" s="15"/>
      <c r="J1000" s="15"/>
      <c r="K1000" s="15"/>
    </row>
    <row r="1001" spans="1:11" s="69" customFormat="1">
      <c r="A1001" s="68" t="s">
        <v>1774</v>
      </c>
      <c r="B1001" s="69" cm="1">
        <f t="array" ref="B1001">IF(ISNUMBER(C1001),C1001,_xlfn.IFS(D1001="+",VLOOKUP(C1001,A$7:B$2403,2,FALSE)+VLOOKUP(E1001,A$7:B$2403,2,FALSE),D1001="-",VLOOKUP(C1001,A$7:B$2403,2,FALSE)-VLOOKUP(E1001,A$7:B$2403,2,FALSE),D1001="*",VLOOKUP(C1001,A$7:B$2403,2,FALSE)*VLOOKUP(E1001,A$7:B$2403,2,FALSE),D1001="/",VLOOKUP(C1001,A$7:B$2403,2,FALSE)/VLOOKUP(E1001,A$7:B$2403,2,FALSE)))</f>
        <v>317</v>
      </c>
      <c r="C1001" s="69" t="s">
        <v>699</v>
      </c>
      <c r="D1001" s="69" t="s">
        <v>175</v>
      </c>
      <c r="E1001" s="69" t="s">
        <v>668</v>
      </c>
      <c r="G1001" s="15"/>
      <c r="H1001" s="15"/>
      <c r="I1001" s="15"/>
      <c r="J1001" s="15"/>
      <c r="K1001" s="15"/>
    </row>
    <row r="1002" spans="1:11" s="69" customFormat="1">
      <c r="A1002" s="68" t="s">
        <v>1775</v>
      </c>
      <c r="B1002" s="69" cm="1">
        <f t="array" ref="B1002">IF(ISNUMBER(C1002),C1002,_xlfn.IFS(D1002="+",VLOOKUP(C1002,A$7:B$2403,2,FALSE)+VLOOKUP(E1002,A$7:B$2403,2,FALSE),D1002="-",VLOOKUP(C1002,A$7:B$2403,2,FALSE)-VLOOKUP(E1002,A$7:B$2403,2,FALSE),D1002="*",VLOOKUP(C1002,A$7:B$2403,2,FALSE)*VLOOKUP(E1002,A$7:B$2403,2,FALSE),D1002="/",VLOOKUP(C1002,A$7:B$2403,2,FALSE)/VLOOKUP(E1002,A$7:B$2403,2,FALSE)))</f>
        <v>13</v>
      </c>
      <c r="C1002" s="69" t="s">
        <v>1776</v>
      </c>
      <c r="D1002" s="69" t="s">
        <v>175</v>
      </c>
      <c r="E1002" s="69" t="s">
        <v>1767</v>
      </c>
      <c r="G1002" s="15"/>
      <c r="H1002" s="15"/>
      <c r="I1002" s="15"/>
      <c r="J1002" s="15"/>
      <c r="K1002" s="15"/>
    </row>
    <row r="1003" spans="1:11" s="69" customFormat="1">
      <c r="A1003" s="68" t="s">
        <v>1777</v>
      </c>
      <c r="B1003" s="69" cm="1">
        <f t="array" ref="B1003">IF(ISNUMBER(C1003),C1003,_xlfn.IFS(D1003="+",VLOOKUP(C1003,A$7:B$2403,2,FALSE)+VLOOKUP(E1003,A$7:B$2403,2,FALSE),D1003="-",VLOOKUP(C1003,A$7:B$2403,2,FALSE)-VLOOKUP(E1003,A$7:B$2403,2,FALSE),D1003="*",VLOOKUP(C1003,A$7:B$2403,2,FALSE)*VLOOKUP(E1003,A$7:B$2403,2,FALSE),D1003="/",VLOOKUP(C1003,A$7:B$2403,2,FALSE)/VLOOKUP(E1003,A$7:B$2403,2,FALSE)))</f>
        <v>5</v>
      </c>
      <c r="C1003" s="69">
        <v>5</v>
      </c>
      <c r="G1003" s="15"/>
      <c r="H1003" s="15"/>
      <c r="I1003" s="15"/>
      <c r="J1003" s="15"/>
      <c r="K1003" s="15"/>
    </row>
    <row r="1004" spans="1:11" s="69" customFormat="1">
      <c r="A1004" s="68" t="s">
        <v>1778</v>
      </c>
      <c r="B1004" s="69" cm="1">
        <f t="array" ref="B1004">IF(ISNUMBER(C1004),C1004,_xlfn.IFS(D1004="+",VLOOKUP(C1004,A$7:B$2403,2,FALSE)+VLOOKUP(E1004,A$7:B$2403,2,FALSE),D1004="-",VLOOKUP(C1004,A$7:B$2403,2,FALSE)-VLOOKUP(E1004,A$7:B$2403,2,FALSE),D1004="*",VLOOKUP(C1004,A$7:B$2403,2,FALSE)*VLOOKUP(E1004,A$7:B$2403,2,FALSE),D1004="/",VLOOKUP(C1004,A$7:B$2403,2,FALSE)/VLOOKUP(E1004,A$7:B$2403,2,FALSE)))</f>
        <v>446</v>
      </c>
      <c r="C1004" s="69" t="s">
        <v>1779</v>
      </c>
      <c r="D1004" s="69" t="s">
        <v>185</v>
      </c>
      <c r="E1004" s="69" t="s">
        <v>1780</v>
      </c>
      <c r="G1004" s="15"/>
      <c r="H1004" s="15"/>
      <c r="I1004" s="15"/>
      <c r="J1004" s="15"/>
      <c r="K1004" s="15"/>
    </row>
    <row r="1005" spans="1:11" s="69" customFormat="1">
      <c r="A1005" s="68" t="s">
        <v>1781</v>
      </c>
      <c r="B1005" s="69" cm="1">
        <f t="array" ref="B1005">IF(ISNUMBER(C1005),C1005,_xlfn.IFS(D1005="+",VLOOKUP(C1005,A$7:B$2403,2,FALSE)+VLOOKUP(E1005,A$7:B$2403,2,FALSE),D1005="-",VLOOKUP(C1005,A$7:B$2403,2,FALSE)-VLOOKUP(E1005,A$7:B$2403,2,FALSE),D1005="*",VLOOKUP(C1005,A$7:B$2403,2,FALSE)*VLOOKUP(E1005,A$7:B$2403,2,FALSE),D1005="/",VLOOKUP(C1005,A$7:B$2403,2,FALSE)/VLOOKUP(E1005,A$7:B$2403,2,FALSE)))</f>
        <v>22</v>
      </c>
      <c r="C1005" s="69" t="s">
        <v>1782</v>
      </c>
      <c r="D1005" s="69" t="s">
        <v>185</v>
      </c>
      <c r="E1005" s="69" t="s">
        <v>1783</v>
      </c>
      <c r="G1005" s="15"/>
      <c r="H1005" s="15"/>
      <c r="I1005" s="15"/>
      <c r="J1005" s="15"/>
      <c r="K1005" s="15"/>
    </row>
    <row r="1006" spans="1:11" s="69" customFormat="1">
      <c r="A1006" s="68" t="s">
        <v>1784</v>
      </c>
      <c r="B1006" s="69" cm="1">
        <f t="array" ref="B1006">IF(ISNUMBER(C1006),C1006,_xlfn.IFS(D1006="+",VLOOKUP(C1006,A$7:B$2403,2,FALSE)+VLOOKUP(E1006,A$7:B$2403,2,FALSE),D1006="-",VLOOKUP(C1006,A$7:B$2403,2,FALSE)-VLOOKUP(E1006,A$7:B$2403,2,FALSE),D1006="*",VLOOKUP(C1006,A$7:B$2403,2,FALSE)*VLOOKUP(E1006,A$7:B$2403,2,FALSE),D1006="/",VLOOKUP(C1006,A$7:B$2403,2,FALSE)/VLOOKUP(E1006,A$7:B$2403,2,FALSE)))</f>
        <v>5</v>
      </c>
      <c r="C1006" s="69">
        <v>5</v>
      </c>
      <c r="G1006" s="15"/>
      <c r="H1006" s="15"/>
      <c r="I1006" s="15"/>
      <c r="J1006" s="15"/>
      <c r="K1006" s="15"/>
    </row>
    <row r="1007" spans="1:11" s="69" customFormat="1">
      <c r="A1007" s="68" t="s">
        <v>1785</v>
      </c>
      <c r="B1007" s="69" cm="1">
        <f t="array" ref="B1007">IF(ISNUMBER(C1007),C1007,_xlfn.IFS(D1007="+",VLOOKUP(C1007,A$7:B$2403,2,FALSE)+VLOOKUP(E1007,A$7:B$2403,2,FALSE),D1007="-",VLOOKUP(C1007,A$7:B$2403,2,FALSE)-VLOOKUP(E1007,A$7:B$2403,2,FALSE),D1007="*",VLOOKUP(C1007,A$7:B$2403,2,FALSE)*VLOOKUP(E1007,A$7:B$2403,2,FALSE),D1007="/",VLOOKUP(C1007,A$7:B$2403,2,FALSE)/VLOOKUP(E1007,A$7:B$2403,2,FALSE)))</f>
        <v>6</v>
      </c>
      <c r="C1007" s="69">
        <v>6</v>
      </c>
      <c r="G1007" s="15"/>
      <c r="H1007" s="15"/>
      <c r="I1007" s="15"/>
      <c r="J1007" s="15"/>
      <c r="K1007" s="15"/>
    </row>
    <row r="1008" spans="1:11" s="69" customFormat="1">
      <c r="A1008" s="68" t="s">
        <v>1518</v>
      </c>
      <c r="B1008" s="69" cm="1">
        <f t="array" ref="B1008">IF(ISNUMBER(C1008),C1008,_xlfn.IFS(D1008="+",VLOOKUP(C1008,A$7:B$2403,2,FALSE)+VLOOKUP(E1008,A$7:B$2403,2,FALSE),D1008="-",VLOOKUP(C1008,A$7:B$2403,2,FALSE)-VLOOKUP(E1008,A$7:B$2403,2,FALSE),D1008="*",VLOOKUP(C1008,A$7:B$2403,2,FALSE)*VLOOKUP(E1008,A$7:B$2403,2,FALSE),D1008="/",VLOOKUP(C1008,A$7:B$2403,2,FALSE)/VLOOKUP(E1008,A$7:B$2403,2,FALSE)))</f>
        <v>137</v>
      </c>
      <c r="C1008" s="69" t="s">
        <v>1419</v>
      </c>
      <c r="D1008" s="69" t="s">
        <v>175</v>
      </c>
      <c r="E1008" s="69" t="s">
        <v>1149</v>
      </c>
      <c r="G1008" s="15"/>
      <c r="H1008" s="15"/>
      <c r="I1008" s="15"/>
      <c r="J1008" s="15"/>
      <c r="K1008" s="15"/>
    </row>
    <row r="1009" spans="1:11" s="69" customFormat="1">
      <c r="A1009" s="68" t="s">
        <v>1786</v>
      </c>
      <c r="B1009" s="69" cm="1">
        <f t="array" ref="B1009">IF(ISNUMBER(C1009),C1009,_xlfn.IFS(D1009="+",VLOOKUP(C1009,A$7:B$2403,2,FALSE)+VLOOKUP(E1009,A$7:B$2403,2,FALSE),D1009="-",VLOOKUP(C1009,A$7:B$2403,2,FALSE)-VLOOKUP(E1009,A$7:B$2403,2,FALSE),D1009="*",VLOOKUP(C1009,A$7:B$2403,2,FALSE)*VLOOKUP(E1009,A$7:B$2403,2,FALSE),D1009="/",VLOOKUP(C1009,A$7:B$2403,2,FALSE)/VLOOKUP(E1009,A$7:B$2403,2,FALSE)))</f>
        <v>5</v>
      </c>
      <c r="C1009" s="69">
        <v>5</v>
      </c>
      <c r="G1009" s="15"/>
      <c r="H1009" s="15"/>
      <c r="I1009" s="15"/>
      <c r="J1009" s="15"/>
      <c r="K1009" s="15"/>
    </row>
    <row r="1010" spans="1:11" s="69" customFormat="1">
      <c r="A1010" s="68" t="s">
        <v>1624</v>
      </c>
      <c r="B1010" s="69" cm="1">
        <f t="array" ref="B1010">IF(ISNUMBER(C1010),C1010,_xlfn.IFS(D1010="+",VLOOKUP(C1010,A$7:B$2403,2,FALSE)+VLOOKUP(E1010,A$7:B$2403,2,FALSE),D1010="-",VLOOKUP(C1010,A$7:B$2403,2,FALSE)-VLOOKUP(E1010,A$7:B$2403,2,FALSE),D1010="*",VLOOKUP(C1010,A$7:B$2403,2,FALSE)*VLOOKUP(E1010,A$7:B$2403,2,FALSE),D1010="/",VLOOKUP(C1010,A$7:B$2403,2,FALSE)/VLOOKUP(E1010,A$7:B$2403,2,FALSE)))</f>
        <v>23</v>
      </c>
      <c r="C1010" s="69" t="s">
        <v>938</v>
      </c>
      <c r="D1010" s="69" t="s">
        <v>175</v>
      </c>
      <c r="E1010" s="69" t="s">
        <v>1787</v>
      </c>
      <c r="G1010" s="15"/>
      <c r="H1010" s="15"/>
      <c r="I1010" s="15"/>
      <c r="J1010" s="15"/>
      <c r="K1010" s="15"/>
    </row>
    <row r="1011" spans="1:11" s="69" customFormat="1">
      <c r="A1011" s="68" t="s">
        <v>1788</v>
      </c>
      <c r="B1011" s="69" cm="1">
        <f t="array" ref="B1011">IF(ISNUMBER(C1011),C1011,_xlfn.IFS(D1011="+",VLOOKUP(C1011,A$7:B$2403,2,FALSE)+VLOOKUP(E1011,A$7:B$2403,2,FALSE),D1011="-",VLOOKUP(C1011,A$7:B$2403,2,FALSE)-VLOOKUP(E1011,A$7:B$2403,2,FALSE),D1011="*",VLOOKUP(C1011,A$7:B$2403,2,FALSE)*VLOOKUP(E1011,A$7:B$2403,2,FALSE),D1011="/",VLOOKUP(C1011,A$7:B$2403,2,FALSE)/VLOOKUP(E1011,A$7:B$2403,2,FALSE)))</f>
        <v>2</v>
      </c>
      <c r="C1011" s="69">
        <v>2</v>
      </c>
      <c r="G1011" s="15"/>
      <c r="H1011" s="15"/>
      <c r="I1011" s="15"/>
      <c r="J1011" s="15"/>
      <c r="K1011" s="15"/>
    </row>
    <row r="1012" spans="1:11" s="69" customFormat="1">
      <c r="A1012" s="68" t="s">
        <v>791</v>
      </c>
      <c r="B1012" s="69" cm="1">
        <f t="array" ref="B1012">IF(ISNUMBER(C1012),C1012,_xlfn.IFS(D1012="+",VLOOKUP(C1012,A$7:B$2403,2,FALSE)+VLOOKUP(E1012,A$7:B$2403,2,FALSE),D1012="-",VLOOKUP(C1012,A$7:B$2403,2,FALSE)-VLOOKUP(E1012,A$7:B$2403,2,FALSE),D1012="*",VLOOKUP(C1012,A$7:B$2403,2,FALSE)*VLOOKUP(E1012,A$7:B$2403,2,FALSE),D1012="/",VLOOKUP(C1012,A$7:B$2403,2,FALSE)/VLOOKUP(E1012,A$7:B$2403,2,FALSE)))</f>
        <v>15</v>
      </c>
      <c r="C1012" s="69">
        <v>15</v>
      </c>
      <c r="G1012" s="15"/>
      <c r="H1012" s="15"/>
      <c r="I1012" s="15"/>
      <c r="J1012" s="15"/>
      <c r="K1012" s="15"/>
    </row>
    <row r="1013" spans="1:11" s="69" customFormat="1">
      <c r="A1013" s="68" t="s">
        <v>669</v>
      </c>
      <c r="B1013" s="69" cm="1">
        <f t="array" ref="B1013">IF(ISNUMBER(C1013),C1013,_xlfn.IFS(D1013="+",VLOOKUP(C1013,A$7:B$2403,2,FALSE)+VLOOKUP(E1013,A$7:B$2403,2,FALSE),D1013="-",VLOOKUP(C1013,A$7:B$2403,2,FALSE)-VLOOKUP(E1013,A$7:B$2403,2,FALSE),D1013="*",VLOOKUP(C1013,A$7:B$2403,2,FALSE)*VLOOKUP(E1013,A$7:B$2403,2,FALSE),D1013="/",VLOOKUP(C1013,A$7:B$2403,2,FALSE)/VLOOKUP(E1013,A$7:B$2403,2,FALSE)))</f>
        <v>91</v>
      </c>
      <c r="C1013" s="69" t="s">
        <v>1789</v>
      </c>
      <c r="D1013" s="69" t="s">
        <v>185</v>
      </c>
      <c r="E1013" s="69" t="s">
        <v>1018</v>
      </c>
      <c r="G1013" s="15"/>
      <c r="H1013" s="15"/>
      <c r="I1013" s="15"/>
      <c r="J1013" s="15"/>
      <c r="K1013" s="15"/>
    </row>
    <row r="1014" spans="1:11" s="69" customFormat="1">
      <c r="A1014" s="68" t="s">
        <v>1790</v>
      </c>
      <c r="B1014" s="69" cm="1">
        <f t="array" ref="B1014">IF(ISNUMBER(C1014),C1014,_xlfn.IFS(D1014="+",VLOOKUP(C1014,A$7:B$2403,2,FALSE)+VLOOKUP(E1014,A$7:B$2403,2,FALSE),D1014="-",VLOOKUP(C1014,A$7:B$2403,2,FALSE)-VLOOKUP(E1014,A$7:B$2403,2,FALSE),D1014="*",VLOOKUP(C1014,A$7:B$2403,2,FALSE)*VLOOKUP(E1014,A$7:B$2403,2,FALSE),D1014="/",VLOOKUP(C1014,A$7:B$2403,2,FALSE)/VLOOKUP(E1014,A$7:B$2403,2,FALSE)))</f>
        <v>5</v>
      </c>
      <c r="C1014" s="69">
        <v>5</v>
      </c>
      <c r="G1014" s="15"/>
      <c r="H1014" s="15"/>
      <c r="I1014" s="15"/>
      <c r="J1014" s="15"/>
      <c r="K1014" s="15"/>
    </row>
    <row r="1015" spans="1:11" s="69" customFormat="1">
      <c r="A1015" s="68" t="s">
        <v>1791</v>
      </c>
      <c r="B1015" s="69" cm="1">
        <f t="array" ref="B1015">IF(ISNUMBER(C1015),C1015,_xlfn.IFS(D1015="+",VLOOKUP(C1015,A$7:B$2403,2,FALSE)+VLOOKUP(E1015,A$7:B$2403,2,FALSE),D1015="-",VLOOKUP(C1015,A$7:B$2403,2,FALSE)-VLOOKUP(E1015,A$7:B$2403,2,FALSE),D1015="*",VLOOKUP(C1015,A$7:B$2403,2,FALSE)*VLOOKUP(E1015,A$7:B$2403,2,FALSE),D1015="/",VLOOKUP(C1015,A$7:B$2403,2,FALSE)/VLOOKUP(E1015,A$7:B$2403,2,FALSE)))</f>
        <v>2</v>
      </c>
      <c r="C1015" s="69">
        <v>2</v>
      </c>
      <c r="G1015" s="15"/>
      <c r="H1015" s="15"/>
      <c r="I1015" s="15"/>
      <c r="J1015" s="15"/>
      <c r="K1015" s="15"/>
    </row>
    <row r="1016" spans="1:11" s="69" customFormat="1">
      <c r="A1016" s="68" t="s">
        <v>1405</v>
      </c>
      <c r="B1016" s="69" cm="1">
        <f t="array" ref="B1016">IF(ISNUMBER(C1016),C1016,_xlfn.IFS(D1016="+",VLOOKUP(C1016,A$7:B$2403,2,FALSE)+VLOOKUP(E1016,A$7:B$2403,2,FALSE),D1016="-",VLOOKUP(C1016,A$7:B$2403,2,FALSE)-VLOOKUP(E1016,A$7:B$2403,2,FALSE),D1016="*",VLOOKUP(C1016,A$7:B$2403,2,FALSE)*VLOOKUP(E1016,A$7:B$2403,2,FALSE),D1016="/",VLOOKUP(C1016,A$7:B$2403,2,FALSE)/VLOOKUP(E1016,A$7:B$2403,2,FALSE)))</f>
        <v>3</v>
      </c>
      <c r="C1016" s="69">
        <v>3</v>
      </c>
      <c r="G1016" s="15"/>
      <c r="H1016" s="15"/>
      <c r="I1016" s="15"/>
      <c r="J1016" s="15"/>
      <c r="K1016" s="15"/>
    </row>
    <row r="1017" spans="1:11" s="69" customFormat="1">
      <c r="A1017" s="68" t="s">
        <v>186</v>
      </c>
      <c r="B1017" s="69" cm="1">
        <f t="array" ref="B1017">IF(ISNUMBER(C1017),C1017,_xlfn.IFS(D1017="+",VLOOKUP(C1017,A$7:B$2403,2,FALSE)+VLOOKUP(E1017,A$7:B$2403,2,FALSE),D1017="-",VLOOKUP(C1017,A$7:B$2403,2,FALSE)-VLOOKUP(E1017,A$7:B$2403,2,FALSE),D1017="*",VLOOKUP(C1017,A$7:B$2403,2,FALSE)*VLOOKUP(E1017,A$7:B$2403,2,FALSE),D1017="/",VLOOKUP(C1017,A$7:B$2403,2,FALSE)/VLOOKUP(E1017,A$7:B$2403,2,FALSE)))</f>
        <v>9</v>
      </c>
      <c r="C1017" s="69" t="s">
        <v>1792</v>
      </c>
      <c r="D1017" s="69" t="s">
        <v>185</v>
      </c>
      <c r="E1017" s="69" t="s">
        <v>1793</v>
      </c>
      <c r="G1017" s="15"/>
      <c r="H1017" s="15"/>
      <c r="I1017" s="15"/>
      <c r="J1017" s="15"/>
      <c r="K1017" s="15"/>
    </row>
    <row r="1018" spans="1:11" s="69" customFormat="1">
      <c r="A1018" s="68" t="s">
        <v>1794</v>
      </c>
      <c r="B1018" s="69" cm="1">
        <f t="array" ref="B1018">IF(ISNUMBER(C1018),C1018,_xlfn.IFS(D1018="+",VLOOKUP(C1018,A$7:B$2403,2,FALSE)+VLOOKUP(E1018,A$7:B$2403,2,FALSE),D1018="-",VLOOKUP(C1018,A$7:B$2403,2,FALSE)-VLOOKUP(E1018,A$7:B$2403,2,FALSE),D1018="*",VLOOKUP(C1018,A$7:B$2403,2,FALSE)*VLOOKUP(E1018,A$7:B$2403,2,FALSE),D1018="/",VLOOKUP(C1018,A$7:B$2403,2,FALSE)/VLOOKUP(E1018,A$7:B$2403,2,FALSE)))</f>
        <v>9</v>
      </c>
      <c r="C1018" s="69" t="s">
        <v>1251</v>
      </c>
      <c r="D1018" s="69" t="s">
        <v>185</v>
      </c>
      <c r="E1018" s="69" t="s">
        <v>1520</v>
      </c>
      <c r="G1018" s="15"/>
      <c r="H1018" s="15"/>
      <c r="I1018" s="15"/>
      <c r="J1018" s="15"/>
      <c r="K1018" s="15"/>
    </row>
    <row r="1019" spans="1:11" s="69" customFormat="1">
      <c r="A1019" s="68" t="s">
        <v>1319</v>
      </c>
      <c r="B1019" s="69" cm="1">
        <f t="array" ref="B1019">IF(ISNUMBER(C1019),C1019,_xlfn.IFS(D1019="+",VLOOKUP(C1019,A$7:B$2403,2,FALSE)+VLOOKUP(E1019,A$7:B$2403,2,FALSE),D1019="-",VLOOKUP(C1019,A$7:B$2403,2,FALSE)-VLOOKUP(E1019,A$7:B$2403,2,FALSE),D1019="*",VLOOKUP(C1019,A$7:B$2403,2,FALSE)*VLOOKUP(E1019,A$7:B$2403,2,FALSE),D1019="/",VLOOKUP(C1019,A$7:B$2403,2,FALSE)/VLOOKUP(E1019,A$7:B$2403,2,FALSE)))</f>
        <v>27</v>
      </c>
      <c r="C1019" s="69" t="s">
        <v>1618</v>
      </c>
      <c r="D1019" s="69" t="s">
        <v>175</v>
      </c>
      <c r="E1019" s="69" t="s">
        <v>208</v>
      </c>
      <c r="G1019" s="15"/>
      <c r="H1019" s="15"/>
      <c r="I1019" s="15"/>
      <c r="J1019" s="15"/>
      <c r="K1019" s="15"/>
    </row>
    <row r="1020" spans="1:11" s="69" customFormat="1">
      <c r="A1020" s="68" t="s">
        <v>1795</v>
      </c>
      <c r="B1020" s="69" cm="1">
        <f t="array" ref="B1020">IF(ISNUMBER(C1020),C1020,_xlfn.IFS(D1020="+",VLOOKUP(C1020,A$7:B$2403,2,FALSE)+VLOOKUP(E1020,A$7:B$2403,2,FALSE),D1020="-",VLOOKUP(C1020,A$7:B$2403,2,FALSE)-VLOOKUP(E1020,A$7:B$2403,2,FALSE),D1020="*",VLOOKUP(C1020,A$7:B$2403,2,FALSE)*VLOOKUP(E1020,A$7:B$2403,2,FALSE),D1020="/",VLOOKUP(C1020,A$7:B$2403,2,FALSE)/VLOOKUP(E1020,A$7:B$2403,2,FALSE)))</f>
        <v>2</v>
      </c>
      <c r="C1020" s="69">
        <v>2</v>
      </c>
      <c r="G1020" s="15"/>
      <c r="H1020" s="15"/>
      <c r="I1020" s="15"/>
      <c r="J1020" s="15"/>
      <c r="K1020" s="15"/>
    </row>
    <row r="1021" spans="1:11" s="69" customFormat="1">
      <c r="A1021" s="68" t="s">
        <v>1796</v>
      </c>
      <c r="B1021" s="69" cm="1">
        <f t="array" ref="B1021">IF(ISNUMBER(C1021),C1021,_xlfn.IFS(D1021="+",VLOOKUP(C1021,A$7:B$2403,2,FALSE)+VLOOKUP(E1021,A$7:B$2403,2,FALSE),D1021="-",VLOOKUP(C1021,A$7:B$2403,2,FALSE)-VLOOKUP(E1021,A$7:B$2403,2,FALSE),D1021="*",VLOOKUP(C1021,A$7:B$2403,2,FALSE)*VLOOKUP(E1021,A$7:B$2403,2,FALSE),D1021="/",VLOOKUP(C1021,A$7:B$2403,2,FALSE)/VLOOKUP(E1021,A$7:B$2403,2,FALSE)))</f>
        <v>3</v>
      </c>
      <c r="C1021" s="69">
        <v>3</v>
      </c>
      <c r="G1021" s="15"/>
      <c r="H1021" s="15"/>
      <c r="I1021" s="15"/>
      <c r="J1021" s="15"/>
      <c r="K1021" s="15"/>
    </row>
    <row r="1022" spans="1:11" s="69" customFormat="1">
      <c r="A1022" s="68" t="s">
        <v>220</v>
      </c>
      <c r="B1022" s="69" cm="1">
        <f t="array" ref="B1022">IF(ISNUMBER(C1022),C1022,_xlfn.IFS(D1022="+",VLOOKUP(C1022,A$7:B$2403,2,FALSE)+VLOOKUP(E1022,A$7:B$2403,2,FALSE),D1022="-",VLOOKUP(C1022,A$7:B$2403,2,FALSE)-VLOOKUP(E1022,A$7:B$2403,2,FALSE),D1022="*",VLOOKUP(C1022,A$7:B$2403,2,FALSE)*VLOOKUP(E1022,A$7:B$2403,2,FALSE),D1022="/",VLOOKUP(C1022,A$7:B$2403,2,FALSE)/VLOOKUP(E1022,A$7:B$2403,2,FALSE)))</f>
        <v>17</v>
      </c>
      <c r="C1022" s="69" t="s">
        <v>631</v>
      </c>
      <c r="D1022" s="69" t="s">
        <v>175</v>
      </c>
      <c r="E1022" s="69" t="s">
        <v>336</v>
      </c>
      <c r="G1022" s="15"/>
      <c r="H1022" s="15"/>
      <c r="I1022" s="15"/>
      <c r="J1022" s="15"/>
      <c r="K1022" s="15"/>
    </row>
    <row r="1023" spans="1:11" s="69" customFormat="1">
      <c r="A1023" s="68" t="s">
        <v>1150</v>
      </c>
      <c r="B1023" s="69" cm="1">
        <f t="array" ref="B1023">IF(ISNUMBER(C1023),C1023,_xlfn.IFS(D1023="+",VLOOKUP(C1023,A$7:B$2403,2,FALSE)+VLOOKUP(E1023,A$7:B$2403,2,FALSE),D1023="-",VLOOKUP(C1023,A$7:B$2403,2,FALSE)-VLOOKUP(E1023,A$7:B$2403,2,FALSE),D1023="*",VLOOKUP(C1023,A$7:B$2403,2,FALSE)*VLOOKUP(E1023,A$7:B$2403,2,FALSE),D1023="/",VLOOKUP(C1023,A$7:B$2403,2,FALSE)/VLOOKUP(E1023,A$7:B$2403,2,FALSE)))</f>
        <v>29</v>
      </c>
      <c r="C1023" s="69" t="s">
        <v>1797</v>
      </c>
      <c r="D1023" s="69" t="s">
        <v>175</v>
      </c>
      <c r="E1023" s="69" t="s">
        <v>1798</v>
      </c>
      <c r="G1023" s="15"/>
      <c r="H1023" s="15"/>
      <c r="I1023" s="15"/>
      <c r="J1023" s="15"/>
      <c r="K1023" s="15"/>
    </row>
    <row r="1024" spans="1:11" s="69" customFormat="1">
      <c r="A1024" s="68" t="s">
        <v>568</v>
      </c>
      <c r="B1024" s="69" cm="1">
        <f t="array" ref="B1024">IF(ISNUMBER(C1024),C1024,_xlfn.IFS(D1024="+",VLOOKUP(C1024,A$7:B$2403,2,FALSE)+VLOOKUP(E1024,A$7:B$2403,2,FALSE),D1024="-",VLOOKUP(C1024,A$7:B$2403,2,FALSE)-VLOOKUP(E1024,A$7:B$2403,2,FALSE),D1024="*",VLOOKUP(C1024,A$7:B$2403,2,FALSE)*VLOOKUP(E1024,A$7:B$2403,2,FALSE),D1024="/",VLOOKUP(C1024,A$7:B$2403,2,FALSE)/VLOOKUP(E1024,A$7:B$2403,2,FALSE)))</f>
        <v>19</v>
      </c>
      <c r="C1024" s="69">
        <v>19</v>
      </c>
      <c r="G1024" s="15"/>
      <c r="H1024" s="15"/>
      <c r="I1024" s="15"/>
      <c r="J1024" s="15"/>
      <c r="K1024" s="15"/>
    </row>
    <row r="1025" spans="1:11" s="69" customFormat="1">
      <c r="A1025" s="68" t="s">
        <v>1799</v>
      </c>
      <c r="B1025" s="69" cm="1">
        <f t="array" ref="B1025">IF(ISNUMBER(C1025),C1025,_xlfn.IFS(D1025="+",VLOOKUP(C1025,A$7:B$2403,2,FALSE)+VLOOKUP(E1025,A$7:B$2403,2,FALSE),D1025="-",VLOOKUP(C1025,A$7:B$2403,2,FALSE)-VLOOKUP(E1025,A$7:B$2403,2,FALSE),D1025="*",VLOOKUP(C1025,A$7:B$2403,2,FALSE)*VLOOKUP(E1025,A$7:B$2403,2,FALSE),D1025="/",VLOOKUP(C1025,A$7:B$2403,2,FALSE)/VLOOKUP(E1025,A$7:B$2403,2,FALSE)))</f>
        <v>9</v>
      </c>
      <c r="C1025" s="69">
        <v>9</v>
      </c>
      <c r="G1025" s="15"/>
      <c r="H1025" s="15"/>
      <c r="I1025" s="15"/>
      <c r="J1025" s="15"/>
      <c r="K1025" s="15"/>
    </row>
    <row r="1026" spans="1:11" s="69" customFormat="1">
      <c r="A1026" s="68" t="s">
        <v>1800</v>
      </c>
      <c r="B1026" s="69" cm="1">
        <f t="array" ref="B1026">IF(ISNUMBER(C1026),C1026,_xlfn.IFS(D1026="+",VLOOKUP(C1026,A$7:B$2403,2,FALSE)+VLOOKUP(E1026,A$7:B$2403,2,FALSE),D1026="-",VLOOKUP(C1026,A$7:B$2403,2,FALSE)-VLOOKUP(E1026,A$7:B$2403,2,FALSE),D1026="*",VLOOKUP(C1026,A$7:B$2403,2,FALSE)*VLOOKUP(E1026,A$7:B$2403,2,FALSE),D1026="/",VLOOKUP(C1026,A$7:B$2403,2,FALSE)/VLOOKUP(E1026,A$7:B$2403,2,FALSE)))</f>
        <v>21</v>
      </c>
      <c r="C1026" s="69" t="s">
        <v>1801</v>
      </c>
      <c r="D1026" s="69" t="s">
        <v>185</v>
      </c>
      <c r="E1026" s="69" t="s">
        <v>1802</v>
      </c>
      <c r="G1026" s="15"/>
      <c r="H1026" s="15"/>
      <c r="I1026" s="15"/>
      <c r="J1026" s="15"/>
      <c r="K1026" s="15"/>
    </row>
    <row r="1027" spans="1:11" s="69" customFormat="1">
      <c r="A1027" s="68" t="s">
        <v>1803</v>
      </c>
      <c r="B1027" s="69" cm="1">
        <f t="array" ref="B1027">IF(ISNUMBER(C1027),C1027,_xlfn.IFS(D1027="+",VLOOKUP(C1027,A$7:B$2403,2,FALSE)+VLOOKUP(E1027,A$7:B$2403,2,FALSE),D1027="-",VLOOKUP(C1027,A$7:B$2403,2,FALSE)-VLOOKUP(E1027,A$7:B$2403,2,FALSE),D1027="*",VLOOKUP(C1027,A$7:B$2403,2,FALSE)*VLOOKUP(E1027,A$7:B$2403,2,FALSE),D1027="/",VLOOKUP(C1027,A$7:B$2403,2,FALSE)/VLOOKUP(E1027,A$7:B$2403,2,FALSE)))</f>
        <v>2</v>
      </c>
      <c r="C1027" s="69">
        <v>2</v>
      </c>
      <c r="G1027" s="15"/>
      <c r="H1027" s="15"/>
      <c r="I1027" s="15"/>
      <c r="J1027" s="15"/>
      <c r="K1027" s="15"/>
    </row>
    <row r="1028" spans="1:11" s="69" customFormat="1">
      <c r="A1028" s="68" t="s">
        <v>1804</v>
      </c>
      <c r="B1028" s="69" cm="1">
        <f t="array" ref="B1028">IF(ISNUMBER(C1028),C1028,_xlfn.IFS(D1028="+",VLOOKUP(C1028,A$7:B$2403,2,FALSE)+VLOOKUP(E1028,A$7:B$2403,2,FALSE),D1028="-",VLOOKUP(C1028,A$7:B$2403,2,FALSE)-VLOOKUP(E1028,A$7:B$2403,2,FALSE),D1028="*",VLOOKUP(C1028,A$7:B$2403,2,FALSE)*VLOOKUP(E1028,A$7:B$2403,2,FALSE),D1028="/",VLOOKUP(C1028,A$7:B$2403,2,FALSE)/VLOOKUP(E1028,A$7:B$2403,2,FALSE)))</f>
        <v>167840</v>
      </c>
      <c r="C1028" s="69" t="s">
        <v>1572</v>
      </c>
      <c r="D1028" s="69" t="s">
        <v>276</v>
      </c>
      <c r="E1028" s="69" t="s">
        <v>1805</v>
      </c>
      <c r="G1028" s="15"/>
      <c r="H1028" s="15"/>
      <c r="I1028" s="15"/>
      <c r="J1028" s="15"/>
      <c r="K1028" s="15"/>
    </row>
    <row r="1029" spans="1:11" s="69" customFormat="1">
      <c r="A1029" s="68" t="s">
        <v>1770</v>
      </c>
      <c r="B1029" s="69" cm="1">
        <f t="array" ref="B1029">IF(ISNUMBER(C1029),C1029,_xlfn.IFS(D1029="+",VLOOKUP(C1029,A$7:B$2403,2,FALSE)+VLOOKUP(E1029,A$7:B$2403,2,FALSE),D1029="-",VLOOKUP(C1029,A$7:B$2403,2,FALSE)-VLOOKUP(E1029,A$7:B$2403,2,FALSE),D1029="*",VLOOKUP(C1029,A$7:B$2403,2,FALSE)*VLOOKUP(E1029,A$7:B$2403,2,FALSE),D1029="/",VLOOKUP(C1029,A$7:B$2403,2,FALSE)/VLOOKUP(E1029,A$7:B$2403,2,FALSE)))</f>
        <v>2</v>
      </c>
      <c r="C1029" s="69">
        <v>2</v>
      </c>
      <c r="G1029" s="15"/>
      <c r="H1029" s="15"/>
      <c r="I1029" s="15"/>
      <c r="J1029" s="15"/>
      <c r="K1029" s="15"/>
    </row>
    <row r="1030" spans="1:11" s="69" customFormat="1">
      <c r="A1030" s="68" t="s">
        <v>1806</v>
      </c>
      <c r="B1030" s="69" cm="1">
        <f t="array" ref="B1030">IF(ISNUMBER(C1030),C1030,_xlfn.IFS(D1030="+",VLOOKUP(C1030,A$7:B$2403,2,FALSE)+VLOOKUP(E1030,A$7:B$2403,2,FALSE),D1030="-",VLOOKUP(C1030,A$7:B$2403,2,FALSE)-VLOOKUP(E1030,A$7:B$2403,2,FALSE),D1030="*",VLOOKUP(C1030,A$7:B$2403,2,FALSE)*VLOOKUP(E1030,A$7:B$2403,2,FALSE),D1030="/",VLOOKUP(C1030,A$7:B$2403,2,FALSE)/VLOOKUP(E1030,A$7:B$2403,2,FALSE)))</f>
        <v>4</v>
      </c>
      <c r="C1030" s="69">
        <v>4</v>
      </c>
      <c r="G1030" s="15"/>
      <c r="H1030" s="15"/>
      <c r="I1030" s="15"/>
      <c r="J1030" s="15"/>
      <c r="K1030" s="15"/>
    </row>
    <row r="1031" spans="1:11" s="69" customFormat="1">
      <c r="A1031" s="68" t="s">
        <v>1807</v>
      </c>
      <c r="B1031" s="69" cm="1">
        <f t="array" ref="B1031">IF(ISNUMBER(C1031),C1031,_xlfn.IFS(D1031="+",VLOOKUP(C1031,A$7:B$2403,2,FALSE)+VLOOKUP(E1031,A$7:B$2403,2,FALSE),D1031="-",VLOOKUP(C1031,A$7:B$2403,2,FALSE)-VLOOKUP(E1031,A$7:B$2403,2,FALSE),D1031="*",VLOOKUP(C1031,A$7:B$2403,2,FALSE)*VLOOKUP(E1031,A$7:B$2403,2,FALSE),D1031="/",VLOOKUP(C1031,A$7:B$2403,2,FALSE)/VLOOKUP(E1031,A$7:B$2403,2,FALSE)))</f>
        <v>140</v>
      </c>
      <c r="C1031" s="69" t="s">
        <v>1808</v>
      </c>
      <c r="D1031" s="69" t="s">
        <v>185</v>
      </c>
      <c r="E1031" s="69" t="s">
        <v>1809</v>
      </c>
      <c r="G1031" s="15"/>
      <c r="H1031" s="15"/>
      <c r="I1031" s="15"/>
      <c r="J1031" s="15"/>
      <c r="K1031" s="15"/>
    </row>
    <row r="1032" spans="1:11" s="69" customFormat="1">
      <c r="A1032" s="68" t="s">
        <v>1810</v>
      </c>
      <c r="B1032" s="69" cm="1">
        <f t="array" ref="B1032">IF(ISNUMBER(C1032),C1032,_xlfn.IFS(D1032="+",VLOOKUP(C1032,A$7:B$2403,2,FALSE)+VLOOKUP(E1032,A$7:B$2403,2,FALSE),D1032="-",VLOOKUP(C1032,A$7:B$2403,2,FALSE)-VLOOKUP(E1032,A$7:B$2403,2,FALSE),D1032="*",VLOOKUP(C1032,A$7:B$2403,2,FALSE)*VLOOKUP(E1032,A$7:B$2403,2,FALSE),D1032="/",VLOOKUP(C1032,A$7:B$2403,2,FALSE)/VLOOKUP(E1032,A$7:B$2403,2,FALSE)))</f>
        <v>5</v>
      </c>
      <c r="C1032" s="69">
        <v>5</v>
      </c>
      <c r="G1032" s="15"/>
      <c r="H1032" s="15"/>
      <c r="I1032" s="15"/>
      <c r="J1032" s="15"/>
      <c r="K1032" s="15"/>
    </row>
    <row r="1033" spans="1:11" s="69" customFormat="1">
      <c r="A1033" s="68" t="s">
        <v>1811</v>
      </c>
      <c r="B1033" s="69" cm="1">
        <f t="array" ref="B1033">IF(ISNUMBER(C1033),C1033,_xlfn.IFS(D1033="+",VLOOKUP(C1033,A$7:B$2403,2,FALSE)+VLOOKUP(E1033,A$7:B$2403,2,FALSE),D1033="-",VLOOKUP(C1033,A$7:B$2403,2,FALSE)-VLOOKUP(E1033,A$7:B$2403,2,FALSE),D1033="*",VLOOKUP(C1033,A$7:B$2403,2,FALSE)*VLOOKUP(E1033,A$7:B$2403,2,FALSE),D1033="/",VLOOKUP(C1033,A$7:B$2403,2,FALSE)/VLOOKUP(E1033,A$7:B$2403,2,FALSE)))</f>
        <v>2</v>
      </c>
      <c r="C1033" s="69">
        <v>2</v>
      </c>
      <c r="G1033" s="15"/>
      <c r="H1033" s="15"/>
      <c r="I1033" s="15"/>
      <c r="J1033" s="15"/>
      <c r="K1033" s="15"/>
    </row>
    <row r="1034" spans="1:11" s="69" customFormat="1">
      <c r="A1034" s="68" t="s">
        <v>1689</v>
      </c>
      <c r="B1034" s="69" cm="1">
        <f t="array" ref="B1034">IF(ISNUMBER(C1034),C1034,_xlfn.IFS(D1034="+",VLOOKUP(C1034,A$7:B$2403,2,FALSE)+VLOOKUP(E1034,A$7:B$2403,2,FALSE),D1034="-",VLOOKUP(C1034,A$7:B$2403,2,FALSE)-VLOOKUP(E1034,A$7:B$2403,2,FALSE),D1034="*",VLOOKUP(C1034,A$7:B$2403,2,FALSE)*VLOOKUP(E1034,A$7:B$2403,2,FALSE),D1034="/",VLOOKUP(C1034,A$7:B$2403,2,FALSE)/VLOOKUP(E1034,A$7:B$2403,2,FALSE)))</f>
        <v>1369</v>
      </c>
      <c r="C1034" s="69" t="s">
        <v>1812</v>
      </c>
      <c r="D1034" s="69" t="s">
        <v>185</v>
      </c>
      <c r="E1034" s="69" t="s">
        <v>1813</v>
      </c>
      <c r="G1034" s="15"/>
      <c r="H1034" s="15"/>
      <c r="I1034" s="15"/>
      <c r="J1034" s="15"/>
      <c r="K1034" s="15"/>
    </row>
    <row r="1035" spans="1:11" s="69" customFormat="1">
      <c r="A1035" s="68" t="s">
        <v>1814</v>
      </c>
      <c r="B1035" s="69" cm="1">
        <f t="array" ref="B1035">IF(ISNUMBER(C1035),C1035,_xlfn.IFS(D1035="+",VLOOKUP(C1035,A$7:B$2403,2,FALSE)+VLOOKUP(E1035,A$7:B$2403,2,FALSE),D1035="-",VLOOKUP(C1035,A$7:B$2403,2,FALSE)-VLOOKUP(E1035,A$7:B$2403,2,FALSE),D1035="*",VLOOKUP(C1035,A$7:B$2403,2,FALSE)*VLOOKUP(E1035,A$7:B$2403,2,FALSE),D1035="/",VLOOKUP(C1035,A$7:B$2403,2,FALSE)/VLOOKUP(E1035,A$7:B$2403,2,FALSE)))</f>
        <v>9</v>
      </c>
      <c r="C1035" s="69">
        <v>9</v>
      </c>
      <c r="G1035" s="15"/>
      <c r="H1035" s="15"/>
      <c r="I1035" s="15"/>
      <c r="J1035" s="15"/>
      <c r="K1035" s="15"/>
    </row>
    <row r="1036" spans="1:11" s="69" customFormat="1">
      <c r="A1036" s="68" t="s">
        <v>1815</v>
      </c>
      <c r="B1036" s="69" cm="1">
        <f t="array" ref="B1036">IF(ISNUMBER(C1036),C1036,_xlfn.IFS(D1036="+",VLOOKUP(C1036,A$7:B$2403,2,FALSE)+VLOOKUP(E1036,A$7:B$2403,2,FALSE),D1036="-",VLOOKUP(C1036,A$7:B$2403,2,FALSE)-VLOOKUP(E1036,A$7:B$2403,2,FALSE),D1036="*",VLOOKUP(C1036,A$7:B$2403,2,FALSE)*VLOOKUP(E1036,A$7:B$2403,2,FALSE),D1036="/",VLOOKUP(C1036,A$7:B$2403,2,FALSE)/VLOOKUP(E1036,A$7:B$2403,2,FALSE)))</f>
        <v>457</v>
      </c>
      <c r="C1036" s="69" t="s">
        <v>1448</v>
      </c>
      <c r="D1036" s="69" t="s">
        <v>175</v>
      </c>
      <c r="E1036" s="69" t="s">
        <v>674</v>
      </c>
      <c r="G1036" s="15"/>
      <c r="H1036" s="15"/>
      <c r="I1036" s="15"/>
      <c r="J1036" s="15"/>
      <c r="K1036" s="15"/>
    </row>
    <row r="1037" spans="1:11" s="69" customFormat="1">
      <c r="A1037" s="68" t="s">
        <v>529</v>
      </c>
      <c r="B1037" s="69" cm="1">
        <f t="array" ref="B1037">IF(ISNUMBER(C1037),C1037,_xlfn.IFS(D1037="+",VLOOKUP(C1037,A$7:B$2403,2,FALSE)+VLOOKUP(E1037,A$7:B$2403,2,FALSE),D1037="-",VLOOKUP(C1037,A$7:B$2403,2,FALSE)-VLOOKUP(E1037,A$7:B$2403,2,FALSE),D1037="*",VLOOKUP(C1037,A$7:B$2403,2,FALSE)*VLOOKUP(E1037,A$7:B$2403,2,FALSE),D1037="/",VLOOKUP(C1037,A$7:B$2403,2,FALSE)/VLOOKUP(E1037,A$7:B$2403,2,FALSE)))</f>
        <v>35</v>
      </c>
      <c r="C1037" s="69" t="s">
        <v>1816</v>
      </c>
      <c r="D1037" s="69" t="s">
        <v>185</v>
      </c>
      <c r="E1037" s="69" t="s">
        <v>1817</v>
      </c>
      <c r="G1037" s="15"/>
      <c r="H1037" s="15"/>
      <c r="I1037" s="15"/>
      <c r="J1037" s="15"/>
      <c r="K1037" s="15"/>
    </row>
    <row r="1038" spans="1:11" s="69" customFormat="1">
      <c r="A1038" s="68" t="s">
        <v>825</v>
      </c>
      <c r="B1038" s="69" cm="1">
        <f t="array" ref="B1038">IF(ISNUMBER(C1038),C1038,_xlfn.IFS(D1038="+",VLOOKUP(C1038,A$7:B$2403,2,FALSE)+VLOOKUP(E1038,A$7:B$2403,2,FALSE),D1038="-",VLOOKUP(C1038,A$7:B$2403,2,FALSE)-VLOOKUP(E1038,A$7:B$2403,2,FALSE),D1038="*",VLOOKUP(C1038,A$7:B$2403,2,FALSE)*VLOOKUP(E1038,A$7:B$2403,2,FALSE),D1038="/",VLOOKUP(C1038,A$7:B$2403,2,FALSE)/VLOOKUP(E1038,A$7:B$2403,2,FALSE)))</f>
        <v>5</v>
      </c>
      <c r="C1038" s="69">
        <v>5</v>
      </c>
      <c r="G1038" s="15"/>
      <c r="H1038" s="15"/>
      <c r="I1038" s="15"/>
      <c r="J1038" s="15"/>
      <c r="K1038" s="15"/>
    </row>
    <row r="1039" spans="1:11" s="69" customFormat="1">
      <c r="A1039" s="68" t="s">
        <v>268</v>
      </c>
      <c r="B1039" s="69" cm="1">
        <f t="array" ref="B1039">IF(ISNUMBER(C1039),C1039,_xlfn.IFS(D1039="+",VLOOKUP(C1039,A$7:B$2403,2,FALSE)+VLOOKUP(E1039,A$7:B$2403,2,FALSE),D1039="-",VLOOKUP(C1039,A$7:B$2403,2,FALSE)-VLOOKUP(E1039,A$7:B$2403,2,FALSE),D1039="*",VLOOKUP(C1039,A$7:B$2403,2,FALSE)*VLOOKUP(E1039,A$7:B$2403,2,FALSE),D1039="/",VLOOKUP(C1039,A$7:B$2403,2,FALSE)/VLOOKUP(E1039,A$7:B$2403,2,FALSE)))</f>
        <v>4</v>
      </c>
      <c r="C1039" s="69">
        <v>4</v>
      </c>
      <c r="G1039" s="15"/>
      <c r="H1039" s="15"/>
      <c r="I1039" s="15"/>
      <c r="J1039" s="15"/>
      <c r="K1039" s="15"/>
    </row>
    <row r="1040" spans="1:11" s="69" customFormat="1">
      <c r="A1040" s="68" t="s">
        <v>678</v>
      </c>
      <c r="B1040" s="69" cm="1">
        <f t="array" ref="B1040">IF(ISNUMBER(C1040),C1040,_xlfn.IFS(D1040="+",VLOOKUP(C1040,A$7:B$2403,2,FALSE)+VLOOKUP(E1040,A$7:B$2403,2,FALSE),D1040="-",VLOOKUP(C1040,A$7:B$2403,2,FALSE)-VLOOKUP(E1040,A$7:B$2403,2,FALSE),D1040="*",VLOOKUP(C1040,A$7:B$2403,2,FALSE)*VLOOKUP(E1040,A$7:B$2403,2,FALSE),D1040="/",VLOOKUP(C1040,A$7:B$2403,2,FALSE)/VLOOKUP(E1040,A$7:B$2403,2,FALSE)))</f>
        <v>1</v>
      </c>
      <c r="C1040" s="69">
        <v>1</v>
      </c>
      <c r="G1040" s="15"/>
      <c r="H1040" s="15"/>
      <c r="I1040" s="15"/>
      <c r="J1040" s="15"/>
      <c r="K1040" s="15"/>
    </row>
    <row r="1041" spans="1:11" s="69" customFormat="1">
      <c r="A1041" s="68" t="s">
        <v>756</v>
      </c>
      <c r="B1041" s="69" cm="1">
        <f t="array" ref="B1041">IF(ISNUMBER(C1041),C1041,_xlfn.IFS(D1041="+",VLOOKUP(C1041,A$7:B$2403,2,FALSE)+VLOOKUP(E1041,A$7:B$2403,2,FALSE),D1041="-",VLOOKUP(C1041,A$7:B$2403,2,FALSE)-VLOOKUP(E1041,A$7:B$2403,2,FALSE),D1041="*",VLOOKUP(C1041,A$7:B$2403,2,FALSE)*VLOOKUP(E1041,A$7:B$2403,2,FALSE),D1041="/",VLOOKUP(C1041,A$7:B$2403,2,FALSE)/VLOOKUP(E1041,A$7:B$2403,2,FALSE)))</f>
        <v>31</v>
      </c>
      <c r="C1041" s="69" t="s">
        <v>372</v>
      </c>
      <c r="D1041" s="69" t="s">
        <v>276</v>
      </c>
      <c r="E1041" s="69" t="s">
        <v>1785</v>
      </c>
      <c r="G1041" s="15"/>
      <c r="H1041" s="15"/>
      <c r="I1041" s="15"/>
      <c r="J1041" s="15"/>
      <c r="K1041" s="15"/>
    </row>
    <row r="1042" spans="1:11" s="69" customFormat="1">
      <c r="A1042" s="68" t="s">
        <v>1818</v>
      </c>
      <c r="B1042" s="69" cm="1">
        <f t="array" ref="B1042">IF(ISNUMBER(C1042),C1042,_xlfn.IFS(D1042="+",VLOOKUP(C1042,A$7:B$2403,2,FALSE)+VLOOKUP(E1042,A$7:B$2403,2,FALSE),D1042="-",VLOOKUP(C1042,A$7:B$2403,2,FALSE)-VLOOKUP(E1042,A$7:B$2403,2,FALSE),D1042="*",VLOOKUP(C1042,A$7:B$2403,2,FALSE)*VLOOKUP(E1042,A$7:B$2403,2,FALSE),D1042="/",VLOOKUP(C1042,A$7:B$2403,2,FALSE)/VLOOKUP(E1042,A$7:B$2403,2,FALSE)))</f>
        <v>2</v>
      </c>
      <c r="C1042" s="69">
        <v>2</v>
      </c>
      <c r="G1042" s="15"/>
      <c r="H1042" s="15"/>
      <c r="I1042" s="15"/>
      <c r="J1042" s="15"/>
      <c r="K1042" s="15"/>
    </row>
    <row r="1043" spans="1:11" s="69" customFormat="1">
      <c r="A1043" s="68" t="s">
        <v>1819</v>
      </c>
      <c r="B1043" s="69" cm="1">
        <f t="array" ref="B1043">IF(ISNUMBER(C1043),C1043,_xlfn.IFS(D1043="+",VLOOKUP(C1043,A$7:B$2403,2,FALSE)+VLOOKUP(E1043,A$7:B$2403,2,FALSE),D1043="-",VLOOKUP(C1043,A$7:B$2403,2,FALSE)-VLOOKUP(E1043,A$7:B$2403,2,FALSE),D1043="*",VLOOKUP(C1043,A$7:B$2403,2,FALSE)*VLOOKUP(E1043,A$7:B$2403,2,FALSE),D1043="/",VLOOKUP(C1043,A$7:B$2403,2,FALSE)/VLOOKUP(E1043,A$7:B$2403,2,FALSE)))</f>
        <v>5</v>
      </c>
      <c r="C1043" s="69">
        <v>5</v>
      </c>
      <c r="G1043" s="15"/>
      <c r="H1043" s="15"/>
      <c r="I1043" s="15"/>
      <c r="J1043" s="15"/>
      <c r="K1043" s="15"/>
    </row>
    <row r="1044" spans="1:11" s="69" customFormat="1">
      <c r="A1044" s="68" t="s">
        <v>1596</v>
      </c>
      <c r="B1044" s="69" cm="1">
        <f t="array" ref="B1044">IF(ISNUMBER(C1044),C1044,_xlfn.IFS(D1044="+",VLOOKUP(C1044,A$7:B$2403,2,FALSE)+VLOOKUP(E1044,A$7:B$2403,2,FALSE),D1044="-",VLOOKUP(C1044,A$7:B$2403,2,FALSE)-VLOOKUP(E1044,A$7:B$2403,2,FALSE),D1044="*",VLOOKUP(C1044,A$7:B$2403,2,FALSE)*VLOOKUP(E1044,A$7:B$2403,2,FALSE),D1044="/",VLOOKUP(C1044,A$7:B$2403,2,FALSE)/VLOOKUP(E1044,A$7:B$2403,2,FALSE)))</f>
        <v>5</v>
      </c>
      <c r="C1044" s="69">
        <v>5</v>
      </c>
      <c r="G1044" s="15"/>
      <c r="H1044" s="15"/>
      <c r="I1044" s="15"/>
      <c r="J1044" s="15"/>
      <c r="K1044" s="15"/>
    </row>
    <row r="1045" spans="1:11" s="69" customFormat="1">
      <c r="A1045" s="68" t="s">
        <v>1343</v>
      </c>
      <c r="B1045" s="69" cm="1">
        <f t="array" ref="B1045">IF(ISNUMBER(C1045),C1045,_xlfn.IFS(D1045="+",VLOOKUP(C1045,A$7:B$2403,2,FALSE)+VLOOKUP(E1045,A$7:B$2403,2,FALSE),D1045="-",VLOOKUP(C1045,A$7:B$2403,2,FALSE)-VLOOKUP(E1045,A$7:B$2403,2,FALSE),D1045="*",VLOOKUP(C1045,A$7:B$2403,2,FALSE)*VLOOKUP(E1045,A$7:B$2403,2,FALSE),D1045="/",VLOOKUP(C1045,A$7:B$2403,2,FALSE)/VLOOKUP(E1045,A$7:B$2403,2,FALSE)))</f>
        <v>2</v>
      </c>
      <c r="C1045" s="69">
        <v>2</v>
      </c>
      <c r="G1045" s="15"/>
      <c r="H1045" s="15"/>
      <c r="I1045" s="15"/>
      <c r="J1045" s="15"/>
      <c r="K1045" s="15"/>
    </row>
    <row r="1046" spans="1:11" s="69" customFormat="1">
      <c r="A1046" s="68" t="s">
        <v>1820</v>
      </c>
      <c r="B1046" s="69" cm="1">
        <f t="array" ref="B1046">IF(ISNUMBER(C1046),C1046,_xlfn.IFS(D1046="+",VLOOKUP(C1046,A$7:B$2403,2,FALSE)+VLOOKUP(E1046,A$7:B$2403,2,FALSE),D1046="-",VLOOKUP(C1046,A$7:B$2403,2,FALSE)-VLOOKUP(E1046,A$7:B$2403,2,FALSE),D1046="*",VLOOKUP(C1046,A$7:B$2403,2,FALSE)*VLOOKUP(E1046,A$7:B$2403,2,FALSE),D1046="/",VLOOKUP(C1046,A$7:B$2403,2,FALSE)/VLOOKUP(E1046,A$7:B$2403,2,FALSE)))</f>
        <v>14</v>
      </c>
      <c r="C1046" s="69">
        <v>14</v>
      </c>
      <c r="G1046" s="15"/>
      <c r="H1046" s="15"/>
      <c r="I1046" s="15"/>
      <c r="J1046" s="15"/>
      <c r="K1046" s="15"/>
    </row>
    <row r="1047" spans="1:11" s="69" customFormat="1">
      <c r="A1047" s="68" t="s">
        <v>1686</v>
      </c>
      <c r="B1047" s="69" cm="1">
        <f t="array" ref="B1047">IF(ISNUMBER(C1047),C1047,_xlfn.IFS(D1047="+",VLOOKUP(C1047,A$7:B$2403,2,FALSE)+VLOOKUP(E1047,A$7:B$2403,2,FALSE),D1047="-",VLOOKUP(C1047,A$7:B$2403,2,FALSE)-VLOOKUP(E1047,A$7:B$2403,2,FALSE),D1047="*",VLOOKUP(C1047,A$7:B$2403,2,FALSE)*VLOOKUP(E1047,A$7:B$2403,2,FALSE),D1047="/",VLOOKUP(C1047,A$7:B$2403,2,FALSE)/VLOOKUP(E1047,A$7:B$2403,2,FALSE)))</f>
        <v>14</v>
      </c>
      <c r="C1047" s="69" t="s">
        <v>1821</v>
      </c>
      <c r="D1047" s="69" t="s">
        <v>185</v>
      </c>
      <c r="E1047" s="69" t="s">
        <v>1822</v>
      </c>
      <c r="G1047" s="15"/>
      <c r="H1047" s="15"/>
      <c r="I1047" s="15"/>
      <c r="J1047" s="15"/>
      <c r="K1047" s="15"/>
    </row>
    <row r="1048" spans="1:11" s="69" customFormat="1">
      <c r="A1048" s="68" t="s">
        <v>1823</v>
      </c>
      <c r="B1048" s="69" cm="1">
        <f t="array" ref="B1048">IF(ISNUMBER(C1048),C1048,_xlfn.IFS(D1048="+",VLOOKUP(C1048,A$7:B$2403,2,FALSE)+VLOOKUP(E1048,A$7:B$2403,2,FALSE),D1048="-",VLOOKUP(C1048,A$7:B$2403,2,FALSE)-VLOOKUP(E1048,A$7:B$2403,2,FALSE),D1048="*",VLOOKUP(C1048,A$7:B$2403,2,FALSE)*VLOOKUP(E1048,A$7:B$2403,2,FALSE),D1048="/",VLOOKUP(C1048,A$7:B$2403,2,FALSE)/VLOOKUP(E1048,A$7:B$2403,2,FALSE)))</f>
        <v>3</v>
      </c>
      <c r="C1048" s="69">
        <v>3</v>
      </c>
      <c r="G1048" s="15"/>
      <c r="H1048" s="15"/>
      <c r="I1048" s="15"/>
      <c r="J1048" s="15"/>
      <c r="K1048" s="15"/>
    </row>
    <row r="1049" spans="1:11" s="69" customFormat="1">
      <c r="A1049" s="68" t="s">
        <v>892</v>
      </c>
      <c r="B1049" s="69" cm="1">
        <f t="array" ref="B1049">IF(ISNUMBER(C1049),C1049,_xlfn.IFS(D1049="+",VLOOKUP(C1049,A$7:B$2403,2,FALSE)+VLOOKUP(E1049,A$7:B$2403,2,FALSE),D1049="-",VLOOKUP(C1049,A$7:B$2403,2,FALSE)-VLOOKUP(E1049,A$7:B$2403,2,FALSE),D1049="*",VLOOKUP(C1049,A$7:B$2403,2,FALSE)*VLOOKUP(E1049,A$7:B$2403,2,FALSE),D1049="/",VLOOKUP(C1049,A$7:B$2403,2,FALSE)/VLOOKUP(E1049,A$7:B$2403,2,FALSE)))</f>
        <v>6</v>
      </c>
      <c r="C1049" s="69" t="s">
        <v>1824</v>
      </c>
      <c r="D1049" s="69" t="s">
        <v>206</v>
      </c>
      <c r="E1049" s="69" t="s">
        <v>1372</v>
      </c>
      <c r="G1049" s="15"/>
      <c r="H1049" s="15"/>
      <c r="I1049" s="15"/>
      <c r="J1049" s="15"/>
      <c r="K1049" s="15"/>
    </row>
    <row r="1050" spans="1:11" s="69" customFormat="1">
      <c r="A1050" s="68" t="s">
        <v>1825</v>
      </c>
      <c r="B1050" s="69" cm="1">
        <f t="array" ref="B1050">IF(ISNUMBER(C1050),C1050,_xlfn.IFS(D1050="+",VLOOKUP(C1050,A$7:B$2403,2,FALSE)+VLOOKUP(E1050,A$7:B$2403,2,FALSE),D1050="-",VLOOKUP(C1050,A$7:B$2403,2,FALSE)-VLOOKUP(E1050,A$7:B$2403,2,FALSE),D1050="*",VLOOKUP(C1050,A$7:B$2403,2,FALSE)*VLOOKUP(E1050,A$7:B$2403,2,FALSE),D1050="/",VLOOKUP(C1050,A$7:B$2403,2,FALSE)/VLOOKUP(E1050,A$7:B$2403,2,FALSE)))</f>
        <v>2</v>
      </c>
      <c r="C1050" s="69">
        <v>2</v>
      </c>
      <c r="G1050" s="15"/>
      <c r="H1050" s="15"/>
      <c r="I1050" s="15"/>
      <c r="J1050" s="15"/>
      <c r="K1050" s="15"/>
    </row>
    <row r="1051" spans="1:11" s="69" customFormat="1">
      <c r="A1051" s="68" t="s">
        <v>1826</v>
      </c>
      <c r="B1051" s="69" cm="1">
        <f t="array" ref="B1051">IF(ISNUMBER(C1051),C1051,_xlfn.IFS(D1051="+",VLOOKUP(C1051,A$7:B$2403,2,FALSE)+VLOOKUP(E1051,A$7:B$2403,2,FALSE),D1051="-",VLOOKUP(C1051,A$7:B$2403,2,FALSE)-VLOOKUP(E1051,A$7:B$2403,2,FALSE),D1051="*",VLOOKUP(C1051,A$7:B$2403,2,FALSE)*VLOOKUP(E1051,A$7:B$2403,2,FALSE),D1051="/",VLOOKUP(C1051,A$7:B$2403,2,FALSE)/VLOOKUP(E1051,A$7:B$2403,2,FALSE)))</f>
        <v>2</v>
      </c>
      <c r="C1051" s="69">
        <v>2</v>
      </c>
      <c r="G1051" s="15"/>
      <c r="H1051" s="15"/>
      <c r="I1051" s="15"/>
      <c r="J1051" s="15"/>
      <c r="K1051" s="15"/>
    </row>
    <row r="1052" spans="1:11" s="69" customFormat="1">
      <c r="A1052" s="68" t="s">
        <v>1827</v>
      </c>
      <c r="B1052" s="69" cm="1">
        <f t="array" ref="B1052">IF(ISNUMBER(C1052),C1052,_xlfn.IFS(D1052="+",VLOOKUP(C1052,A$7:B$2403,2,FALSE)+VLOOKUP(E1052,A$7:B$2403,2,FALSE),D1052="-",VLOOKUP(C1052,A$7:B$2403,2,FALSE)-VLOOKUP(E1052,A$7:B$2403,2,FALSE),D1052="*",VLOOKUP(C1052,A$7:B$2403,2,FALSE)*VLOOKUP(E1052,A$7:B$2403,2,FALSE),D1052="/",VLOOKUP(C1052,A$7:B$2403,2,FALSE)/VLOOKUP(E1052,A$7:B$2403,2,FALSE)))</f>
        <v>2094</v>
      </c>
      <c r="C1052" s="69" t="s">
        <v>1828</v>
      </c>
      <c r="D1052" s="69" t="s">
        <v>276</v>
      </c>
      <c r="E1052" s="69" t="s">
        <v>1829</v>
      </c>
      <c r="G1052" s="15"/>
      <c r="H1052" s="15"/>
      <c r="I1052" s="15"/>
      <c r="J1052" s="15"/>
      <c r="K1052" s="15"/>
    </row>
    <row r="1053" spans="1:11" s="69" customFormat="1">
      <c r="A1053" s="68" t="s">
        <v>1830</v>
      </c>
      <c r="B1053" s="69" cm="1">
        <f t="array" ref="B1053">IF(ISNUMBER(C1053),C1053,_xlfn.IFS(D1053="+",VLOOKUP(C1053,A$7:B$2403,2,FALSE)+VLOOKUP(E1053,A$7:B$2403,2,FALSE),D1053="-",VLOOKUP(C1053,A$7:B$2403,2,FALSE)-VLOOKUP(E1053,A$7:B$2403,2,FALSE),D1053="*",VLOOKUP(C1053,A$7:B$2403,2,FALSE)*VLOOKUP(E1053,A$7:B$2403,2,FALSE),D1053="/",VLOOKUP(C1053,A$7:B$2403,2,FALSE)/VLOOKUP(E1053,A$7:B$2403,2,FALSE)))</f>
        <v>13</v>
      </c>
      <c r="C1053" s="69" t="s">
        <v>1831</v>
      </c>
      <c r="D1053" s="69" t="s">
        <v>276</v>
      </c>
      <c r="E1053" s="69" t="s">
        <v>1832</v>
      </c>
      <c r="G1053" s="15"/>
      <c r="H1053" s="15"/>
      <c r="I1053" s="15"/>
      <c r="J1053" s="15"/>
      <c r="K1053" s="15"/>
    </row>
    <row r="1054" spans="1:11" s="69" customFormat="1">
      <c r="A1054" s="68" t="s">
        <v>930</v>
      </c>
      <c r="B1054" s="69" cm="1">
        <f t="array" ref="B1054">IF(ISNUMBER(C1054),C1054,_xlfn.IFS(D1054="+",VLOOKUP(C1054,A$7:B$2403,2,FALSE)+VLOOKUP(E1054,A$7:B$2403,2,FALSE),D1054="-",VLOOKUP(C1054,A$7:B$2403,2,FALSE)-VLOOKUP(E1054,A$7:B$2403,2,FALSE),D1054="*",VLOOKUP(C1054,A$7:B$2403,2,FALSE)*VLOOKUP(E1054,A$7:B$2403,2,FALSE),D1054="/",VLOOKUP(C1054,A$7:B$2403,2,FALSE)/VLOOKUP(E1054,A$7:B$2403,2,FALSE)))</f>
        <v>3</v>
      </c>
      <c r="C1054" s="69">
        <v>3</v>
      </c>
      <c r="G1054" s="15"/>
      <c r="H1054" s="15"/>
      <c r="I1054" s="15"/>
      <c r="J1054" s="15"/>
      <c r="K1054" s="15"/>
    </row>
    <row r="1055" spans="1:11" s="69" customFormat="1">
      <c r="A1055" s="68" t="s">
        <v>1833</v>
      </c>
      <c r="B1055" s="69" cm="1">
        <f t="array" ref="B1055">IF(ISNUMBER(C1055),C1055,_xlfn.IFS(D1055="+",VLOOKUP(C1055,A$7:B$2403,2,FALSE)+VLOOKUP(E1055,A$7:B$2403,2,FALSE),D1055="-",VLOOKUP(C1055,A$7:B$2403,2,FALSE)-VLOOKUP(E1055,A$7:B$2403,2,FALSE),D1055="*",VLOOKUP(C1055,A$7:B$2403,2,FALSE)*VLOOKUP(E1055,A$7:B$2403,2,FALSE),D1055="/",VLOOKUP(C1055,A$7:B$2403,2,FALSE)/VLOOKUP(E1055,A$7:B$2403,2,FALSE)))</f>
        <v>2</v>
      </c>
      <c r="C1055" s="69">
        <v>2</v>
      </c>
      <c r="G1055" s="15"/>
      <c r="H1055" s="15"/>
      <c r="I1055" s="15"/>
      <c r="J1055" s="15"/>
      <c r="K1055" s="15"/>
    </row>
    <row r="1056" spans="1:11" s="69" customFormat="1">
      <c r="A1056" s="68" t="s">
        <v>567</v>
      </c>
      <c r="B1056" s="69" cm="1">
        <f t="array" ref="B1056">IF(ISNUMBER(C1056),C1056,_xlfn.IFS(D1056="+",VLOOKUP(C1056,A$7:B$2403,2,FALSE)+VLOOKUP(E1056,A$7:B$2403,2,FALSE),D1056="-",VLOOKUP(C1056,A$7:B$2403,2,FALSE)-VLOOKUP(E1056,A$7:B$2403,2,FALSE),D1056="*",VLOOKUP(C1056,A$7:B$2403,2,FALSE)*VLOOKUP(E1056,A$7:B$2403,2,FALSE),D1056="/",VLOOKUP(C1056,A$7:B$2403,2,FALSE)/VLOOKUP(E1056,A$7:B$2403,2,FALSE)))</f>
        <v>30</v>
      </c>
      <c r="C1056" s="69" t="s">
        <v>1737</v>
      </c>
      <c r="D1056" s="69" t="s">
        <v>185</v>
      </c>
      <c r="E1056" s="69" t="s">
        <v>1769</v>
      </c>
      <c r="G1056" s="15"/>
      <c r="H1056" s="15"/>
      <c r="I1056" s="15"/>
      <c r="J1056" s="15"/>
      <c r="K1056" s="15"/>
    </row>
    <row r="1057" spans="1:11" s="69" customFormat="1">
      <c r="A1057" s="68" t="s">
        <v>1349</v>
      </c>
      <c r="B1057" s="69" cm="1">
        <f t="array" ref="B1057">IF(ISNUMBER(C1057),C1057,_xlfn.IFS(D1057="+",VLOOKUP(C1057,A$7:B$2403,2,FALSE)+VLOOKUP(E1057,A$7:B$2403,2,FALSE),D1057="-",VLOOKUP(C1057,A$7:B$2403,2,FALSE)-VLOOKUP(E1057,A$7:B$2403,2,FALSE),D1057="*",VLOOKUP(C1057,A$7:B$2403,2,FALSE)*VLOOKUP(E1057,A$7:B$2403,2,FALSE),D1057="/",VLOOKUP(C1057,A$7:B$2403,2,FALSE)/VLOOKUP(E1057,A$7:B$2403,2,FALSE)))</f>
        <v>10</v>
      </c>
      <c r="C1057" s="69" t="s">
        <v>288</v>
      </c>
      <c r="D1057" s="69" t="s">
        <v>185</v>
      </c>
      <c r="E1057" s="69" t="s">
        <v>1834</v>
      </c>
      <c r="G1057" s="15"/>
      <c r="H1057" s="15"/>
      <c r="I1057" s="15"/>
      <c r="J1057" s="15"/>
      <c r="K1057" s="15"/>
    </row>
    <row r="1058" spans="1:11" s="69" customFormat="1">
      <c r="A1058" s="68" t="s">
        <v>1835</v>
      </c>
      <c r="B1058" s="69" cm="1">
        <f t="array" ref="B1058">IF(ISNUMBER(C1058),C1058,_xlfn.IFS(D1058="+",VLOOKUP(C1058,A$7:B$2403,2,FALSE)+VLOOKUP(E1058,A$7:B$2403,2,FALSE),D1058="-",VLOOKUP(C1058,A$7:B$2403,2,FALSE)-VLOOKUP(E1058,A$7:B$2403,2,FALSE),D1058="*",VLOOKUP(C1058,A$7:B$2403,2,FALSE)*VLOOKUP(E1058,A$7:B$2403,2,FALSE),D1058="/",VLOOKUP(C1058,A$7:B$2403,2,FALSE)/VLOOKUP(E1058,A$7:B$2403,2,FALSE)))</f>
        <v>32</v>
      </c>
      <c r="C1058" s="69" t="s">
        <v>1836</v>
      </c>
      <c r="D1058" s="69" t="s">
        <v>185</v>
      </c>
      <c r="E1058" s="69" t="s">
        <v>1837</v>
      </c>
      <c r="G1058" s="15"/>
      <c r="H1058" s="15"/>
      <c r="I1058" s="15"/>
      <c r="J1058" s="15"/>
      <c r="K1058" s="15"/>
    </row>
    <row r="1059" spans="1:11" s="69" customFormat="1">
      <c r="A1059" s="68" t="s">
        <v>1838</v>
      </c>
      <c r="B1059" s="69" cm="1">
        <f t="array" ref="B1059">IF(ISNUMBER(C1059),C1059,_xlfn.IFS(D1059="+",VLOOKUP(C1059,A$7:B$2403,2,FALSE)+VLOOKUP(E1059,A$7:B$2403,2,FALSE),D1059="-",VLOOKUP(C1059,A$7:B$2403,2,FALSE)-VLOOKUP(E1059,A$7:B$2403,2,FALSE),D1059="*",VLOOKUP(C1059,A$7:B$2403,2,FALSE)*VLOOKUP(E1059,A$7:B$2403,2,FALSE),D1059="/",VLOOKUP(C1059,A$7:B$2403,2,FALSE)/VLOOKUP(E1059,A$7:B$2403,2,FALSE)))</f>
        <v>467</v>
      </c>
      <c r="C1059" s="69" t="s">
        <v>1839</v>
      </c>
      <c r="D1059" s="69" t="s">
        <v>175</v>
      </c>
      <c r="E1059" s="69" t="s">
        <v>340</v>
      </c>
      <c r="G1059" s="15"/>
      <c r="H1059" s="15"/>
      <c r="I1059" s="15"/>
      <c r="J1059" s="15"/>
      <c r="K1059" s="15"/>
    </row>
    <row r="1060" spans="1:11" s="69" customFormat="1">
      <c r="A1060" s="68" t="s">
        <v>1840</v>
      </c>
      <c r="B1060" s="69" cm="1">
        <f t="array" ref="B1060">IF(ISNUMBER(C1060),C1060,_xlfn.IFS(D1060="+",VLOOKUP(C1060,A$7:B$2403,2,FALSE)+VLOOKUP(E1060,A$7:B$2403,2,FALSE),D1060="-",VLOOKUP(C1060,A$7:B$2403,2,FALSE)-VLOOKUP(E1060,A$7:B$2403,2,FALSE),D1060="*",VLOOKUP(C1060,A$7:B$2403,2,FALSE)*VLOOKUP(E1060,A$7:B$2403,2,FALSE),D1060="/",VLOOKUP(C1060,A$7:B$2403,2,FALSE)/VLOOKUP(E1060,A$7:B$2403,2,FALSE)))</f>
        <v>244</v>
      </c>
      <c r="C1060" s="69" t="s">
        <v>702</v>
      </c>
      <c r="D1060" s="69" t="s">
        <v>185</v>
      </c>
      <c r="E1060" s="69" t="s">
        <v>1841</v>
      </c>
      <c r="G1060" s="15"/>
      <c r="H1060" s="15"/>
      <c r="I1060" s="15"/>
      <c r="J1060" s="15"/>
      <c r="K1060" s="15"/>
    </row>
    <row r="1061" spans="1:11" s="69" customFormat="1">
      <c r="A1061" s="68" t="s">
        <v>1513</v>
      </c>
      <c r="B1061" s="69" cm="1">
        <f t="array" ref="B1061">IF(ISNUMBER(C1061),C1061,_xlfn.IFS(D1061="+",VLOOKUP(C1061,A$7:B$2403,2,FALSE)+VLOOKUP(E1061,A$7:B$2403,2,FALSE),D1061="-",VLOOKUP(C1061,A$7:B$2403,2,FALSE)-VLOOKUP(E1061,A$7:B$2403,2,FALSE),D1061="*",VLOOKUP(C1061,A$7:B$2403,2,FALSE)*VLOOKUP(E1061,A$7:B$2403,2,FALSE),D1061="/",VLOOKUP(C1061,A$7:B$2403,2,FALSE)/VLOOKUP(E1061,A$7:B$2403,2,FALSE)))</f>
        <v>3</v>
      </c>
      <c r="C1061" s="69">
        <v>3</v>
      </c>
      <c r="G1061" s="15"/>
      <c r="H1061" s="15"/>
      <c r="I1061" s="15"/>
      <c r="J1061" s="15"/>
      <c r="K1061" s="15"/>
    </row>
    <row r="1062" spans="1:11" s="69" customFormat="1">
      <c r="A1062" s="68" t="s">
        <v>1470</v>
      </c>
      <c r="B1062" s="69" cm="1">
        <f t="array" ref="B1062">IF(ISNUMBER(C1062),C1062,_xlfn.IFS(D1062="+",VLOOKUP(C1062,A$7:B$2403,2,FALSE)+VLOOKUP(E1062,A$7:B$2403,2,FALSE),D1062="-",VLOOKUP(C1062,A$7:B$2403,2,FALSE)-VLOOKUP(E1062,A$7:B$2403,2,FALSE),D1062="*",VLOOKUP(C1062,A$7:B$2403,2,FALSE)*VLOOKUP(E1062,A$7:B$2403,2,FALSE),D1062="/",VLOOKUP(C1062,A$7:B$2403,2,FALSE)/VLOOKUP(E1062,A$7:B$2403,2,FALSE)))</f>
        <v>2</v>
      </c>
      <c r="C1062" s="69">
        <v>2</v>
      </c>
      <c r="G1062" s="15"/>
      <c r="H1062" s="15"/>
      <c r="I1062" s="15"/>
      <c r="J1062" s="15"/>
      <c r="K1062" s="15"/>
    </row>
    <row r="1063" spans="1:11" s="69" customFormat="1">
      <c r="A1063" s="68" t="s">
        <v>223</v>
      </c>
      <c r="B1063" s="69" cm="1">
        <f t="array" ref="B1063">IF(ISNUMBER(C1063),C1063,_xlfn.IFS(D1063="+",VLOOKUP(C1063,A$7:B$2403,2,FALSE)+VLOOKUP(E1063,A$7:B$2403,2,FALSE),D1063="-",VLOOKUP(C1063,A$7:B$2403,2,FALSE)-VLOOKUP(E1063,A$7:B$2403,2,FALSE),D1063="*",VLOOKUP(C1063,A$7:B$2403,2,FALSE)*VLOOKUP(E1063,A$7:B$2403,2,FALSE),D1063="/",VLOOKUP(C1063,A$7:B$2403,2,FALSE)/VLOOKUP(E1063,A$7:B$2403,2,FALSE)))</f>
        <v>32</v>
      </c>
      <c r="C1063" s="69" t="s">
        <v>1198</v>
      </c>
      <c r="D1063" s="69" t="s">
        <v>185</v>
      </c>
      <c r="E1063" s="69" t="s">
        <v>1842</v>
      </c>
      <c r="G1063" s="15"/>
      <c r="H1063" s="15"/>
      <c r="I1063" s="15"/>
      <c r="J1063" s="15"/>
      <c r="K1063" s="15"/>
    </row>
    <row r="1064" spans="1:11" s="69" customFormat="1">
      <c r="A1064" s="68" t="s">
        <v>394</v>
      </c>
      <c r="B1064" s="69" cm="1">
        <f t="array" ref="B1064">IF(ISNUMBER(C1064),C1064,_xlfn.IFS(D1064="+",VLOOKUP(C1064,A$7:B$2403,2,FALSE)+VLOOKUP(E1064,A$7:B$2403,2,FALSE),D1064="-",VLOOKUP(C1064,A$7:B$2403,2,FALSE)-VLOOKUP(E1064,A$7:B$2403,2,FALSE),D1064="*",VLOOKUP(C1064,A$7:B$2403,2,FALSE)*VLOOKUP(E1064,A$7:B$2403,2,FALSE),D1064="/",VLOOKUP(C1064,A$7:B$2403,2,FALSE)/VLOOKUP(E1064,A$7:B$2403,2,FALSE)))</f>
        <v>2</v>
      </c>
      <c r="C1064" s="69">
        <v>2</v>
      </c>
      <c r="G1064" s="15"/>
      <c r="H1064" s="15"/>
      <c r="I1064" s="15"/>
      <c r="J1064" s="15"/>
      <c r="K1064" s="15"/>
    </row>
    <row r="1065" spans="1:11" s="69" customFormat="1">
      <c r="A1065" s="68" t="s">
        <v>1843</v>
      </c>
      <c r="B1065" s="69" cm="1">
        <f t="array" ref="B1065">IF(ISNUMBER(C1065),C1065,_xlfn.IFS(D1065="+",VLOOKUP(C1065,A$7:B$2403,2,FALSE)+VLOOKUP(E1065,A$7:B$2403,2,FALSE),D1065="-",VLOOKUP(C1065,A$7:B$2403,2,FALSE)-VLOOKUP(E1065,A$7:B$2403,2,FALSE),D1065="*",VLOOKUP(C1065,A$7:B$2403,2,FALSE)*VLOOKUP(E1065,A$7:B$2403,2,FALSE),D1065="/",VLOOKUP(C1065,A$7:B$2403,2,FALSE)/VLOOKUP(E1065,A$7:B$2403,2,FALSE)))</f>
        <v>497</v>
      </c>
      <c r="C1065" s="69" t="s">
        <v>1844</v>
      </c>
      <c r="D1065" s="69" t="s">
        <v>185</v>
      </c>
      <c r="E1065" s="69" t="s">
        <v>1845</v>
      </c>
      <c r="G1065" s="15"/>
      <c r="H1065" s="15"/>
      <c r="I1065" s="15"/>
      <c r="J1065" s="15"/>
      <c r="K1065" s="15"/>
    </row>
    <row r="1066" spans="1:11" s="69" customFormat="1">
      <c r="A1066" s="68" t="s">
        <v>1846</v>
      </c>
      <c r="B1066" s="69" cm="1">
        <f t="array" ref="B1066">IF(ISNUMBER(C1066),C1066,_xlfn.IFS(D1066="+",VLOOKUP(C1066,A$7:B$2403,2,FALSE)+VLOOKUP(E1066,A$7:B$2403,2,FALSE),D1066="-",VLOOKUP(C1066,A$7:B$2403,2,FALSE)-VLOOKUP(E1066,A$7:B$2403,2,FALSE),D1066="*",VLOOKUP(C1066,A$7:B$2403,2,FALSE)*VLOOKUP(E1066,A$7:B$2403,2,FALSE),D1066="/",VLOOKUP(C1066,A$7:B$2403,2,FALSE)/VLOOKUP(E1066,A$7:B$2403,2,FALSE)))</f>
        <v>8</v>
      </c>
      <c r="C1066" s="69">
        <v>8</v>
      </c>
      <c r="G1066" s="15"/>
      <c r="H1066" s="15"/>
      <c r="I1066" s="15"/>
      <c r="J1066" s="15"/>
      <c r="K1066" s="15"/>
    </row>
    <row r="1067" spans="1:11" s="69" customFormat="1">
      <c r="A1067" s="68" t="s">
        <v>1847</v>
      </c>
      <c r="B1067" s="69" cm="1">
        <f t="array" ref="B1067">IF(ISNUMBER(C1067),C1067,_xlfn.IFS(D1067="+",VLOOKUP(C1067,A$7:B$2403,2,FALSE)+VLOOKUP(E1067,A$7:B$2403,2,FALSE),D1067="-",VLOOKUP(C1067,A$7:B$2403,2,FALSE)-VLOOKUP(E1067,A$7:B$2403,2,FALSE),D1067="*",VLOOKUP(C1067,A$7:B$2403,2,FALSE)*VLOOKUP(E1067,A$7:B$2403,2,FALSE),D1067="/",VLOOKUP(C1067,A$7:B$2403,2,FALSE)/VLOOKUP(E1067,A$7:B$2403,2,FALSE)))</f>
        <v>8</v>
      </c>
      <c r="C1067" s="69">
        <v>8</v>
      </c>
      <c r="G1067" s="15"/>
      <c r="H1067" s="15"/>
      <c r="I1067" s="15"/>
      <c r="J1067" s="15"/>
      <c r="K1067" s="15"/>
    </row>
    <row r="1068" spans="1:11" s="69" customFormat="1">
      <c r="A1068" s="68" t="s">
        <v>341</v>
      </c>
      <c r="B1068" s="69" cm="1">
        <f t="array" ref="B1068">IF(ISNUMBER(C1068),C1068,_xlfn.IFS(D1068="+",VLOOKUP(C1068,A$7:B$2403,2,FALSE)+VLOOKUP(E1068,A$7:B$2403,2,FALSE),D1068="-",VLOOKUP(C1068,A$7:B$2403,2,FALSE)-VLOOKUP(E1068,A$7:B$2403,2,FALSE),D1068="*",VLOOKUP(C1068,A$7:B$2403,2,FALSE)*VLOOKUP(E1068,A$7:B$2403,2,FALSE),D1068="/",VLOOKUP(C1068,A$7:B$2403,2,FALSE)/VLOOKUP(E1068,A$7:B$2403,2,FALSE)))</f>
        <v>130</v>
      </c>
      <c r="C1068" s="69" t="s">
        <v>1768</v>
      </c>
      <c r="D1068" s="69" t="s">
        <v>185</v>
      </c>
      <c r="E1068" s="69" t="s">
        <v>1848</v>
      </c>
      <c r="G1068" s="15"/>
      <c r="H1068" s="15"/>
      <c r="I1068" s="15"/>
      <c r="J1068" s="15"/>
      <c r="K1068" s="15"/>
    </row>
    <row r="1069" spans="1:11" s="69" customFormat="1">
      <c r="A1069" s="68" t="s">
        <v>1849</v>
      </c>
      <c r="B1069" s="69" cm="1">
        <f t="array" ref="B1069">IF(ISNUMBER(C1069),C1069,_xlfn.IFS(D1069="+",VLOOKUP(C1069,A$7:B$2403,2,FALSE)+VLOOKUP(E1069,A$7:B$2403,2,FALSE),D1069="-",VLOOKUP(C1069,A$7:B$2403,2,FALSE)-VLOOKUP(E1069,A$7:B$2403,2,FALSE),D1069="*",VLOOKUP(C1069,A$7:B$2403,2,FALSE)*VLOOKUP(E1069,A$7:B$2403,2,FALSE),D1069="/",VLOOKUP(C1069,A$7:B$2403,2,FALSE)/VLOOKUP(E1069,A$7:B$2403,2,FALSE)))</f>
        <v>29</v>
      </c>
      <c r="C1069" s="69" t="s">
        <v>1850</v>
      </c>
      <c r="D1069" s="69" t="s">
        <v>175</v>
      </c>
      <c r="E1069" s="69" t="s">
        <v>468</v>
      </c>
      <c r="G1069" s="15"/>
      <c r="H1069" s="15"/>
      <c r="I1069" s="15"/>
      <c r="J1069" s="15"/>
      <c r="K1069" s="15"/>
    </row>
    <row r="1070" spans="1:11" s="69" customFormat="1">
      <c r="A1070" s="68" t="s">
        <v>1851</v>
      </c>
      <c r="B1070" s="69" cm="1">
        <f t="array" ref="B1070">IF(ISNUMBER(C1070),C1070,_xlfn.IFS(D1070="+",VLOOKUP(C1070,A$7:B$2403,2,FALSE)+VLOOKUP(E1070,A$7:B$2403,2,FALSE),D1070="-",VLOOKUP(C1070,A$7:B$2403,2,FALSE)-VLOOKUP(E1070,A$7:B$2403,2,FALSE),D1070="*",VLOOKUP(C1070,A$7:B$2403,2,FALSE)*VLOOKUP(E1070,A$7:B$2403,2,FALSE),D1070="/",VLOOKUP(C1070,A$7:B$2403,2,FALSE)/VLOOKUP(E1070,A$7:B$2403,2,FALSE)))</f>
        <v>6</v>
      </c>
      <c r="C1070" s="69" t="s">
        <v>1852</v>
      </c>
      <c r="D1070" s="69" t="s">
        <v>185</v>
      </c>
      <c r="E1070" s="69" t="s">
        <v>1853</v>
      </c>
      <c r="G1070" s="15"/>
      <c r="H1070" s="15"/>
      <c r="I1070" s="15"/>
      <c r="J1070" s="15"/>
      <c r="K1070" s="15"/>
    </row>
    <row r="1071" spans="1:11" s="69" customFormat="1">
      <c r="A1071" s="68" t="s">
        <v>863</v>
      </c>
      <c r="B1071" s="69" cm="1">
        <f t="array" ref="B1071">IF(ISNUMBER(C1071),C1071,_xlfn.IFS(D1071="+",VLOOKUP(C1071,A$7:B$2403,2,FALSE)+VLOOKUP(E1071,A$7:B$2403,2,FALSE),D1071="-",VLOOKUP(C1071,A$7:B$2403,2,FALSE)-VLOOKUP(E1071,A$7:B$2403,2,FALSE),D1071="*",VLOOKUP(C1071,A$7:B$2403,2,FALSE)*VLOOKUP(E1071,A$7:B$2403,2,FALSE),D1071="/",VLOOKUP(C1071,A$7:B$2403,2,FALSE)/VLOOKUP(E1071,A$7:B$2403,2,FALSE)))</f>
        <v>66</v>
      </c>
      <c r="C1071" s="69" t="s">
        <v>1854</v>
      </c>
      <c r="D1071" s="69" t="s">
        <v>185</v>
      </c>
      <c r="E1071" s="69" t="s">
        <v>479</v>
      </c>
      <c r="G1071" s="15"/>
      <c r="H1071" s="15"/>
      <c r="I1071" s="15"/>
      <c r="J1071" s="15"/>
      <c r="K1071" s="15"/>
    </row>
    <row r="1072" spans="1:11" s="69" customFormat="1">
      <c r="A1072" s="68" t="s">
        <v>1594</v>
      </c>
      <c r="B1072" s="69" cm="1">
        <f t="array" ref="B1072">IF(ISNUMBER(C1072),C1072,_xlfn.IFS(D1072="+",VLOOKUP(C1072,A$7:B$2403,2,FALSE)+VLOOKUP(E1072,A$7:B$2403,2,FALSE),D1072="-",VLOOKUP(C1072,A$7:B$2403,2,FALSE)-VLOOKUP(E1072,A$7:B$2403,2,FALSE),D1072="*",VLOOKUP(C1072,A$7:B$2403,2,FALSE)*VLOOKUP(E1072,A$7:B$2403,2,FALSE),D1072="/",VLOOKUP(C1072,A$7:B$2403,2,FALSE)/VLOOKUP(E1072,A$7:B$2403,2,FALSE)))</f>
        <v>2</v>
      </c>
      <c r="C1072" s="69">
        <v>2</v>
      </c>
      <c r="G1072" s="15"/>
      <c r="H1072" s="15"/>
      <c r="I1072" s="15"/>
      <c r="J1072" s="15"/>
      <c r="K1072" s="15"/>
    </row>
    <row r="1073" spans="1:11" s="69" customFormat="1">
      <c r="A1073" s="68" t="s">
        <v>1200</v>
      </c>
      <c r="B1073" s="69" cm="1">
        <f t="array" ref="B1073">IF(ISNUMBER(C1073),C1073,_xlfn.IFS(D1073="+",VLOOKUP(C1073,A$7:B$2403,2,FALSE)+VLOOKUP(E1073,A$7:B$2403,2,FALSE),D1073="-",VLOOKUP(C1073,A$7:B$2403,2,FALSE)-VLOOKUP(E1073,A$7:B$2403,2,FALSE),D1073="*",VLOOKUP(C1073,A$7:B$2403,2,FALSE)*VLOOKUP(E1073,A$7:B$2403,2,FALSE),D1073="/",VLOOKUP(C1073,A$7:B$2403,2,FALSE)/VLOOKUP(E1073,A$7:B$2403,2,FALSE)))</f>
        <v>4</v>
      </c>
      <c r="C1073" s="69">
        <v>4</v>
      </c>
      <c r="G1073" s="15"/>
      <c r="H1073" s="15"/>
      <c r="I1073" s="15"/>
      <c r="J1073" s="15"/>
      <c r="K1073" s="15"/>
    </row>
    <row r="1074" spans="1:11" s="69" customFormat="1">
      <c r="A1074" s="68" t="s">
        <v>1585</v>
      </c>
      <c r="B1074" s="69" cm="1">
        <f t="array" ref="B1074">IF(ISNUMBER(C1074),C1074,_xlfn.IFS(D1074="+",VLOOKUP(C1074,A$7:B$2403,2,FALSE)+VLOOKUP(E1074,A$7:B$2403,2,FALSE),D1074="-",VLOOKUP(C1074,A$7:B$2403,2,FALSE)-VLOOKUP(E1074,A$7:B$2403,2,FALSE),D1074="*",VLOOKUP(C1074,A$7:B$2403,2,FALSE)*VLOOKUP(E1074,A$7:B$2403,2,FALSE),D1074="/",VLOOKUP(C1074,A$7:B$2403,2,FALSE)/VLOOKUP(E1074,A$7:B$2403,2,FALSE)))</f>
        <v>3</v>
      </c>
      <c r="C1074" s="69">
        <v>3</v>
      </c>
      <c r="G1074" s="15"/>
      <c r="H1074" s="15"/>
      <c r="I1074" s="15"/>
      <c r="J1074" s="15"/>
      <c r="K1074" s="15"/>
    </row>
    <row r="1075" spans="1:11" s="69" customFormat="1">
      <c r="A1075" s="68" t="s">
        <v>1855</v>
      </c>
      <c r="B1075" s="69" cm="1">
        <f t="array" ref="B1075">IF(ISNUMBER(C1075),C1075,_xlfn.IFS(D1075="+",VLOOKUP(C1075,A$7:B$2403,2,FALSE)+VLOOKUP(E1075,A$7:B$2403,2,FALSE),D1075="-",VLOOKUP(C1075,A$7:B$2403,2,FALSE)-VLOOKUP(E1075,A$7:B$2403,2,FALSE),D1075="*",VLOOKUP(C1075,A$7:B$2403,2,FALSE)*VLOOKUP(E1075,A$7:B$2403,2,FALSE),D1075="/",VLOOKUP(C1075,A$7:B$2403,2,FALSE)/VLOOKUP(E1075,A$7:B$2403,2,FALSE)))</f>
        <v>12</v>
      </c>
      <c r="C1075" s="69" t="s">
        <v>1856</v>
      </c>
      <c r="D1075" s="69" t="s">
        <v>185</v>
      </c>
      <c r="E1075" s="69" t="s">
        <v>996</v>
      </c>
      <c r="G1075" s="15"/>
      <c r="H1075" s="15"/>
      <c r="I1075" s="15"/>
      <c r="J1075" s="15"/>
      <c r="K1075" s="15"/>
    </row>
    <row r="1076" spans="1:11" s="69" customFormat="1">
      <c r="A1076" s="68" t="s">
        <v>1857</v>
      </c>
      <c r="B1076" s="69" cm="1">
        <f t="array" ref="B1076">IF(ISNUMBER(C1076),C1076,_xlfn.IFS(D1076="+",VLOOKUP(C1076,A$7:B$2403,2,FALSE)+VLOOKUP(E1076,A$7:B$2403,2,FALSE),D1076="-",VLOOKUP(C1076,A$7:B$2403,2,FALSE)-VLOOKUP(E1076,A$7:B$2403,2,FALSE),D1076="*",VLOOKUP(C1076,A$7:B$2403,2,FALSE)*VLOOKUP(E1076,A$7:B$2403,2,FALSE),D1076="/",VLOOKUP(C1076,A$7:B$2403,2,FALSE)/VLOOKUP(E1076,A$7:B$2403,2,FALSE)))</f>
        <v>33</v>
      </c>
      <c r="C1076" s="69" t="s">
        <v>1858</v>
      </c>
      <c r="D1076" s="69" t="s">
        <v>175</v>
      </c>
      <c r="E1076" s="69" t="s">
        <v>1859</v>
      </c>
      <c r="G1076" s="15"/>
      <c r="H1076" s="15"/>
      <c r="I1076" s="15"/>
      <c r="J1076" s="15"/>
      <c r="K1076" s="15"/>
    </row>
    <row r="1077" spans="1:11" s="69" customFormat="1">
      <c r="A1077" s="68" t="s">
        <v>912</v>
      </c>
      <c r="B1077" s="69" cm="1">
        <f t="array" ref="B1077">IF(ISNUMBER(C1077),C1077,_xlfn.IFS(D1077="+",VLOOKUP(C1077,A$7:B$2403,2,FALSE)+VLOOKUP(E1077,A$7:B$2403,2,FALSE),D1077="-",VLOOKUP(C1077,A$7:B$2403,2,FALSE)-VLOOKUP(E1077,A$7:B$2403,2,FALSE),D1077="*",VLOOKUP(C1077,A$7:B$2403,2,FALSE)*VLOOKUP(E1077,A$7:B$2403,2,FALSE),D1077="/",VLOOKUP(C1077,A$7:B$2403,2,FALSE)/VLOOKUP(E1077,A$7:B$2403,2,FALSE)))</f>
        <v>6</v>
      </c>
      <c r="C1077" s="69">
        <v>6</v>
      </c>
      <c r="G1077" s="15"/>
      <c r="H1077" s="15"/>
      <c r="I1077" s="15"/>
      <c r="J1077" s="15"/>
      <c r="K1077" s="15"/>
    </row>
    <row r="1078" spans="1:11" s="69" customFormat="1">
      <c r="A1078" s="68" t="s">
        <v>759</v>
      </c>
      <c r="B1078" s="69" cm="1">
        <f t="array" ref="B1078">IF(ISNUMBER(C1078),C1078,_xlfn.IFS(D1078="+",VLOOKUP(C1078,A$7:B$2403,2,FALSE)+VLOOKUP(E1078,A$7:B$2403,2,FALSE),D1078="-",VLOOKUP(C1078,A$7:B$2403,2,FALSE)-VLOOKUP(E1078,A$7:B$2403,2,FALSE),D1078="*",VLOOKUP(C1078,A$7:B$2403,2,FALSE)*VLOOKUP(E1078,A$7:B$2403,2,FALSE),D1078="/",VLOOKUP(C1078,A$7:B$2403,2,FALSE)/VLOOKUP(E1078,A$7:B$2403,2,FALSE)))</f>
        <v>136628</v>
      </c>
      <c r="C1078" s="69" t="s">
        <v>788</v>
      </c>
      <c r="D1078" s="69" t="s">
        <v>185</v>
      </c>
      <c r="E1078" s="69" t="s">
        <v>1860</v>
      </c>
      <c r="G1078" s="15"/>
      <c r="H1078" s="15"/>
      <c r="I1078" s="15"/>
      <c r="J1078" s="15"/>
      <c r="K1078" s="15"/>
    </row>
    <row r="1079" spans="1:11" s="69" customFormat="1">
      <c r="A1079" s="68" t="s">
        <v>612</v>
      </c>
      <c r="B1079" s="69" cm="1">
        <f t="array" ref="B1079">IF(ISNUMBER(C1079),C1079,_xlfn.IFS(D1079="+",VLOOKUP(C1079,A$7:B$2403,2,FALSE)+VLOOKUP(E1079,A$7:B$2403,2,FALSE),D1079="-",VLOOKUP(C1079,A$7:B$2403,2,FALSE)-VLOOKUP(E1079,A$7:B$2403,2,FALSE),D1079="*",VLOOKUP(C1079,A$7:B$2403,2,FALSE)*VLOOKUP(E1079,A$7:B$2403,2,FALSE),D1079="/",VLOOKUP(C1079,A$7:B$2403,2,FALSE)/VLOOKUP(E1079,A$7:B$2403,2,FALSE)))</f>
        <v>2</v>
      </c>
      <c r="C1079" s="69">
        <v>2</v>
      </c>
      <c r="G1079" s="15"/>
      <c r="H1079" s="15"/>
      <c r="I1079" s="15"/>
      <c r="J1079" s="15"/>
      <c r="K1079" s="15"/>
    </row>
    <row r="1080" spans="1:11" s="69" customFormat="1">
      <c r="A1080" s="68" t="s">
        <v>1861</v>
      </c>
      <c r="B1080" s="69" cm="1">
        <f t="array" ref="B1080">IF(ISNUMBER(C1080),C1080,_xlfn.IFS(D1080="+",VLOOKUP(C1080,A$7:B$2403,2,FALSE)+VLOOKUP(E1080,A$7:B$2403,2,FALSE),D1080="-",VLOOKUP(C1080,A$7:B$2403,2,FALSE)-VLOOKUP(E1080,A$7:B$2403,2,FALSE),D1080="*",VLOOKUP(C1080,A$7:B$2403,2,FALSE)*VLOOKUP(E1080,A$7:B$2403,2,FALSE),D1080="/",VLOOKUP(C1080,A$7:B$2403,2,FALSE)/VLOOKUP(E1080,A$7:B$2403,2,FALSE)))</f>
        <v>4</v>
      </c>
      <c r="C1080" s="69">
        <v>4</v>
      </c>
      <c r="G1080" s="15"/>
      <c r="H1080" s="15"/>
      <c r="I1080" s="15"/>
      <c r="J1080" s="15"/>
      <c r="K1080" s="15"/>
    </row>
    <row r="1081" spans="1:11" s="69" customFormat="1">
      <c r="A1081" s="68" t="s">
        <v>1844</v>
      </c>
      <c r="B1081" s="69" cm="1">
        <f t="array" ref="B1081">IF(ISNUMBER(C1081),C1081,_xlfn.IFS(D1081="+",VLOOKUP(C1081,A$7:B$2403,2,FALSE)+VLOOKUP(E1081,A$7:B$2403,2,FALSE),D1081="-",VLOOKUP(C1081,A$7:B$2403,2,FALSE)-VLOOKUP(E1081,A$7:B$2403,2,FALSE),D1081="*",VLOOKUP(C1081,A$7:B$2403,2,FALSE)*VLOOKUP(E1081,A$7:B$2403,2,FALSE),D1081="/",VLOOKUP(C1081,A$7:B$2403,2,FALSE)/VLOOKUP(E1081,A$7:B$2403,2,FALSE)))</f>
        <v>7</v>
      </c>
      <c r="C1081" s="69">
        <v>7</v>
      </c>
      <c r="G1081" s="15"/>
      <c r="H1081" s="15"/>
      <c r="I1081" s="15"/>
      <c r="J1081" s="15"/>
      <c r="K1081" s="15"/>
    </row>
    <row r="1082" spans="1:11" s="69" customFormat="1">
      <c r="A1082" s="68" t="s">
        <v>1862</v>
      </c>
      <c r="B1082" s="69" cm="1">
        <f t="array" ref="B1082">IF(ISNUMBER(C1082),C1082,_xlfn.IFS(D1082="+",VLOOKUP(C1082,A$7:B$2403,2,FALSE)+VLOOKUP(E1082,A$7:B$2403,2,FALSE),D1082="-",VLOOKUP(C1082,A$7:B$2403,2,FALSE)-VLOOKUP(E1082,A$7:B$2403,2,FALSE),D1082="*",VLOOKUP(C1082,A$7:B$2403,2,FALSE)*VLOOKUP(E1082,A$7:B$2403,2,FALSE),D1082="/",VLOOKUP(C1082,A$7:B$2403,2,FALSE)/VLOOKUP(E1082,A$7:B$2403,2,FALSE)))</f>
        <v>2</v>
      </c>
      <c r="C1082" s="69">
        <v>2</v>
      </c>
      <c r="G1082" s="15"/>
      <c r="H1082" s="15"/>
      <c r="I1082" s="15"/>
      <c r="J1082" s="15"/>
      <c r="K1082" s="15"/>
    </row>
    <row r="1083" spans="1:11" s="69" customFormat="1">
      <c r="A1083" s="68" t="s">
        <v>1459</v>
      </c>
      <c r="B1083" s="69" cm="1">
        <f t="array" ref="B1083">IF(ISNUMBER(C1083),C1083,_xlfn.IFS(D1083="+",VLOOKUP(C1083,A$7:B$2403,2,FALSE)+VLOOKUP(E1083,A$7:B$2403,2,FALSE),D1083="-",VLOOKUP(C1083,A$7:B$2403,2,FALSE)-VLOOKUP(E1083,A$7:B$2403,2,FALSE),D1083="*",VLOOKUP(C1083,A$7:B$2403,2,FALSE)*VLOOKUP(E1083,A$7:B$2403,2,FALSE),D1083="/",VLOOKUP(C1083,A$7:B$2403,2,FALSE)/VLOOKUP(E1083,A$7:B$2403,2,FALSE)))</f>
        <v>217</v>
      </c>
      <c r="C1083" s="69" t="s">
        <v>1807</v>
      </c>
      <c r="D1083" s="69" t="s">
        <v>175</v>
      </c>
      <c r="E1083" s="69" t="s">
        <v>1863</v>
      </c>
      <c r="G1083" s="15"/>
      <c r="H1083" s="15"/>
      <c r="I1083" s="15"/>
      <c r="J1083" s="15"/>
      <c r="K1083" s="15"/>
    </row>
    <row r="1084" spans="1:11" s="69" customFormat="1">
      <c r="A1084" s="68" t="s">
        <v>1101</v>
      </c>
      <c r="B1084" s="69" cm="1">
        <f t="array" ref="B1084">IF(ISNUMBER(C1084),C1084,_xlfn.IFS(D1084="+",VLOOKUP(C1084,A$7:B$2403,2,FALSE)+VLOOKUP(E1084,A$7:B$2403,2,FALSE),D1084="-",VLOOKUP(C1084,A$7:B$2403,2,FALSE)-VLOOKUP(E1084,A$7:B$2403,2,FALSE),D1084="*",VLOOKUP(C1084,A$7:B$2403,2,FALSE)*VLOOKUP(E1084,A$7:B$2403,2,FALSE),D1084="/",VLOOKUP(C1084,A$7:B$2403,2,FALSE)/VLOOKUP(E1084,A$7:B$2403,2,FALSE)))</f>
        <v>26140</v>
      </c>
      <c r="C1084" s="69" t="s">
        <v>1864</v>
      </c>
      <c r="D1084" s="69" t="s">
        <v>276</v>
      </c>
      <c r="E1084" s="69" t="s">
        <v>886</v>
      </c>
      <c r="G1084" s="15"/>
      <c r="H1084" s="15"/>
      <c r="I1084" s="15"/>
      <c r="J1084" s="15"/>
      <c r="K1084" s="15"/>
    </row>
    <row r="1085" spans="1:11" s="69" customFormat="1">
      <c r="A1085" s="68" t="s">
        <v>1027</v>
      </c>
      <c r="B1085" s="69" cm="1">
        <f t="array" ref="B1085">IF(ISNUMBER(C1085),C1085,_xlfn.IFS(D1085="+",VLOOKUP(C1085,A$7:B$2403,2,FALSE)+VLOOKUP(E1085,A$7:B$2403,2,FALSE),D1085="-",VLOOKUP(C1085,A$7:B$2403,2,FALSE)-VLOOKUP(E1085,A$7:B$2403,2,FALSE),D1085="*",VLOOKUP(C1085,A$7:B$2403,2,FALSE)*VLOOKUP(E1085,A$7:B$2403,2,FALSE),D1085="/",VLOOKUP(C1085,A$7:B$2403,2,FALSE)/VLOOKUP(E1085,A$7:B$2403,2,FALSE)))</f>
        <v>8</v>
      </c>
      <c r="C1085" s="69" t="s">
        <v>1865</v>
      </c>
      <c r="D1085" s="69" t="s">
        <v>276</v>
      </c>
      <c r="E1085" s="69" t="s">
        <v>1866</v>
      </c>
      <c r="G1085" s="15"/>
      <c r="H1085" s="15"/>
      <c r="I1085" s="15"/>
      <c r="J1085" s="15"/>
      <c r="K1085" s="15"/>
    </row>
    <row r="1086" spans="1:11" s="69" customFormat="1">
      <c r="A1086" s="68" t="s">
        <v>1867</v>
      </c>
      <c r="B1086" s="69" cm="1">
        <f t="array" ref="B1086">IF(ISNUMBER(C1086),C1086,_xlfn.IFS(D1086="+",VLOOKUP(C1086,A$7:B$2403,2,FALSE)+VLOOKUP(E1086,A$7:B$2403,2,FALSE),D1086="-",VLOOKUP(C1086,A$7:B$2403,2,FALSE)-VLOOKUP(E1086,A$7:B$2403,2,FALSE),D1086="*",VLOOKUP(C1086,A$7:B$2403,2,FALSE)*VLOOKUP(E1086,A$7:B$2403,2,FALSE),D1086="/",VLOOKUP(C1086,A$7:B$2403,2,FALSE)/VLOOKUP(E1086,A$7:B$2403,2,FALSE)))</f>
        <v>3</v>
      </c>
      <c r="C1086" s="69">
        <v>3</v>
      </c>
      <c r="G1086" s="15"/>
      <c r="H1086" s="15"/>
      <c r="I1086" s="15"/>
      <c r="J1086" s="15"/>
      <c r="K1086" s="15"/>
    </row>
    <row r="1087" spans="1:11" s="69" customFormat="1">
      <c r="A1087" s="68" t="s">
        <v>1868</v>
      </c>
      <c r="B1087" s="69" cm="1">
        <f t="array" ref="B1087">IF(ISNUMBER(C1087),C1087,_xlfn.IFS(D1087="+",VLOOKUP(C1087,A$7:B$2403,2,FALSE)+VLOOKUP(E1087,A$7:B$2403,2,FALSE),D1087="-",VLOOKUP(C1087,A$7:B$2403,2,FALSE)-VLOOKUP(E1087,A$7:B$2403,2,FALSE),D1087="*",VLOOKUP(C1087,A$7:B$2403,2,FALSE)*VLOOKUP(E1087,A$7:B$2403,2,FALSE),D1087="/",VLOOKUP(C1087,A$7:B$2403,2,FALSE)/VLOOKUP(E1087,A$7:B$2403,2,FALSE)))</f>
        <v>260</v>
      </c>
      <c r="C1087" s="69" t="s">
        <v>1869</v>
      </c>
      <c r="D1087" s="69" t="s">
        <v>175</v>
      </c>
      <c r="E1087" s="69" t="s">
        <v>1870</v>
      </c>
      <c r="G1087" s="15"/>
      <c r="H1087" s="15"/>
      <c r="I1087" s="15"/>
      <c r="J1087" s="15"/>
      <c r="K1087" s="15"/>
    </row>
    <row r="1088" spans="1:11" s="69" customFormat="1">
      <c r="A1088" s="68" t="s">
        <v>1871</v>
      </c>
      <c r="B1088" s="69" cm="1">
        <f t="array" ref="B1088">IF(ISNUMBER(C1088),C1088,_xlfn.IFS(D1088="+",VLOOKUP(C1088,A$7:B$2403,2,FALSE)+VLOOKUP(E1088,A$7:B$2403,2,FALSE),D1088="-",VLOOKUP(C1088,A$7:B$2403,2,FALSE)-VLOOKUP(E1088,A$7:B$2403,2,FALSE),D1088="*",VLOOKUP(C1088,A$7:B$2403,2,FALSE)*VLOOKUP(E1088,A$7:B$2403,2,FALSE),D1088="/",VLOOKUP(C1088,A$7:B$2403,2,FALSE)/VLOOKUP(E1088,A$7:B$2403,2,FALSE)))</f>
        <v>2</v>
      </c>
      <c r="C1088" s="69">
        <v>2</v>
      </c>
      <c r="G1088" s="15"/>
      <c r="H1088" s="15"/>
      <c r="I1088" s="15"/>
      <c r="J1088" s="15"/>
      <c r="K1088" s="15"/>
    </row>
    <row r="1089" spans="1:11" s="69" customFormat="1">
      <c r="A1089" s="68" t="s">
        <v>1872</v>
      </c>
      <c r="B1089" s="69" cm="1">
        <f t="array" ref="B1089">IF(ISNUMBER(C1089),C1089,_xlfn.IFS(D1089="+",VLOOKUP(C1089,A$7:B$2403,2,FALSE)+VLOOKUP(E1089,A$7:B$2403,2,FALSE),D1089="-",VLOOKUP(C1089,A$7:B$2403,2,FALSE)-VLOOKUP(E1089,A$7:B$2403,2,FALSE),D1089="*",VLOOKUP(C1089,A$7:B$2403,2,FALSE)*VLOOKUP(E1089,A$7:B$2403,2,FALSE),D1089="/",VLOOKUP(C1089,A$7:B$2403,2,FALSE)/VLOOKUP(E1089,A$7:B$2403,2,FALSE)))</f>
        <v>5</v>
      </c>
      <c r="C1089" s="69">
        <v>5</v>
      </c>
      <c r="G1089" s="15"/>
      <c r="H1089" s="15"/>
      <c r="I1089" s="15"/>
      <c r="J1089" s="15"/>
      <c r="K1089" s="15"/>
    </row>
    <row r="1090" spans="1:11" s="69" customFormat="1">
      <c r="A1090" s="68" t="s">
        <v>992</v>
      </c>
      <c r="B1090" s="69" cm="1">
        <f t="array" ref="B1090">IF(ISNUMBER(C1090),C1090,_xlfn.IFS(D1090="+",VLOOKUP(C1090,A$7:B$2403,2,FALSE)+VLOOKUP(E1090,A$7:B$2403,2,FALSE),D1090="-",VLOOKUP(C1090,A$7:B$2403,2,FALSE)-VLOOKUP(E1090,A$7:B$2403,2,FALSE),D1090="*",VLOOKUP(C1090,A$7:B$2403,2,FALSE)*VLOOKUP(E1090,A$7:B$2403,2,FALSE),D1090="/",VLOOKUP(C1090,A$7:B$2403,2,FALSE)/VLOOKUP(E1090,A$7:B$2403,2,FALSE)))</f>
        <v>4</v>
      </c>
      <c r="C1090" s="69">
        <v>4</v>
      </c>
      <c r="G1090" s="15"/>
      <c r="H1090" s="15"/>
      <c r="I1090" s="15"/>
      <c r="J1090" s="15"/>
      <c r="K1090" s="15"/>
    </row>
    <row r="1091" spans="1:11" s="69" customFormat="1">
      <c r="A1091" s="68" t="s">
        <v>1014</v>
      </c>
      <c r="B1091" s="69" cm="1">
        <f t="array" ref="B1091">IF(ISNUMBER(C1091),C1091,_xlfn.IFS(D1091="+",VLOOKUP(C1091,A$7:B$2403,2,FALSE)+VLOOKUP(E1091,A$7:B$2403,2,FALSE),D1091="-",VLOOKUP(C1091,A$7:B$2403,2,FALSE)-VLOOKUP(E1091,A$7:B$2403,2,FALSE),D1091="*",VLOOKUP(C1091,A$7:B$2403,2,FALSE)*VLOOKUP(E1091,A$7:B$2403,2,FALSE),D1091="/",VLOOKUP(C1091,A$7:B$2403,2,FALSE)/VLOOKUP(E1091,A$7:B$2403,2,FALSE)))</f>
        <v>5</v>
      </c>
      <c r="C1091" s="69">
        <v>5</v>
      </c>
      <c r="G1091" s="15"/>
      <c r="H1091" s="15"/>
      <c r="I1091" s="15"/>
      <c r="J1091" s="15"/>
      <c r="K1091" s="15"/>
    </row>
    <row r="1092" spans="1:11" s="69" customFormat="1">
      <c r="A1092" s="68" t="s">
        <v>1873</v>
      </c>
      <c r="B1092" s="69" cm="1">
        <f t="array" ref="B1092">IF(ISNUMBER(C1092),C1092,_xlfn.IFS(D1092="+",VLOOKUP(C1092,A$7:B$2403,2,FALSE)+VLOOKUP(E1092,A$7:B$2403,2,FALSE),D1092="-",VLOOKUP(C1092,A$7:B$2403,2,FALSE)-VLOOKUP(E1092,A$7:B$2403,2,FALSE),D1092="*",VLOOKUP(C1092,A$7:B$2403,2,FALSE)*VLOOKUP(E1092,A$7:B$2403,2,FALSE),D1092="/",VLOOKUP(C1092,A$7:B$2403,2,FALSE)/VLOOKUP(E1092,A$7:B$2403,2,FALSE)))</f>
        <v>3</v>
      </c>
      <c r="C1092" s="69">
        <v>3</v>
      </c>
      <c r="G1092" s="15"/>
      <c r="H1092" s="15"/>
      <c r="I1092" s="15"/>
      <c r="J1092" s="15"/>
      <c r="K1092" s="15"/>
    </row>
    <row r="1093" spans="1:11" s="69" customFormat="1">
      <c r="A1093" s="68" t="s">
        <v>739</v>
      </c>
      <c r="B1093" s="69" cm="1">
        <f t="array" ref="B1093">IF(ISNUMBER(C1093),C1093,_xlfn.IFS(D1093="+",VLOOKUP(C1093,A$7:B$2403,2,FALSE)+VLOOKUP(E1093,A$7:B$2403,2,FALSE),D1093="-",VLOOKUP(C1093,A$7:B$2403,2,FALSE)-VLOOKUP(E1093,A$7:B$2403,2,FALSE),D1093="*",VLOOKUP(C1093,A$7:B$2403,2,FALSE)*VLOOKUP(E1093,A$7:B$2403,2,FALSE),D1093="/",VLOOKUP(C1093,A$7:B$2403,2,FALSE)/VLOOKUP(E1093,A$7:B$2403,2,FALSE)))</f>
        <v>18</v>
      </c>
      <c r="C1093" s="69" t="s">
        <v>1417</v>
      </c>
      <c r="D1093" s="69" t="s">
        <v>185</v>
      </c>
      <c r="E1093" s="69" t="s">
        <v>1001</v>
      </c>
      <c r="G1093" s="15"/>
      <c r="H1093" s="15"/>
      <c r="I1093" s="15"/>
      <c r="J1093" s="15"/>
      <c r="K1093" s="15"/>
    </row>
    <row r="1094" spans="1:11" s="69" customFormat="1">
      <c r="A1094" s="68" t="s">
        <v>1874</v>
      </c>
      <c r="B1094" s="69" cm="1">
        <f t="array" ref="B1094">IF(ISNUMBER(C1094),C1094,_xlfn.IFS(D1094="+",VLOOKUP(C1094,A$7:B$2403,2,FALSE)+VLOOKUP(E1094,A$7:B$2403,2,FALSE),D1094="-",VLOOKUP(C1094,A$7:B$2403,2,FALSE)-VLOOKUP(E1094,A$7:B$2403,2,FALSE),D1094="*",VLOOKUP(C1094,A$7:B$2403,2,FALSE)*VLOOKUP(E1094,A$7:B$2403,2,FALSE),D1094="/",VLOOKUP(C1094,A$7:B$2403,2,FALSE)/VLOOKUP(E1094,A$7:B$2403,2,FALSE)))</f>
        <v>23</v>
      </c>
      <c r="C1094" s="69" t="s">
        <v>906</v>
      </c>
      <c r="D1094" s="69" t="s">
        <v>175</v>
      </c>
      <c r="E1094" s="69" t="s">
        <v>1875</v>
      </c>
      <c r="G1094" s="15"/>
      <c r="H1094" s="15"/>
      <c r="I1094" s="15"/>
      <c r="J1094" s="15"/>
      <c r="K1094" s="15"/>
    </row>
    <row r="1095" spans="1:11" s="69" customFormat="1">
      <c r="A1095" s="68" t="s">
        <v>432</v>
      </c>
      <c r="B1095" s="69" cm="1">
        <f t="array" ref="B1095">IF(ISNUMBER(C1095),C1095,_xlfn.IFS(D1095="+",VLOOKUP(C1095,A$7:B$2403,2,FALSE)+VLOOKUP(E1095,A$7:B$2403,2,FALSE),D1095="-",VLOOKUP(C1095,A$7:B$2403,2,FALSE)-VLOOKUP(E1095,A$7:B$2403,2,FALSE),D1095="*",VLOOKUP(C1095,A$7:B$2403,2,FALSE)*VLOOKUP(E1095,A$7:B$2403,2,FALSE),D1095="/",VLOOKUP(C1095,A$7:B$2403,2,FALSE)/VLOOKUP(E1095,A$7:B$2403,2,FALSE)))</f>
        <v>1</v>
      </c>
      <c r="C1095" s="69">
        <v>1</v>
      </c>
      <c r="G1095" s="15"/>
      <c r="H1095" s="15"/>
      <c r="I1095" s="15"/>
      <c r="J1095" s="15"/>
      <c r="K1095" s="15"/>
    </row>
    <row r="1096" spans="1:11" s="69" customFormat="1">
      <c r="A1096" s="68" t="s">
        <v>1876</v>
      </c>
      <c r="B1096" s="69" cm="1">
        <f t="array" ref="B1096">IF(ISNUMBER(C1096),C1096,_xlfn.IFS(D1096="+",VLOOKUP(C1096,A$7:B$2403,2,FALSE)+VLOOKUP(E1096,A$7:B$2403,2,FALSE),D1096="-",VLOOKUP(C1096,A$7:B$2403,2,FALSE)-VLOOKUP(E1096,A$7:B$2403,2,FALSE),D1096="*",VLOOKUP(C1096,A$7:B$2403,2,FALSE)*VLOOKUP(E1096,A$7:B$2403,2,FALSE),D1096="/",VLOOKUP(C1096,A$7:B$2403,2,FALSE)/VLOOKUP(E1096,A$7:B$2403,2,FALSE)))</f>
        <v>6</v>
      </c>
      <c r="C1096" s="69">
        <v>6</v>
      </c>
      <c r="G1096" s="15"/>
      <c r="H1096" s="15"/>
      <c r="I1096" s="15"/>
      <c r="J1096" s="15"/>
      <c r="K1096" s="15"/>
    </row>
    <row r="1097" spans="1:11" s="69" customFormat="1">
      <c r="A1097" s="68" t="s">
        <v>1877</v>
      </c>
      <c r="B1097" s="69" cm="1">
        <f t="array" ref="B1097">IF(ISNUMBER(C1097),C1097,_xlfn.IFS(D1097="+",VLOOKUP(C1097,A$7:B$2403,2,FALSE)+VLOOKUP(E1097,A$7:B$2403,2,FALSE),D1097="-",VLOOKUP(C1097,A$7:B$2403,2,FALSE)-VLOOKUP(E1097,A$7:B$2403,2,FALSE),D1097="*",VLOOKUP(C1097,A$7:B$2403,2,FALSE)*VLOOKUP(E1097,A$7:B$2403,2,FALSE),D1097="/",VLOOKUP(C1097,A$7:B$2403,2,FALSE)/VLOOKUP(E1097,A$7:B$2403,2,FALSE)))</f>
        <v>15</v>
      </c>
      <c r="C1097" s="69" t="s">
        <v>1878</v>
      </c>
      <c r="D1097" s="69" t="s">
        <v>185</v>
      </c>
      <c r="E1097" s="69" t="s">
        <v>1879</v>
      </c>
      <c r="G1097" s="15"/>
      <c r="H1097" s="15"/>
      <c r="I1097" s="15"/>
      <c r="J1097" s="15"/>
      <c r="K1097" s="15"/>
    </row>
    <row r="1098" spans="1:11" s="69" customFormat="1">
      <c r="A1098" s="68" t="s">
        <v>1048</v>
      </c>
      <c r="B1098" s="69" cm="1">
        <f t="array" ref="B1098">IF(ISNUMBER(C1098),C1098,_xlfn.IFS(D1098="+",VLOOKUP(C1098,A$7:B$2403,2,FALSE)+VLOOKUP(E1098,A$7:B$2403,2,FALSE),D1098="-",VLOOKUP(C1098,A$7:B$2403,2,FALSE)-VLOOKUP(E1098,A$7:B$2403,2,FALSE),D1098="*",VLOOKUP(C1098,A$7:B$2403,2,FALSE)*VLOOKUP(E1098,A$7:B$2403,2,FALSE),D1098="/",VLOOKUP(C1098,A$7:B$2403,2,FALSE)/VLOOKUP(E1098,A$7:B$2403,2,FALSE)))</f>
        <v>2</v>
      </c>
      <c r="C1098" s="69">
        <v>2</v>
      </c>
      <c r="G1098" s="15"/>
      <c r="H1098" s="15"/>
      <c r="I1098" s="15"/>
      <c r="J1098" s="15"/>
      <c r="K1098" s="15"/>
    </row>
    <row r="1099" spans="1:11" s="69" customFormat="1">
      <c r="A1099" s="68" t="s">
        <v>1880</v>
      </c>
      <c r="B1099" s="69" cm="1">
        <f t="array" ref="B1099">IF(ISNUMBER(C1099),C1099,_xlfn.IFS(D1099="+",VLOOKUP(C1099,A$7:B$2403,2,FALSE)+VLOOKUP(E1099,A$7:B$2403,2,FALSE),D1099="-",VLOOKUP(C1099,A$7:B$2403,2,FALSE)-VLOOKUP(E1099,A$7:B$2403,2,FALSE),D1099="*",VLOOKUP(C1099,A$7:B$2403,2,FALSE)*VLOOKUP(E1099,A$7:B$2403,2,FALSE),D1099="/",VLOOKUP(C1099,A$7:B$2403,2,FALSE)/VLOOKUP(E1099,A$7:B$2403,2,FALSE)))</f>
        <v>16</v>
      </c>
      <c r="C1099" s="69">
        <v>16</v>
      </c>
      <c r="G1099" s="15"/>
      <c r="H1099" s="15"/>
      <c r="I1099" s="15"/>
      <c r="J1099" s="15"/>
      <c r="K1099" s="15"/>
    </row>
    <row r="1100" spans="1:11" s="69" customFormat="1">
      <c r="A1100" s="68" t="s">
        <v>1005</v>
      </c>
      <c r="B1100" s="69" cm="1">
        <f t="array" ref="B1100">IF(ISNUMBER(C1100),C1100,_xlfn.IFS(D1100="+",VLOOKUP(C1100,A$7:B$2403,2,FALSE)+VLOOKUP(E1100,A$7:B$2403,2,FALSE),D1100="-",VLOOKUP(C1100,A$7:B$2403,2,FALSE)-VLOOKUP(E1100,A$7:B$2403,2,FALSE),D1100="*",VLOOKUP(C1100,A$7:B$2403,2,FALSE)*VLOOKUP(E1100,A$7:B$2403,2,FALSE),D1100="/",VLOOKUP(C1100,A$7:B$2403,2,FALSE)/VLOOKUP(E1100,A$7:B$2403,2,FALSE)))</f>
        <v>107</v>
      </c>
      <c r="C1100" s="69" t="s">
        <v>434</v>
      </c>
      <c r="D1100" s="69" t="s">
        <v>206</v>
      </c>
      <c r="E1100" s="69" t="s">
        <v>1045</v>
      </c>
      <c r="G1100" s="15"/>
      <c r="H1100" s="15"/>
      <c r="I1100" s="15"/>
      <c r="J1100" s="15"/>
      <c r="K1100" s="15"/>
    </row>
    <row r="1101" spans="1:11" s="69" customFormat="1">
      <c r="A1101" s="68" t="s">
        <v>817</v>
      </c>
      <c r="B1101" s="69" cm="1">
        <f t="array" ref="B1101">IF(ISNUMBER(C1101),C1101,_xlfn.IFS(D1101="+",VLOOKUP(C1101,A$7:B$2403,2,FALSE)+VLOOKUP(E1101,A$7:B$2403,2,FALSE),D1101="-",VLOOKUP(C1101,A$7:B$2403,2,FALSE)-VLOOKUP(E1101,A$7:B$2403,2,FALSE),D1101="*",VLOOKUP(C1101,A$7:B$2403,2,FALSE)*VLOOKUP(E1101,A$7:B$2403,2,FALSE),D1101="/",VLOOKUP(C1101,A$7:B$2403,2,FALSE)/VLOOKUP(E1101,A$7:B$2403,2,FALSE)))</f>
        <v>2</v>
      </c>
      <c r="C1101" s="69">
        <v>2</v>
      </c>
      <c r="G1101" s="15"/>
      <c r="H1101" s="15"/>
      <c r="I1101" s="15"/>
      <c r="J1101" s="15"/>
      <c r="K1101" s="15"/>
    </row>
    <row r="1102" spans="1:11" s="69" customFormat="1">
      <c r="A1102" s="68" t="s">
        <v>693</v>
      </c>
      <c r="B1102" s="69" cm="1">
        <f t="array" ref="B1102">IF(ISNUMBER(C1102),C1102,_xlfn.IFS(D1102="+",VLOOKUP(C1102,A$7:B$2403,2,FALSE)+VLOOKUP(E1102,A$7:B$2403,2,FALSE),D1102="-",VLOOKUP(C1102,A$7:B$2403,2,FALSE)-VLOOKUP(E1102,A$7:B$2403,2,FALSE),D1102="*",VLOOKUP(C1102,A$7:B$2403,2,FALSE)*VLOOKUP(E1102,A$7:B$2403,2,FALSE),D1102="/",VLOOKUP(C1102,A$7:B$2403,2,FALSE)/VLOOKUP(E1102,A$7:B$2403,2,FALSE)))</f>
        <v>4</v>
      </c>
      <c r="C1102" s="69">
        <v>4</v>
      </c>
      <c r="G1102" s="15"/>
      <c r="H1102" s="15"/>
      <c r="I1102" s="15"/>
      <c r="J1102" s="15"/>
      <c r="K1102" s="15"/>
    </row>
    <row r="1103" spans="1:11" s="69" customFormat="1">
      <c r="A1103" s="68" t="s">
        <v>1881</v>
      </c>
      <c r="B1103" s="69" cm="1">
        <f t="array" ref="B1103">IF(ISNUMBER(C1103),C1103,_xlfn.IFS(D1103="+",VLOOKUP(C1103,A$7:B$2403,2,FALSE)+VLOOKUP(E1103,A$7:B$2403,2,FALSE),D1103="-",VLOOKUP(C1103,A$7:B$2403,2,FALSE)-VLOOKUP(E1103,A$7:B$2403,2,FALSE),D1103="*",VLOOKUP(C1103,A$7:B$2403,2,FALSE)*VLOOKUP(E1103,A$7:B$2403,2,FALSE),D1103="/",VLOOKUP(C1103,A$7:B$2403,2,FALSE)/VLOOKUP(E1103,A$7:B$2403,2,FALSE)))</f>
        <v>71</v>
      </c>
      <c r="C1103" s="69" t="s">
        <v>1110</v>
      </c>
      <c r="D1103" s="69" t="s">
        <v>175</v>
      </c>
      <c r="E1103" s="69" t="s">
        <v>768</v>
      </c>
      <c r="G1103" s="15"/>
      <c r="H1103" s="15"/>
      <c r="I1103" s="15"/>
      <c r="J1103" s="15"/>
      <c r="K1103" s="15"/>
    </row>
    <row r="1104" spans="1:11" s="69" customFormat="1">
      <c r="A1104" s="68" t="s">
        <v>1882</v>
      </c>
      <c r="B1104" s="69" cm="1">
        <f t="array" ref="B1104">IF(ISNUMBER(C1104),C1104,_xlfn.IFS(D1104="+",VLOOKUP(C1104,A$7:B$2403,2,FALSE)+VLOOKUP(E1104,A$7:B$2403,2,FALSE),D1104="-",VLOOKUP(C1104,A$7:B$2403,2,FALSE)-VLOOKUP(E1104,A$7:B$2403,2,FALSE),D1104="*",VLOOKUP(C1104,A$7:B$2403,2,FALSE)*VLOOKUP(E1104,A$7:B$2403,2,FALSE),D1104="/",VLOOKUP(C1104,A$7:B$2403,2,FALSE)/VLOOKUP(E1104,A$7:B$2403,2,FALSE)))</f>
        <v>2</v>
      </c>
      <c r="C1104" s="69">
        <v>2</v>
      </c>
      <c r="G1104" s="15"/>
      <c r="H1104" s="15"/>
      <c r="I1104" s="15"/>
      <c r="J1104" s="15"/>
      <c r="K1104" s="15"/>
    </row>
    <row r="1105" spans="1:11" s="69" customFormat="1">
      <c r="A1105" s="68" t="s">
        <v>967</v>
      </c>
      <c r="B1105" s="69" cm="1">
        <f t="array" ref="B1105">IF(ISNUMBER(C1105),C1105,_xlfn.IFS(D1105="+",VLOOKUP(C1105,A$7:B$2403,2,FALSE)+VLOOKUP(E1105,A$7:B$2403,2,FALSE),D1105="-",VLOOKUP(C1105,A$7:B$2403,2,FALSE)-VLOOKUP(E1105,A$7:B$2403,2,FALSE),D1105="*",VLOOKUP(C1105,A$7:B$2403,2,FALSE)*VLOOKUP(E1105,A$7:B$2403,2,FALSE),D1105="/",VLOOKUP(C1105,A$7:B$2403,2,FALSE)/VLOOKUP(E1105,A$7:B$2403,2,FALSE)))</f>
        <v>3</v>
      </c>
      <c r="C1105" s="69">
        <v>3</v>
      </c>
      <c r="G1105" s="15"/>
      <c r="H1105" s="15"/>
      <c r="I1105" s="15"/>
      <c r="J1105" s="15"/>
      <c r="K1105" s="15"/>
    </row>
    <row r="1106" spans="1:11" s="69" customFormat="1">
      <c r="A1106" s="68" t="s">
        <v>360</v>
      </c>
      <c r="B1106" s="69" cm="1">
        <f t="array" ref="B1106">IF(ISNUMBER(C1106),C1106,_xlfn.IFS(D1106="+",VLOOKUP(C1106,A$7:B$2403,2,FALSE)+VLOOKUP(E1106,A$7:B$2403,2,FALSE),D1106="-",VLOOKUP(C1106,A$7:B$2403,2,FALSE)-VLOOKUP(E1106,A$7:B$2403,2,FALSE),D1106="*",VLOOKUP(C1106,A$7:B$2403,2,FALSE)*VLOOKUP(E1106,A$7:B$2403,2,FALSE),D1106="/",VLOOKUP(C1106,A$7:B$2403,2,FALSE)/VLOOKUP(E1106,A$7:B$2403,2,FALSE)))</f>
        <v>3</v>
      </c>
      <c r="C1106" s="69">
        <v>3</v>
      </c>
      <c r="G1106" s="15"/>
      <c r="H1106" s="15"/>
      <c r="I1106" s="15"/>
      <c r="J1106" s="15"/>
      <c r="K1106" s="15"/>
    </row>
    <row r="1107" spans="1:11" s="69" customFormat="1">
      <c r="A1107" s="68" t="s">
        <v>1883</v>
      </c>
      <c r="B1107" s="69" cm="1">
        <f t="array" ref="B1107">IF(ISNUMBER(C1107),C1107,_xlfn.IFS(D1107="+",VLOOKUP(C1107,A$7:B$2403,2,FALSE)+VLOOKUP(E1107,A$7:B$2403,2,FALSE),D1107="-",VLOOKUP(C1107,A$7:B$2403,2,FALSE)-VLOOKUP(E1107,A$7:B$2403,2,FALSE),D1107="*",VLOOKUP(C1107,A$7:B$2403,2,FALSE)*VLOOKUP(E1107,A$7:B$2403,2,FALSE),D1107="/",VLOOKUP(C1107,A$7:B$2403,2,FALSE)/VLOOKUP(E1107,A$7:B$2403,2,FALSE)))</f>
        <v>2</v>
      </c>
      <c r="C1107" s="69">
        <v>2</v>
      </c>
      <c r="G1107" s="15"/>
      <c r="H1107" s="15"/>
      <c r="I1107" s="15"/>
      <c r="J1107" s="15"/>
      <c r="K1107" s="15"/>
    </row>
    <row r="1108" spans="1:11" s="69" customFormat="1">
      <c r="A1108" s="68" t="s">
        <v>1884</v>
      </c>
      <c r="B1108" s="69" cm="1">
        <f t="array" ref="B1108">IF(ISNUMBER(C1108),C1108,_xlfn.IFS(D1108="+",VLOOKUP(C1108,A$7:B$2403,2,FALSE)+VLOOKUP(E1108,A$7:B$2403,2,FALSE),D1108="-",VLOOKUP(C1108,A$7:B$2403,2,FALSE)-VLOOKUP(E1108,A$7:B$2403,2,FALSE),D1108="*",VLOOKUP(C1108,A$7:B$2403,2,FALSE)*VLOOKUP(E1108,A$7:B$2403,2,FALSE),D1108="/",VLOOKUP(C1108,A$7:B$2403,2,FALSE)/VLOOKUP(E1108,A$7:B$2403,2,FALSE)))</f>
        <v>183</v>
      </c>
      <c r="C1108" s="69" t="s">
        <v>1885</v>
      </c>
      <c r="D1108" s="69" t="s">
        <v>206</v>
      </c>
      <c r="E1108" s="69" t="s">
        <v>1886</v>
      </c>
      <c r="G1108" s="15"/>
      <c r="H1108" s="15"/>
      <c r="I1108" s="15"/>
      <c r="J1108" s="15"/>
      <c r="K1108" s="15"/>
    </row>
    <row r="1109" spans="1:11" s="69" customFormat="1">
      <c r="A1109" s="68" t="s">
        <v>1887</v>
      </c>
      <c r="B1109" s="69" cm="1">
        <f t="array" ref="B1109">IF(ISNUMBER(C1109),C1109,_xlfn.IFS(D1109="+",VLOOKUP(C1109,A$7:B$2403,2,FALSE)+VLOOKUP(E1109,A$7:B$2403,2,FALSE),D1109="-",VLOOKUP(C1109,A$7:B$2403,2,FALSE)-VLOOKUP(E1109,A$7:B$2403,2,FALSE),D1109="*",VLOOKUP(C1109,A$7:B$2403,2,FALSE)*VLOOKUP(E1109,A$7:B$2403,2,FALSE),D1109="/",VLOOKUP(C1109,A$7:B$2403,2,FALSE)/VLOOKUP(E1109,A$7:B$2403,2,FALSE)))</f>
        <v>37</v>
      </c>
      <c r="C1109" s="69" t="s">
        <v>648</v>
      </c>
      <c r="D1109" s="69" t="s">
        <v>175</v>
      </c>
      <c r="E1109" s="69" t="s">
        <v>238</v>
      </c>
      <c r="G1109" s="15"/>
      <c r="H1109" s="15"/>
      <c r="I1109" s="15"/>
      <c r="J1109" s="15"/>
      <c r="K1109" s="15"/>
    </row>
    <row r="1110" spans="1:11" s="69" customFormat="1">
      <c r="A1110" s="68" t="s">
        <v>1888</v>
      </c>
      <c r="B1110" s="69" cm="1">
        <f t="array" ref="B1110">IF(ISNUMBER(C1110),C1110,_xlfn.IFS(D1110="+",VLOOKUP(C1110,A$7:B$2403,2,FALSE)+VLOOKUP(E1110,A$7:B$2403,2,FALSE),D1110="-",VLOOKUP(C1110,A$7:B$2403,2,FALSE)-VLOOKUP(E1110,A$7:B$2403,2,FALSE),D1110="*",VLOOKUP(C1110,A$7:B$2403,2,FALSE)*VLOOKUP(E1110,A$7:B$2403,2,FALSE),D1110="/",VLOOKUP(C1110,A$7:B$2403,2,FALSE)/VLOOKUP(E1110,A$7:B$2403,2,FALSE)))</f>
        <v>19</v>
      </c>
      <c r="C1110" s="69" t="s">
        <v>1738</v>
      </c>
      <c r="D1110" s="69" t="s">
        <v>175</v>
      </c>
      <c r="E1110" s="69" t="s">
        <v>1385</v>
      </c>
      <c r="G1110" s="15"/>
      <c r="H1110" s="15"/>
      <c r="I1110" s="15"/>
      <c r="J1110" s="15"/>
      <c r="K1110" s="15"/>
    </row>
    <row r="1111" spans="1:11" s="69" customFormat="1">
      <c r="A1111" s="68" t="s">
        <v>1156</v>
      </c>
      <c r="B1111" s="69" cm="1">
        <f t="array" ref="B1111">IF(ISNUMBER(C1111),C1111,_xlfn.IFS(D1111="+",VLOOKUP(C1111,A$7:B$2403,2,FALSE)+VLOOKUP(E1111,A$7:B$2403,2,FALSE),D1111="-",VLOOKUP(C1111,A$7:B$2403,2,FALSE)-VLOOKUP(E1111,A$7:B$2403,2,FALSE),D1111="*",VLOOKUP(C1111,A$7:B$2403,2,FALSE)*VLOOKUP(E1111,A$7:B$2403,2,FALSE),D1111="/",VLOOKUP(C1111,A$7:B$2403,2,FALSE)/VLOOKUP(E1111,A$7:B$2403,2,FALSE)))</f>
        <v>5</v>
      </c>
      <c r="C1111" s="69">
        <v>5</v>
      </c>
      <c r="G1111" s="15"/>
      <c r="H1111" s="15"/>
      <c r="I1111" s="15"/>
      <c r="J1111" s="15"/>
      <c r="K1111" s="15"/>
    </row>
    <row r="1112" spans="1:11" s="69" customFormat="1">
      <c r="A1112" s="68" t="s">
        <v>1889</v>
      </c>
      <c r="B1112" s="69" cm="1">
        <f t="array" ref="B1112">IF(ISNUMBER(C1112),C1112,_xlfn.IFS(D1112="+",VLOOKUP(C1112,A$7:B$2403,2,FALSE)+VLOOKUP(E1112,A$7:B$2403,2,FALSE),D1112="-",VLOOKUP(C1112,A$7:B$2403,2,FALSE)-VLOOKUP(E1112,A$7:B$2403,2,FALSE),D1112="*",VLOOKUP(C1112,A$7:B$2403,2,FALSE)*VLOOKUP(E1112,A$7:B$2403,2,FALSE),D1112="/",VLOOKUP(C1112,A$7:B$2403,2,FALSE)/VLOOKUP(E1112,A$7:B$2403,2,FALSE)))</f>
        <v>3</v>
      </c>
      <c r="C1112" s="69">
        <v>3</v>
      </c>
      <c r="G1112" s="15"/>
      <c r="H1112" s="15"/>
      <c r="I1112" s="15"/>
      <c r="J1112" s="15"/>
      <c r="K1112" s="15"/>
    </row>
    <row r="1113" spans="1:11" s="69" customFormat="1">
      <c r="A1113" s="68" t="s">
        <v>1890</v>
      </c>
      <c r="B1113" s="69" cm="1">
        <f t="array" ref="B1113">IF(ISNUMBER(C1113),C1113,_xlfn.IFS(D1113="+",VLOOKUP(C1113,A$7:B$2403,2,FALSE)+VLOOKUP(E1113,A$7:B$2403,2,FALSE),D1113="-",VLOOKUP(C1113,A$7:B$2403,2,FALSE)-VLOOKUP(E1113,A$7:B$2403,2,FALSE),D1113="*",VLOOKUP(C1113,A$7:B$2403,2,FALSE)*VLOOKUP(E1113,A$7:B$2403,2,FALSE),D1113="/",VLOOKUP(C1113,A$7:B$2403,2,FALSE)/VLOOKUP(E1113,A$7:B$2403,2,FALSE)))</f>
        <v>2</v>
      </c>
      <c r="C1113" s="69">
        <v>2</v>
      </c>
      <c r="G1113" s="15"/>
      <c r="H1113" s="15"/>
      <c r="I1113" s="15"/>
      <c r="J1113" s="15"/>
      <c r="K1113" s="15"/>
    </row>
    <row r="1114" spans="1:11" s="69" customFormat="1">
      <c r="A1114" s="68" t="s">
        <v>1891</v>
      </c>
      <c r="B1114" s="69" cm="1">
        <f t="array" ref="B1114">IF(ISNUMBER(C1114),C1114,_xlfn.IFS(D1114="+",VLOOKUP(C1114,A$7:B$2403,2,FALSE)+VLOOKUP(E1114,A$7:B$2403,2,FALSE),D1114="-",VLOOKUP(C1114,A$7:B$2403,2,FALSE)-VLOOKUP(E1114,A$7:B$2403,2,FALSE),D1114="*",VLOOKUP(C1114,A$7:B$2403,2,FALSE)*VLOOKUP(E1114,A$7:B$2403,2,FALSE),D1114="/",VLOOKUP(C1114,A$7:B$2403,2,FALSE)/VLOOKUP(E1114,A$7:B$2403,2,FALSE)))</f>
        <v>3</v>
      </c>
      <c r="C1114" s="69">
        <v>3</v>
      </c>
      <c r="G1114" s="15"/>
      <c r="H1114" s="15"/>
      <c r="I1114" s="15"/>
      <c r="J1114" s="15"/>
      <c r="K1114" s="15"/>
    </row>
    <row r="1115" spans="1:11" s="69" customFormat="1">
      <c r="A1115" s="68" t="s">
        <v>1892</v>
      </c>
      <c r="B1115" s="69" cm="1">
        <f t="array" ref="B1115">IF(ISNUMBER(C1115),C1115,_xlfn.IFS(D1115="+",VLOOKUP(C1115,A$7:B$2403,2,FALSE)+VLOOKUP(E1115,A$7:B$2403,2,FALSE),D1115="-",VLOOKUP(C1115,A$7:B$2403,2,FALSE)-VLOOKUP(E1115,A$7:B$2403,2,FALSE),D1115="*",VLOOKUP(C1115,A$7:B$2403,2,FALSE)*VLOOKUP(E1115,A$7:B$2403,2,FALSE),D1115="/",VLOOKUP(C1115,A$7:B$2403,2,FALSE)/VLOOKUP(E1115,A$7:B$2403,2,FALSE)))</f>
        <v>31</v>
      </c>
      <c r="C1115" s="69" t="s">
        <v>1078</v>
      </c>
      <c r="D1115" s="69" t="s">
        <v>175</v>
      </c>
      <c r="E1115" s="69" t="s">
        <v>1893</v>
      </c>
      <c r="G1115" s="15"/>
      <c r="H1115" s="15"/>
      <c r="I1115" s="15"/>
      <c r="J1115" s="15"/>
      <c r="K1115" s="15"/>
    </row>
    <row r="1116" spans="1:11" s="69" customFormat="1">
      <c r="A1116" s="68" t="s">
        <v>1894</v>
      </c>
      <c r="B1116" s="69" cm="1">
        <f t="array" ref="B1116">IF(ISNUMBER(C1116),C1116,_xlfn.IFS(D1116="+",VLOOKUP(C1116,A$7:B$2403,2,FALSE)+VLOOKUP(E1116,A$7:B$2403,2,FALSE),D1116="-",VLOOKUP(C1116,A$7:B$2403,2,FALSE)-VLOOKUP(E1116,A$7:B$2403,2,FALSE),D1116="*",VLOOKUP(C1116,A$7:B$2403,2,FALSE)*VLOOKUP(E1116,A$7:B$2403,2,FALSE),D1116="/",VLOOKUP(C1116,A$7:B$2403,2,FALSE)/VLOOKUP(E1116,A$7:B$2403,2,FALSE)))</f>
        <v>12</v>
      </c>
      <c r="C1116" s="69">
        <v>12</v>
      </c>
      <c r="G1116" s="15"/>
      <c r="H1116" s="15"/>
      <c r="I1116" s="15"/>
      <c r="J1116" s="15"/>
      <c r="K1116" s="15"/>
    </row>
    <row r="1117" spans="1:11" s="69" customFormat="1">
      <c r="A1117" s="68" t="s">
        <v>1895</v>
      </c>
      <c r="B1117" s="69" cm="1">
        <f t="array" ref="B1117">IF(ISNUMBER(C1117),C1117,_xlfn.IFS(D1117="+",VLOOKUP(C1117,A$7:B$2403,2,FALSE)+VLOOKUP(E1117,A$7:B$2403,2,FALSE),D1117="-",VLOOKUP(C1117,A$7:B$2403,2,FALSE)-VLOOKUP(E1117,A$7:B$2403,2,FALSE),D1117="*",VLOOKUP(C1117,A$7:B$2403,2,FALSE)*VLOOKUP(E1117,A$7:B$2403,2,FALSE),D1117="/",VLOOKUP(C1117,A$7:B$2403,2,FALSE)/VLOOKUP(E1117,A$7:B$2403,2,FALSE)))</f>
        <v>2</v>
      </c>
      <c r="C1117" s="69">
        <v>2</v>
      </c>
      <c r="G1117" s="15"/>
      <c r="H1117" s="15"/>
      <c r="I1117" s="15"/>
      <c r="J1117" s="15"/>
      <c r="K1117" s="15"/>
    </row>
    <row r="1118" spans="1:11" s="69" customFormat="1">
      <c r="A1118" s="68" t="s">
        <v>1896</v>
      </c>
      <c r="B1118" s="69" cm="1">
        <f t="array" ref="B1118">IF(ISNUMBER(C1118),C1118,_xlfn.IFS(D1118="+",VLOOKUP(C1118,A$7:B$2403,2,FALSE)+VLOOKUP(E1118,A$7:B$2403,2,FALSE),D1118="-",VLOOKUP(C1118,A$7:B$2403,2,FALSE)-VLOOKUP(E1118,A$7:B$2403,2,FALSE),D1118="*",VLOOKUP(C1118,A$7:B$2403,2,FALSE)*VLOOKUP(E1118,A$7:B$2403,2,FALSE),D1118="/",VLOOKUP(C1118,A$7:B$2403,2,FALSE)/VLOOKUP(E1118,A$7:B$2403,2,FALSE)))</f>
        <v>5</v>
      </c>
      <c r="C1118" s="69">
        <v>5</v>
      </c>
      <c r="G1118" s="15"/>
      <c r="H1118" s="15"/>
      <c r="I1118" s="15"/>
      <c r="J1118" s="15"/>
      <c r="K1118" s="15"/>
    </row>
    <row r="1119" spans="1:11" s="69" customFormat="1">
      <c r="A1119" s="68" t="s">
        <v>1897</v>
      </c>
      <c r="B1119" s="69" cm="1">
        <f t="array" ref="B1119">IF(ISNUMBER(C1119),C1119,_xlfn.IFS(D1119="+",VLOOKUP(C1119,A$7:B$2403,2,FALSE)+VLOOKUP(E1119,A$7:B$2403,2,FALSE),D1119="-",VLOOKUP(C1119,A$7:B$2403,2,FALSE)-VLOOKUP(E1119,A$7:B$2403,2,FALSE),D1119="*",VLOOKUP(C1119,A$7:B$2403,2,FALSE)*VLOOKUP(E1119,A$7:B$2403,2,FALSE),D1119="/",VLOOKUP(C1119,A$7:B$2403,2,FALSE)/VLOOKUP(E1119,A$7:B$2403,2,FALSE)))</f>
        <v>20</v>
      </c>
      <c r="C1119" s="69">
        <v>20</v>
      </c>
      <c r="G1119" s="15"/>
      <c r="H1119" s="15"/>
      <c r="I1119" s="15"/>
      <c r="J1119" s="15"/>
      <c r="K1119" s="15"/>
    </row>
    <row r="1120" spans="1:11" s="69" customFormat="1">
      <c r="A1120" s="68" t="s">
        <v>1335</v>
      </c>
      <c r="B1120" s="69" cm="1">
        <f t="array" ref="B1120">IF(ISNUMBER(C1120),C1120,_xlfn.IFS(D1120="+",VLOOKUP(C1120,A$7:B$2403,2,FALSE)+VLOOKUP(E1120,A$7:B$2403,2,FALSE),D1120="-",VLOOKUP(C1120,A$7:B$2403,2,FALSE)-VLOOKUP(E1120,A$7:B$2403,2,FALSE),D1120="*",VLOOKUP(C1120,A$7:B$2403,2,FALSE)*VLOOKUP(E1120,A$7:B$2403,2,FALSE),D1120="/",VLOOKUP(C1120,A$7:B$2403,2,FALSE)/VLOOKUP(E1120,A$7:B$2403,2,FALSE)))</f>
        <v>9</v>
      </c>
      <c r="C1120" s="69" t="s">
        <v>1898</v>
      </c>
      <c r="D1120" s="69" t="s">
        <v>185</v>
      </c>
      <c r="E1120" s="69" t="s">
        <v>1899</v>
      </c>
      <c r="G1120" s="15"/>
      <c r="H1120" s="15"/>
      <c r="I1120" s="15"/>
      <c r="J1120" s="15"/>
      <c r="K1120" s="15"/>
    </row>
    <row r="1121" spans="1:11" s="69" customFormat="1">
      <c r="A1121" s="68" t="s">
        <v>1900</v>
      </c>
      <c r="B1121" s="69" cm="1">
        <f t="array" ref="B1121">IF(ISNUMBER(C1121),C1121,_xlfn.IFS(D1121="+",VLOOKUP(C1121,A$7:B$2403,2,FALSE)+VLOOKUP(E1121,A$7:B$2403,2,FALSE),D1121="-",VLOOKUP(C1121,A$7:B$2403,2,FALSE)-VLOOKUP(E1121,A$7:B$2403,2,FALSE),D1121="*",VLOOKUP(C1121,A$7:B$2403,2,FALSE)*VLOOKUP(E1121,A$7:B$2403,2,FALSE),D1121="/",VLOOKUP(C1121,A$7:B$2403,2,FALSE)/VLOOKUP(E1121,A$7:B$2403,2,FALSE)))</f>
        <v>205</v>
      </c>
      <c r="C1121" s="69" t="s">
        <v>1901</v>
      </c>
      <c r="D1121" s="69" t="s">
        <v>175</v>
      </c>
      <c r="E1121" s="69" t="s">
        <v>232</v>
      </c>
      <c r="G1121" s="15"/>
      <c r="H1121" s="15"/>
      <c r="I1121" s="15"/>
      <c r="J1121" s="15"/>
      <c r="K1121" s="15"/>
    </row>
    <row r="1122" spans="1:11" s="69" customFormat="1">
      <c r="A1122" s="68" t="s">
        <v>1902</v>
      </c>
      <c r="B1122" s="69" cm="1">
        <f t="array" ref="B1122">IF(ISNUMBER(C1122),C1122,_xlfn.IFS(D1122="+",VLOOKUP(C1122,A$7:B$2403,2,FALSE)+VLOOKUP(E1122,A$7:B$2403,2,FALSE),D1122="-",VLOOKUP(C1122,A$7:B$2403,2,FALSE)-VLOOKUP(E1122,A$7:B$2403,2,FALSE),D1122="*",VLOOKUP(C1122,A$7:B$2403,2,FALSE)*VLOOKUP(E1122,A$7:B$2403,2,FALSE),D1122="/",VLOOKUP(C1122,A$7:B$2403,2,FALSE)/VLOOKUP(E1122,A$7:B$2403,2,FALSE)))</f>
        <v>3</v>
      </c>
      <c r="C1122" s="69">
        <v>3</v>
      </c>
      <c r="G1122" s="15"/>
      <c r="H1122" s="15"/>
      <c r="I1122" s="15"/>
      <c r="J1122" s="15"/>
      <c r="K1122" s="15"/>
    </row>
    <row r="1123" spans="1:11" s="69" customFormat="1">
      <c r="A1123" s="68" t="s">
        <v>1903</v>
      </c>
      <c r="B1123" s="69" cm="1">
        <f t="array" ref="B1123">IF(ISNUMBER(C1123),C1123,_xlfn.IFS(D1123="+",VLOOKUP(C1123,A$7:B$2403,2,FALSE)+VLOOKUP(E1123,A$7:B$2403,2,FALSE),D1123="-",VLOOKUP(C1123,A$7:B$2403,2,FALSE)-VLOOKUP(E1123,A$7:B$2403,2,FALSE),D1123="*",VLOOKUP(C1123,A$7:B$2403,2,FALSE)*VLOOKUP(E1123,A$7:B$2403,2,FALSE),D1123="/",VLOOKUP(C1123,A$7:B$2403,2,FALSE)/VLOOKUP(E1123,A$7:B$2403,2,FALSE)))</f>
        <v>5</v>
      </c>
      <c r="C1123" s="69">
        <v>5</v>
      </c>
      <c r="G1123" s="15"/>
      <c r="H1123" s="15"/>
      <c r="I1123" s="15"/>
      <c r="J1123" s="15"/>
      <c r="K1123" s="15"/>
    </row>
    <row r="1124" spans="1:11" s="69" customFormat="1">
      <c r="A1124" s="68" t="s">
        <v>676</v>
      </c>
      <c r="B1124" s="69" cm="1">
        <f t="array" ref="B1124">IF(ISNUMBER(C1124),C1124,_xlfn.IFS(D1124="+",VLOOKUP(C1124,A$7:B$2403,2,FALSE)+VLOOKUP(E1124,A$7:B$2403,2,FALSE),D1124="-",VLOOKUP(C1124,A$7:B$2403,2,FALSE)-VLOOKUP(E1124,A$7:B$2403,2,FALSE),D1124="*",VLOOKUP(C1124,A$7:B$2403,2,FALSE)*VLOOKUP(E1124,A$7:B$2403,2,FALSE),D1124="/",VLOOKUP(C1124,A$7:B$2403,2,FALSE)/VLOOKUP(E1124,A$7:B$2403,2,FALSE)))</f>
        <v>11</v>
      </c>
      <c r="C1124" s="69" t="s">
        <v>1679</v>
      </c>
      <c r="D1124" s="69" t="s">
        <v>175</v>
      </c>
      <c r="E1124" s="69" t="s">
        <v>1876</v>
      </c>
      <c r="G1124" s="15"/>
      <c r="H1124" s="15"/>
      <c r="I1124" s="15"/>
      <c r="J1124" s="15"/>
      <c r="K1124" s="15"/>
    </row>
    <row r="1125" spans="1:11" s="69" customFormat="1">
      <c r="A1125" s="68" t="s">
        <v>1904</v>
      </c>
      <c r="B1125" s="69" cm="1">
        <f t="array" ref="B1125">IF(ISNUMBER(C1125),C1125,_xlfn.IFS(D1125="+",VLOOKUP(C1125,A$7:B$2403,2,FALSE)+VLOOKUP(E1125,A$7:B$2403,2,FALSE),D1125="-",VLOOKUP(C1125,A$7:B$2403,2,FALSE)-VLOOKUP(E1125,A$7:B$2403,2,FALSE),D1125="*",VLOOKUP(C1125,A$7:B$2403,2,FALSE)*VLOOKUP(E1125,A$7:B$2403,2,FALSE),D1125="/",VLOOKUP(C1125,A$7:B$2403,2,FALSE)/VLOOKUP(E1125,A$7:B$2403,2,FALSE)))</f>
        <v>9</v>
      </c>
      <c r="C1125" s="69">
        <v>9</v>
      </c>
      <c r="G1125" s="15"/>
      <c r="H1125" s="15"/>
      <c r="I1125" s="15"/>
      <c r="J1125" s="15"/>
      <c r="K1125" s="15"/>
    </row>
    <row r="1126" spans="1:11" s="69" customFormat="1">
      <c r="A1126" s="68" t="s">
        <v>1905</v>
      </c>
      <c r="B1126" s="69" cm="1">
        <f t="array" ref="B1126">IF(ISNUMBER(C1126),C1126,_xlfn.IFS(D1126="+",VLOOKUP(C1126,A$7:B$2403,2,FALSE)+VLOOKUP(E1126,A$7:B$2403,2,FALSE),D1126="-",VLOOKUP(C1126,A$7:B$2403,2,FALSE)-VLOOKUP(E1126,A$7:B$2403,2,FALSE),D1126="*",VLOOKUP(C1126,A$7:B$2403,2,FALSE)*VLOOKUP(E1126,A$7:B$2403,2,FALSE),D1126="/",VLOOKUP(C1126,A$7:B$2403,2,FALSE)/VLOOKUP(E1126,A$7:B$2403,2,FALSE)))</f>
        <v>55</v>
      </c>
      <c r="C1126" s="69" t="s">
        <v>1392</v>
      </c>
      <c r="D1126" s="69" t="s">
        <v>185</v>
      </c>
      <c r="E1126" s="69" t="s">
        <v>1906</v>
      </c>
      <c r="G1126" s="15"/>
      <c r="H1126" s="15"/>
      <c r="I1126" s="15"/>
      <c r="J1126" s="15"/>
      <c r="K1126" s="15"/>
    </row>
    <row r="1127" spans="1:11" s="69" customFormat="1">
      <c r="A1127" s="68" t="s">
        <v>1907</v>
      </c>
      <c r="B1127" s="69" cm="1">
        <f t="array" ref="B1127">IF(ISNUMBER(C1127),C1127,_xlfn.IFS(D1127="+",VLOOKUP(C1127,A$7:B$2403,2,FALSE)+VLOOKUP(E1127,A$7:B$2403,2,FALSE),D1127="-",VLOOKUP(C1127,A$7:B$2403,2,FALSE)-VLOOKUP(E1127,A$7:B$2403,2,FALSE),D1127="*",VLOOKUP(C1127,A$7:B$2403,2,FALSE)*VLOOKUP(E1127,A$7:B$2403,2,FALSE),D1127="/",VLOOKUP(C1127,A$7:B$2403,2,FALSE)/VLOOKUP(E1127,A$7:B$2403,2,FALSE)))</f>
        <v>13</v>
      </c>
      <c r="C1127" s="69" t="s">
        <v>1908</v>
      </c>
      <c r="D1127" s="69" t="s">
        <v>175</v>
      </c>
      <c r="E1127" s="69" t="s">
        <v>1894</v>
      </c>
      <c r="G1127" s="15"/>
      <c r="H1127" s="15"/>
      <c r="I1127" s="15"/>
      <c r="J1127" s="15"/>
      <c r="K1127" s="15"/>
    </row>
    <row r="1128" spans="1:11" s="69" customFormat="1">
      <c r="A1128" s="68" t="s">
        <v>1909</v>
      </c>
      <c r="B1128" s="69" cm="1">
        <f t="array" ref="B1128">IF(ISNUMBER(C1128),C1128,_xlfn.IFS(D1128="+",VLOOKUP(C1128,A$7:B$2403,2,FALSE)+VLOOKUP(E1128,A$7:B$2403,2,FALSE),D1128="-",VLOOKUP(C1128,A$7:B$2403,2,FALSE)-VLOOKUP(E1128,A$7:B$2403,2,FALSE),D1128="*",VLOOKUP(C1128,A$7:B$2403,2,FALSE)*VLOOKUP(E1128,A$7:B$2403,2,FALSE),D1128="/",VLOOKUP(C1128,A$7:B$2403,2,FALSE)/VLOOKUP(E1128,A$7:B$2403,2,FALSE)))</f>
        <v>17</v>
      </c>
      <c r="C1128" s="69">
        <v>17</v>
      </c>
      <c r="G1128" s="15"/>
      <c r="H1128" s="15"/>
      <c r="I1128" s="15"/>
      <c r="J1128" s="15"/>
      <c r="K1128" s="15"/>
    </row>
    <row r="1129" spans="1:11" s="69" customFormat="1">
      <c r="A1129" s="68" t="s">
        <v>1910</v>
      </c>
      <c r="B1129" s="69" cm="1">
        <f t="array" ref="B1129">IF(ISNUMBER(C1129),C1129,_xlfn.IFS(D1129="+",VLOOKUP(C1129,A$7:B$2403,2,FALSE)+VLOOKUP(E1129,A$7:B$2403,2,FALSE),D1129="-",VLOOKUP(C1129,A$7:B$2403,2,FALSE)-VLOOKUP(E1129,A$7:B$2403,2,FALSE),D1129="*",VLOOKUP(C1129,A$7:B$2403,2,FALSE)*VLOOKUP(E1129,A$7:B$2403,2,FALSE),D1129="/",VLOOKUP(C1129,A$7:B$2403,2,FALSE)/VLOOKUP(E1129,A$7:B$2403,2,FALSE)))</f>
        <v>2</v>
      </c>
      <c r="C1129" s="69">
        <v>2</v>
      </c>
      <c r="G1129" s="15"/>
      <c r="H1129" s="15"/>
      <c r="I1129" s="15"/>
      <c r="J1129" s="15"/>
      <c r="K1129" s="15"/>
    </row>
    <row r="1130" spans="1:11" s="69" customFormat="1">
      <c r="A1130" s="68" t="s">
        <v>866</v>
      </c>
      <c r="B1130" s="69" cm="1">
        <f t="array" ref="B1130">IF(ISNUMBER(C1130),C1130,_xlfn.IFS(D1130="+",VLOOKUP(C1130,A$7:B$2403,2,FALSE)+VLOOKUP(E1130,A$7:B$2403,2,FALSE),D1130="-",VLOOKUP(C1130,A$7:B$2403,2,FALSE)-VLOOKUP(E1130,A$7:B$2403,2,FALSE),D1130="*",VLOOKUP(C1130,A$7:B$2403,2,FALSE)*VLOOKUP(E1130,A$7:B$2403,2,FALSE),D1130="/",VLOOKUP(C1130,A$7:B$2403,2,FALSE)/VLOOKUP(E1130,A$7:B$2403,2,FALSE)))</f>
        <v>1538</v>
      </c>
      <c r="C1130" s="69" t="s">
        <v>1911</v>
      </c>
      <c r="D1130" s="69" t="s">
        <v>175</v>
      </c>
      <c r="E1130" s="69" t="s">
        <v>1912</v>
      </c>
      <c r="G1130" s="15"/>
      <c r="H1130" s="15"/>
      <c r="I1130" s="15"/>
      <c r="J1130" s="15"/>
      <c r="K1130" s="15"/>
    </row>
    <row r="1131" spans="1:11" s="69" customFormat="1">
      <c r="A1131" s="68" t="s">
        <v>1913</v>
      </c>
      <c r="B1131" s="69" cm="1">
        <f t="array" ref="B1131">IF(ISNUMBER(C1131),C1131,_xlfn.IFS(D1131="+",VLOOKUP(C1131,A$7:B$2403,2,FALSE)+VLOOKUP(E1131,A$7:B$2403,2,FALSE),D1131="-",VLOOKUP(C1131,A$7:B$2403,2,FALSE)-VLOOKUP(E1131,A$7:B$2403,2,FALSE),D1131="*",VLOOKUP(C1131,A$7:B$2403,2,FALSE)*VLOOKUP(E1131,A$7:B$2403,2,FALSE),D1131="/",VLOOKUP(C1131,A$7:B$2403,2,FALSE)/VLOOKUP(E1131,A$7:B$2403,2,FALSE)))</f>
        <v>754</v>
      </c>
      <c r="C1131" s="69" t="s">
        <v>1914</v>
      </c>
      <c r="D1131" s="69" t="s">
        <v>206</v>
      </c>
      <c r="E1131" s="69" t="s">
        <v>1915</v>
      </c>
      <c r="G1131" s="15"/>
      <c r="H1131" s="15"/>
      <c r="I1131" s="15"/>
      <c r="J1131" s="15"/>
      <c r="K1131" s="15"/>
    </row>
    <row r="1132" spans="1:11" s="69" customFormat="1">
      <c r="A1132" s="68" t="s">
        <v>1916</v>
      </c>
      <c r="B1132" s="69" cm="1">
        <f t="array" ref="B1132">IF(ISNUMBER(C1132),C1132,_xlfn.IFS(D1132="+",VLOOKUP(C1132,A$7:B$2403,2,FALSE)+VLOOKUP(E1132,A$7:B$2403,2,FALSE),D1132="-",VLOOKUP(C1132,A$7:B$2403,2,FALSE)-VLOOKUP(E1132,A$7:B$2403,2,FALSE),D1132="*",VLOOKUP(C1132,A$7:B$2403,2,FALSE)*VLOOKUP(E1132,A$7:B$2403,2,FALSE),D1132="/",VLOOKUP(C1132,A$7:B$2403,2,FALSE)/VLOOKUP(E1132,A$7:B$2403,2,FALSE)))</f>
        <v>311</v>
      </c>
      <c r="C1132" s="69" t="s">
        <v>1653</v>
      </c>
      <c r="D1132" s="69" t="s">
        <v>175</v>
      </c>
      <c r="E1132" s="69" t="s">
        <v>1917</v>
      </c>
      <c r="G1132" s="15"/>
      <c r="H1132" s="15"/>
      <c r="I1132" s="15"/>
      <c r="J1132" s="15"/>
      <c r="K1132" s="15"/>
    </row>
    <row r="1133" spans="1:11" s="69" customFormat="1">
      <c r="A1133" s="68" t="s">
        <v>1918</v>
      </c>
      <c r="B1133" s="69" cm="1">
        <f t="array" ref="B1133">IF(ISNUMBER(C1133),C1133,_xlfn.IFS(D1133="+",VLOOKUP(C1133,A$7:B$2403,2,FALSE)+VLOOKUP(E1133,A$7:B$2403,2,FALSE),D1133="-",VLOOKUP(C1133,A$7:B$2403,2,FALSE)-VLOOKUP(E1133,A$7:B$2403,2,FALSE),D1133="*",VLOOKUP(C1133,A$7:B$2403,2,FALSE)*VLOOKUP(E1133,A$7:B$2403,2,FALSE),D1133="/",VLOOKUP(C1133,A$7:B$2403,2,FALSE)/VLOOKUP(E1133,A$7:B$2403,2,FALSE)))</f>
        <v>109772</v>
      </c>
      <c r="C1133" s="69" t="s">
        <v>1333</v>
      </c>
      <c r="D1133" s="69" t="s">
        <v>276</v>
      </c>
      <c r="E1133" s="69" t="s">
        <v>1522</v>
      </c>
      <c r="G1133" s="15"/>
      <c r="H1133" s="15"/>
      <c r="I1133" s="15"/>
      <c r="J1133" s="15"/>
      <c r="K1133" s="15"/>
    </row>
    <row r="1134" spans="1:11" s="69" customFormat="1">
      <c r="A1134" s="68" t="s">
        <v>1919</v>
      </c>
      <c r="B1134" s="69" cm="1">
        <f t="array" ref="B1134">IF(ISNUMBER(C1134),C1134,_xlfn.IFS(D1134="+",VLOOKUP(C1134,A$7:B$2403,2,FALSE)+VLOOKUP(E1134,A$7:B$2403,2,FALSE),D1134="-",VLOOKUP(C1134,A$7:B$2403,2,FALSE)-VLOOKUP(E1134,A$7:B$2403,2,FALSE),D1134="*",VLOOKUP(C1134,A$7:B$2403,2,FALSE)*VLOOKUP(E1134,A$7:B$2403,2,FALSE),D1134="/",VLOOKUP(C1134,A$7:B$2403,2,FALSE)/VLOOKUP(E1134,A$7:B$2403,2,FALSE)))</f>
        <v>933</v>
      </c>
      <c r="C1134" s="69" t="s">
        <v>1916</v>
      </c>
      <c r="D1134" s="69" t="s">
        <v>185</v>
      </c>
      <c r="E1134" s="69" t="s">
        <v>1920</v>
      </c>
      <c r="G1134" s="15"/>
      <c r="H1134" s="15"/>
      <c r="I1134" s="15"/>
      <c r="J1134" s="15"/>
      <c r="K1134" s="15"/>
    </row>
    <row r="1135" spans="1:11" s="69" customFormat="1">
      <c r="A1135" s="68" t="s">
        <v>1921</v>
      </c>
      <c r="B1135" s="69" cm="1">
        <f t="array" ref="B1135">IF(ISNUMBER(C1135),C1135,_xlfn.IFS(D1135="+",VLOOKUP(C1135,A$7:B$2403,2,FALSE)+VLOOKUP(E1135,A$7:B$2403,2,FALSE),D1135="-",VLOOKUP(C1135,A$7:B$2403,2,FALSE)-VLOOKUP(E1135,A$7:B$2403,2,FALSE),D1135="*",VLOOKUP(C1135,A$7:B$2403,2,FALSE)*VLOOKUP(E1135,A$7:B$2403,2,FALSE),D1135="/",VLOOKUP(C1135,A$7:B$2403,2,FALSE)/VLOOKUP(E1135,A$7:B$2403,2,FALSE)))</f>
        <v>68</v>
      </c>
      <c r="C1135" s="69" t="s">
        <v>1922</v>
      </c>
      <c r="D1135" s="69" t="s">
        <v>175</v>
      </c>
      <c r="E1135" s="69" t="s">
        <v>1923</v>
      </c>
      <c r="G1135" s="15"/>
      <c r="H1135" s="15"/>
      <c r="I1135" s="15"/>
      <c r="J1135" s="15"/>
      <c r="K1135" s="15"/>
    </row>
    <row r="1136" spans="1:11" s="69" customFormat="1">
      <c r="A1136" s="68" t="s">
        <v>415</v>
      </c>
      <c r="B1136" s="69" cm="1">
        <f t="array" ref="B1136">IF(ISNUMBER(C1136),C1136,_xlfn.IFS(D1136="+",VLOOKUP(C1136,A$7:B$2403,2,FALSE)+VLOOKUP(E1136,A$7:B$2403,2,FALSE),D1136="-",VLOOKUP(C1136,A$7:B$2403,2,FALSE)-VLOOKUP(E1136,A$7:B$2403,2,FALSE),D1136="*",VLOOKUP(C1136,A$7:B$2403,2,FALSE)*VLOOKUP(E1136,A$7:B$2403,2,FALSE),D1136="/",VLOOKUP(C1136,A$7:B$2403,2,FALSE)/VLOOKUP(E1136,A$7:B$2403,2,FALSE)))</f>
        <v>68</v>
      </c>
      <c r="C1136" s="69" t="s">
        <v>1924</v>
      </c>
      <c r="D1136" s="69" t="s">
        <v>185</v>
      </c>
      <c r="E1136" s="69" t="s">
        <v>717</v>
      </c>
      <c r="G1136" s="15"/>
      <c r="H1136" s="15"/>
      <c r="I1136" s="15"/>
      <c r="J1136" s="15"/>
      <c r="K1136" s="15"/>
    </row>
    <row r="1137" spans="1:11" s="69" customFormat="1">
      <c r="A1137" s="68" t="s">
        <v>1863</v>
      </c>
      <c r="B1137" s="69" cm="1">
        <f t="array" ref="B1137">IF(ISNUMBER(C1137),C1137,_xlfn.IFS(D1137="+",VLOOKUP(C1137,A$7:B$2403,2,FALSE)+VLOOKUP(E1137,A$7:B$2403,2,FALSE),D1137="-",VLOOKUP(C1137,A$7:B$2403,2,FALSE)-VLOOKUP(E1137,A$7:B$2403,2,FALSE),D1137="*",VLOOKUP(C1137,A$7:B$2403,2,FALSE)*VLOOKUP(E1137,A$7:B$2403,2,FALSE),D1137="/",VLOOKUP(C1137,A$7:B$2403,2,FALSE)/VLOOKUP(E1137,A$7:B$2403,2,FALSE)))</f>
        <v>77</v>
      </c>
      <c r="C1137" s="69" t="s">
        <v>1925</v>
      </c>
      <c r="D1137" s="69" t="s">
        <v>185</v>
      </c>
      <c r="E1137" s="69" t="s">
        <v>1926</v>
      </c>
      <c r="G1137" s="15"/>
      <c r="H1137" s="15"/>
      <c r="I1137" s="15"/>
      <c r="J1137" s="15"/>
      <c r="K1137" s="15"/>
    </row>
    <row r="1138" spans="1:11" s="69" customFormat="1">
      <c r="A1138" s="68" t="s">
        <v>1927</v>
      </c>
      <c r="B1138" s="69" cm="1">
        <f t="array" ref="B1138">IF(ISNUMBER(C1138),C1138,_xlfn.IFS(D1138="+",VLOOKUP(C1138,A$7:B$2403,2,FALSE)+VLOOKUP(E1138,A$7:B$2403,2,FALSE),D1138="-",VLOOKUP(C1138,A$7:B$2403,2,FALSE)-VLOOKUP(E1138,A$7:B$2403,2,FALSE),D1138="*",VLOOKUP(C1138,A$7:B$2403,2,FALSE)*VLOOKUP(E1138,A$7:B$2403,2,FALSE),D1138="/",VLOOKUP(C1138,A$7:B$2403,2,FALSE)/VLOOKUP(E1138,A$7:B$2403,2,FALSE)))</f>
        <v>3</v>
      </c>
      <c r="C1138" s="69">
        <v>3</v>
      </c>
      <c r="G1138" s="15"/>
      <c r="H1138" s="15"/>
      <c r="I1138" s="15"/>
      <c r="J1138" s="15"/>
      <c r="K1138" s="15"/>
    </row>
    <row r="1139" spans="1:11" s="69" customFormat="1">
      <c r="A1139" s="68" t="s">
        <v>1928</v>
      </c>
      <c r="B1139" s="69" cm="1">
        <f t="array" ref="B1139">IF(ISNUMBER(C1139),C1139,_xlfn.IFS(D1139="+",VLOOKUP(C1139,A$7:B$2403,2,FALSE)+VLOOKUP(E1139,A$7:B$2403,2,FALSE),D1139="-",VLOOKUP(C1139,A$7:B$2403,2,FALSE)-VLOOKUP(E1139,A$7:B$2403,2,FALSE),D1139="*",VLOOKUP(C1139,A$7:B$2403,2,FALSE)*VLOOKUP(E1139,A$7:B$2403,2,FALSE),D1139="/",VLOOKUP(C1139,A$7:B$2403,2,FALSE)/VLOOKUP(E1139,A$7:B$2403,2,FALSE)))</f>
        <v>3457</v>
      </c>
      <c r="C1139" s="69" t="s">
        <v>1223</v>
      </c>
      <c r="D1139" s="69" t="s">
        <v>175</v>
      </c>
      <c r="E1139" s="69" t="s">
        <v>413</v>
      </c>
      <c r="G1139" s="15"/>
      <c r="H1139" s="15"/>
      <c r="I1139" s="15"/>
      <c r="J1139" s="15"/>
      <c r="K1139" s="15"/>
    </row>
    <row r="1140" spans="1:11" s="69" customFormat="1">
      <c r="A1140" s="68" t="s">
        <v>1241</v>
      </c>
      <c r="B1140" s="69" cm="1">
        <f t="array" ref="B1140">IF(ISNUMBER(C1140),C1140,_xlfn.IFS(D1140="+",VLOOKUP(C1140,A$7:B$2403,2,FALSE)+VLOOKUP(E1140,A$7:B$2403,2,FALSE),D1140="-",VLOOKUP(C1140,A$7:B$2403,2,FALSE)-VLOOKUP(E1140,A$7:B$2403,2,FALSE),D1140="*",VLOOKUP(C1140,A$7:B$2403,2,FALSE)*VLOOKUP(E1140,A$7:B$2403,2,FALSE),D1140="/",VLOOKUP(C1140,A$7:B$2403,2,FALSE)/VLOOKUP(E1140,A$7:B$2403,2,FALSE)))</f>
        <v>88</v>
      </c>
      <c r="C1140" s="69" t="s">
        <v>1929</v>
      </c>
      <c r="D1140" s="69" t="s">
        <v>185</v>
      </c>
      <c r="E1140" s="69" t="s">
        <v>1930</v>
      </c>
      <c r="G1140" s="15"/>
      <c r="H1140" s="15"/>
      <c r="I1140" s="15"/>
      <c r="J1140" s="15"/>
      <c r="K1140" s="15"/>
    </row>
    <row r="1141" spans="1:11" s="69" customFormat="1">
      <c r="A1141" s="68" t="s">
        <v>1931</v>
      </c>
      <c r="B1141" s="69" cm="1">
        <f t="array" ref="B1141">IF(ISNUMBER(C1141),C1141,_xlfn.IFS(D1141="+",VLOOKUP(C1141,A$7:B$2403,2,FALSE)+VLOOKUP(E1141,A$7:B$2403,2,FALSE),D1141="-",VLOOKUP(C1141,A$7:B$2403,2,FALSE)-VLOOKUP(E1141,A$7:B$2403,2,FALSE),D1141="*",VLOOKUP(C1141,A$7:B$2403,2,FALSE)*VLOOKUP(E1141,A$7:B$2403,2,FALSE),D1141="/",VLOOKUP(C1141,A$7:B$2403,2,FALSE)/VLOOKUP(E1141,A$7:B$2403,2,FALSE)))</f>
        <v>113</v>
      </c>
      <c r="C1141" s="69" t="s">
        <v>1800</v>
      </c>
      <c r="D1141" s="69" t="s">
        <v>175</v>
      </c>
      <c r="E1141" s="69" t="s">
        <v>1932</v>
      </c>
      <c r="G1141" s="15"/>
      <c r="H1141" s="15"/>
      <c r="I1141" s="15"/>
      <c r="J1141" s="15"/>
      <c r="K1141" s="15"/>
    </row>
    <row r="1142" spans="1:11" s="69" customFormat="1">
      <c r="A1142" s="68" t="s">
        <v>618</v>
      </c>
      <c r="B1142" s="69" cm="1">
        <f t="array" ref="B1142">IF(ISNUMBER(C1142),C1142,_xlfn.IFS(D1142="+",VLOOKUP(C1142,A$7:B$2403,2,FALSE)+VLOOKUP(E1142,A$7:B$2403,2,FALSE),D1142="-",VLOOKUP(C1142,A$7:B$2403,2,FALSE)-VLOOKUP(E1142,A$7:B$2403,2,FALSE),D1142="*",VLOOKUP(C1142,A$7:B$2403,2,FALSE)*VLOOKUP(E1142,A$7:B$2403,2,FALSE),D1142="/",VLOOKUP(C1142,A$7:B$2403,2,FALSE)/VLOOKUP(E1142,A$7:B$2403,2,FALSE)))</f>
        <v>50</v>
      </c>
      <c r="C1142" s="69" t="s">
        <v>1214</v>
      </c>
      <c r="D1142" s="69" t="s">
        <v>175</v>
      </c>
      <c r="E1142" s="69" t="s">
        <v>1933</v>
      </c>
      <c r="G1142" s="15"/>
      <c r="H1142" s="15"/>
      <c r="I1142" s="15"/>
      <c r="J1142" s="15"/>
      <c r="K1142" s="15"/>
    </row>
    <row r="1143" spans="1:11" s="69" customFormat="1">
      <c r="A1143" s="68" t="s">
        <v>704</v>
      </c>
      <c r="B1143" s="69" cm="1">
        <f t="array" ref="B1143">IF(ISNUMBER(C1143),C1143,_xlfn.IFS(D1143="+",VLOOKUP(C1143,A$7:B$2403,2,FALSE)+VLOOKUP(E1143,A$7:B$2403,2,FALSE),D1143="-",VLOOKUP(C1143,A$7:B$2403,2,FALSE)-VLOOKUP(E1143,A$7:B$2403,2,FALSE),D1143="*",VLOOKUP(C1143,A$7:B$2403,2,FALSE)*VLOOKUP(E1143,A$7:B$2403,2,FALSE),D1143="/",VLOOKUP(C1143,A$7:B$2403,2,FALSE)/VLOOKUP(E1143,A$7:B$2403,2,FALSE)))</f>
        <v>2</v>
      </c>
      <c r="C1143" s="69">
        <v>2</v>
      </c>
      <c r="G1143" s="15"/>
      <c r="H1143" s="15"/>
      <c r="I1143" s="15"/>
      <c r="J1143" s="15"/>
      <c r="K1143" s="15"/>
    </row>
    <row r="1144" spans="1:11" s="69" customFormat="1">
      <c r="A1144" s="68" t="s">
        <v>1934</v>
      </c>
      <c r="B1144" s="69" cm="1">
        <f t="array" ref="B1144">IF(ISNUMBER(C1144),C1144,_xlfn.IFS(D1144="+",VLOOKUP(C1144,A$7:B$2403,2,FALSE)+VLOOKUP(E1144,A$7:B$2403,2,FALSE),D1144="-",VLOOKUP(C1144,A$7:B$2403,2,FALSE)-VLOOKUP(E1144,A$7:B$2403,2,FALSE),D1144="*",VLOOKUP(C1144,A$7:B$2403,2,FALSE)*VLOOKUP(E1144,A$7:B$2403,2,FALSE),D1144="/",VLOOKUP(C1144,A$7:B$2403,2,FALSE)/VLOOKUP(E1144,A$7:B$2403,2,FALSE)))</f>
        <v>42</v>
      </c>
      <c r="C1144" s="69" t="s">
        <v>1935</v>
      </c>
      <c r="D1144" s="69" t="s">
        <v>185</v>
      </c>
      <c r="E1144" s="69" t="s">
        <v>1936</v>
      </c>
      <c r="G1144" s="15"/>
      <c r="H1144" s="15"/>
      <c r="I1144" s="15"/>
      <c r="J1144" s="15"/>
      <c r="K1144" s="15"/>
    </row>
    <row r="1145" spans="1:11" s="69" customFormat="1">
      <c r="A1145" s="68" t="s">
        <v>1937</v>
      </c>
      <c r="B1145" s="69" cm="1">
        <f t="array" ref="B1145">IF(ISNUMBER(C1145),C1145,_xlfn.IFS(D1145="+",VLOOKUP(C1145,A$7:B$2403,2,FALSE)+VLOOKUP(E1145,A$7:B$2403,2,FALSE),D1145="-",VLOOKUP(C1145,A$7:B$2403,2,FALSE)-VLOOKUP(E1145,A$7:B$2403,2,FALSE),D1145="*",VLOOKUP(C1145,A$7:B$2403,2,FALSE)*VLOOKUP(E1145,A$7:B$2403,2,FALSE),D1145="/",VLOOKUP(C1145,A$7:B$2403,2,FALSE)/VLOOKUP(E1145,A$7:B$2403,2,FALSE)))</f>
        <v>42</v>
      </c>
      <c r="C1145" s="69" t="s">
        <v>1938</v>
      </c>
      <c r="D1145" s="69" t="s">
        <v>185</v>
      </c>
      <c r="E1145" s="69" t="s">
        <v>1939</v>
      </c>
      <c r="G1145" s="15"/>
      <c r="H1145" s="15"/>
      <c r="I1145" s="15"/>
      <c r="J1145" s="15"/>
      <c r="K1145" s="15"/>
    </row>
    <row r="1146" spans="1:11" s="69" customFormat="1">
      <c r="A1146" s="68" t="s">
        <v>1940</v>
      </c>
      <c r="B1146" s="69" cm="1">
        <f t="array" ref="B1146">IF(ISNUMBER(C1146),C1146,_xlfn.IFS(D1146="+",VLOOKUP(C1146,A$7:B$2403,2,FALSE)+VLOOKUP(E1146,A$7:B$2403,2,FALSE),D1146="-",VLOOKUP(C1146,A$7:B$2403,2,FALSE)-VLOOKUP(E1146,A$7:B$2403,2,FALSE),D1146="*",VLOOKUP(C1146,A$7:B$2403,2,FALSE)*VLOOKUP(E1146,A$7:B$2403,2,FALSE),D1146="/",VLOOKUP(C1146,A$7:B$2403,2,FALSE)/VLOOKUP(E1146,A$7:B$2403,2,FALSE)))</f>
        <v>203517</v>
      </c>
      <c r="C1146" s="69" t="s">
        <v>1941</v>
      </c>
      <c r="D1146" s="69" t="s">
        <v>175</v>
      </c>
      <c r="E1146" s="69" t="s">
        <v>812</v>
      </c>
      <c r="G1146" s="15"/>
      <c r="H1146" s="15"/>
      <c r="I1146" s="15"/>
      <c r="J1146" s="15"/>
      <c r="K1146" s="15"/>
    </row>
    <row r="1147" spans="1:11" s="69" customFormat="1">
      <c r="A1147" s="68" t="s">
        <v>1942</v>
      </c>
      <c r="B1147" s="69" cm="1">
        <f t="array" ref="B1147">IF(ISNUMBER(C1147),C1147,_xlfn.IFS(D1147="+",VLOOKUP(C1147,A$7:B$2403,2,FALSE)+VLOOKUP(E1147,A$7:B$2403,2,FALSE),D1147="-",VLOOKUP(C1147,A$7:B$2403,2,FALSE)-VLOOKUP(E1147,A$7:B$2403,2,FALSE),D1147="*",VLOOKUP(C1147,A$7:B$2403,2,FALSE)*VLOOKUP(E1147,A$7:B$2403,2,FALSE),D1147="/",VLOOKUP(C1147,A$7:B$2403,2,FALSE)/VLOOKUP(E1147,A$7:B$2403,2,FALSE)))</f>
        <v>2</v>
      </c>
      <c r="C1147" s="69">
        <v>2</v>
      </c>
      <c r="G1147" s="15"/>
      <c r="H1147" s="15"/>
      <c r="I1147" s="15"/>
      <c r="J1147" s="15"/>
      <c r="K1147" s="15"/>
    </row>
    <row r="1148" spans="1:11" s="69" customFormat="1">
      <c r="A1148" s="68" t="s">
        <v>1943</v>
      </c>
      <c r="B1148" s="69" cm="1">
        <f t="array" ref="B1148">IF(ISNUMBER(C1148),C1148,_xlfn.IFS(D1148="+",VLOOKUP(C1148,A$7:B$2403,2,FALSE)+VLOOKUP(E1148,A$7:B$2403,2,FALSE),D1148="-",VLOOKUP(C1148,A$7:B$2403,2,FALSE)-VLOOKUP(E1148,A$7:B$2403,2,FALSE),D1148="*",VLOOKUP(C1148,A$7:B$2403,2,FALSE)*VLOOKUP(E1148,A$7:B$2403,2,FALSE),D1148="/",VLOOKUP(C1148,A$7:B$2403,2,FALSE)/VLOOKUP(E1148,A$7:B$2403,2,FALSE)))</f>
        <v>3341</v>
      </c>
      <c r="C1148" s="69" t="s">
        <v>1775</v>
      </c>
      <c r="D1148" s="69" t="s">
        <v>185</v>
      </c>
      <c r="E1148" s="69" t="s">
        <v>1944</v>
      </c>
      <c r="G1148" s="15"/>
      <c r="H1148" s="15"/>
      <c r="I1148" s="15"/>
      <c r="J1148" s="15"/>
      <c r="K1148" s="15"/>
    </row>
    <row r="1149" spans="1:11" s="69" customFormat="1">
      <c r="A1149" s="68" t="s">
        <v>1421</v>
      </c>
      <c r="B1149" s="69" cm="1">
        <f t="array" ref="B1149">IF(ISNUMBER(C1149),C1149,_xlfn.IFS(D1149="+",VLOOKUP(C1149,A$7:B$2403,2,FALSE)+VLOOKUP(E1149,A$7:B$2403,2,FALSE),D1149="-",VLOOKUP(C1149,A$7:B$2403,2,FALSE)-VLOOKUP(E1149,A$7:B$2403,2,FALSE),D1149="*",VLOOKUP(C1149,A$7:B$2403,2,FALSE)*VLOOKUP(E1149,A$7:B$2403,2,FALSE),D1149="/",VLOOKUP(C1149,A$7:B$2403,2,FALSE)/VLOOKUP(E1149,A$7:B$2403,2,FALSE)))</f>
        <v>6</v>
      </c>
      <c r="C1149" s="69" t="s">
        <v>1945</v>
      </c>
      <c r="D1149" s="69" t="s">
        <v>185</v>
      </c>
      <c r="E1149" s="69" t="s">
        <v>1590</v>
      </c>
      <c r="G1149" s="15"/>
      <c r="H1149" s="15"/>
      <c r="I1149" s="15"/>
      <c r="J1149" s="15"/>
      <c r="K1149" s="15"/>
    </row>
    <row r="1150" spans="1:11" s="69" customFormat="1">
      <c r="A1150" s="68" t="s">
        <v>1946</v>
      </c>
      <c r="B1150" s="69" cm="1">
        <f t="array" ref="B1150">IF(ISNUMBER(C1150),C1150,_xlfn.IFS(D1150="+",VLOOKUP(C1150,A$7:B$2403,2,FALSE)+VLOOKUP(E1150,A$7:B$2403,2,FALSE),D1150="-",VLOOKUP(C1150,A$7:B$2403,2,FALSE)-VLOOKUP(E1150,A$7:B$2403,2,FALSE),D1150="*",VLOOKUP(C1150,A$7:B$2403,2,FALSE)*VLOOKUP(E1150,A$7:B$2403,2,FALSE),D1150="/",VLOOKUP(C1150,A$7:B$2403,2,FALSE)/VLOOKUP(E1150,A$7:B$2403,2,FALSE)))</f>
        <v>5</v>
      </c>
      <c r="C1150" s="69">
        <v>5</v>
      </c>
      <c r="G1150" s="15"/>
      <c r="H1150" s="15"/>
      <c r="I1150" s="15"/>
      <c r="J1150" s="15"/>
      <c r="K1150" s="15"/>
    </row>
    <row r="1151" spans="1:11" s="69" customFormat="1">
      <c r="A1151" s="68" t="s">
        <v>1947</v>
      </c>
      <c r="B1151" s="69" cm="1">
        <f t="array" ref="B1151">IF(ISNUMBER(C1151),C1151,_xlfn.IFS(D1151="+",VLOOKUP(C1151,A$7:B$2403,2,FALSE)+VLOOKUP(E1151,A$7:B$2403,2,FALSE),D1151="-",VLOOKUP(C1151,A$7:B$2403,2,FALSE)-VLOOKUP(E1151,A$7:B$2403,2,FALSE),D1151="*",VLOOKUP(C1151,A$7:B$2403,2,FALSE)*VLOOKUP(E1151,A$7:B$2403,2,FALSE),D1151="/",VLOOKUP(C1151,A$7:B$2403,2,FALSE)/VLOOKUP(E1151,A$7:B$2403,2,FALSE)))</f>
        <v>12</v>
      </c>
      <c r="C1151" s="69" t="s">
        <v>171</v>
      </c>
      <c r="D1151" s="69" t="s">
        <v>185</v>
      </c>
      <c r="E1151" s="69" t="s">
        <v>734</v>
      </c>
      <c r="G1151" s="15"/>
      <c r="H1151" s="15"/>
      <c r="I1151" s="15"/>
      <c r="J1151" s="15"/>
      <c r="K1151" s="15"/>
    </row>
    <row r="1152" spans="1:11" s="69" customFormat="1">
      <c r="A1152" s="68" t="s">
        <v>1948</v>
      </c>
      <c r="B1152" s="69" cm="1">
        <f t="array" ref="B1152">IF(ISNUMBER(C1152),C1152,_xlfn.IFS(D1152="+",VLOOKUP(C1152,A$7:B$2403,2,FALSE)+VLOOKUP(E1152,A$7:B$2403,2,FALSE),D1152="-",VLOOKUP(C1152,A$7:B$2403,2,FALSE)-VLOOKUP(E1152,A$7:B$2403,2,FALSE),D1152="*",VLOOKUP(C1152,A$7:B$2403,2,FALSE)*VLOOKUP(E1152,A$7:B$2403,2,FALSE),D1152="/",VLOOKUP(C1152,A$7:B$2403,2,FALSE)/VLOOKUP(E1152,A$7:B$2403,2,FALSE)))</f>
        <v>220566</v>
      </c>
      <c r="C1152" s="69" t="s">
        <v>1949</v>
      </c>
      <c r="D1152" s="69" t="s">
        <v>185</v>
      </c>
      <c r="E1152" s="69" t="s">
        <v>1353</v>
      </c>
      <c r="G1152" s="15"/>
      <c r="H1152" s="15"/>
      <c r="I1152" s="15"/>
      <c r="J1152" s="15"/>
      <c r="K1152" s="15"/>
    </row>
    <row r="1153" spans="1:11" s="69" customFormat="1">
      <c r="A1153" s="68" t="s">
        <v>1626</v>
      </c>
      <c r="B1153" s="69" cm="1">
        <f t="array" ref="B1153">IF(ISNUMBER(C1153),C1153,_xlfn.IFS(D1153="+",VLOOKUP(C1153,A$7:B$2403,2,FALSE)+VLOOKUP(E1153,A$7:B$2403,2,FALSE),D1153="-",VLOOKUP(C1153,A$7:B$2403,2,FALSE)-VLOOKUP(E1153,A$7:B$2403,2,FALSE),D1153="*",VLOOKUP(C1153,A$7:B$2403,2,FALSE)*VLOOKUP(E1153,A$7:B$2403,2,FALSE),D1153="/",VLOOKUP(C1153,A$7:B$2403,2,FALSE)/VLOOKUP(E1153,A$7:B$2403,2,FALSE)))</f>
        <v>36</v>
      </c>
      <c r="C1153" s="69" t="s">
        <v>1950</v>
      </c>
      <c r="D1153" s="69" t="s">
        <v>185</v>
      </c>
      <c r="E1153" s="69" t="s">
        <v>1098</v>
      </c>
      <c r="G1153" s="15"/>
      <c r="H1153" s="15"/>
      <c r="I1153" s="15"/>
      <c r="J1153" s="15"/>
      <c r="K1153" s="15"/>
    </row>
    <row r="1154" spans="1:11" s="69" customFormat="1">
      <c r="A1154" s="68" t="s">
        <v>1951</v>
      </c>
      <c r="B1154" s="69" cm="1">
        <f t="array" ref="B1154">IF(ISNUMBER(C1154),C1154,_xlfn.IFS(D1154="+",VLOOKUP(C1154,A$7:B$2403,2,FALSE)+VLOOKUP(E1154,A$7:B$2403,2,FALSE),D1154="-",VLOOKUP(C1154,A$7:B$2403,2,FALSE)-VLOOKUP(E1154,A$7:B$2403,2,FALSE),D1154="*",VLOOKUP(C1154,A$7:B$2403,2,FALSE)*VLOOKUP(E1154,A$7:B$2403,2,FALSE),D1154="/",VLOOKUP(C1154,A$7:B$2403,2,FALSE)/VLOOKUP(E1154,A$7:B$2403,2,FALSE)))</f>
        <v>24</v>
      </c>
      <c r="C1154" s="69" t="s">
        <v>1952</v>
      </c>
      <c r="D1154" s="69" t="s">
        <v>185</v>
      </c>
      <c r="E1154" s="69" t="s">
        <v>452</v>
      </c>
      <c r="G1154" s="15"/>
      <c r="H1154" s="15"/>
      <c r="I1154" s="15"/>
      <c r="J1154" s="15"/>
      <c r="K1154" s="15"/>
    </row>
    <row r="1155" spans="1:11" s="69" customFormat="1">
      <c r="A1155" s="68" t="s">
        <v>236</v>
      </c>
      <c r="B1155" s="69" cm="1">
        <f t="array" ref="B1155">IF(ISNUMBER(C1155),C1155,_xlfn.IFS(D1155="+",VLOOKUP(C1155,A$7:B$2403,2,FALSE)+VLOOKUP(E1155,A$7:B$2403,2,FALSE),D1155="-",VLOOKUP(C1155,A$7:B$2403,2,FALSE)-VLOOKUP(E1155,A$7:B$2403,2,FALSE),D1155="*",VLOOKUP(C1155,A$7:B$2403,2,FALSE)*VLOOKUP(E1155,A$7:B$2403,2,FALSE),D1155="/",VLOOKUP(C1155,A$7:B$2403,2,FALSE)/VLOOKUP(E1155,A$7:B$2403,2,FALSE)))</f>
        <v>1308</v>
      </c>
      <c r="C1155" s="69" t="s">
        <v>1953</v>
      </c>
      <c r="D1155" s="69" t="s">
        <v>185</v>
      </c>
      <c r="E1155" s="69" t="s">
        <v>1954</v>
      </c>
      <c r="G1155" s="15"/>
      <c r="H1155" s="15"/>
      <c r="I1155" s="15"/>
      <c r="J1155" s="15"/>
      <c r="K1155" s="15"/>
    </row>
    <row r="1156" spans="1:11" s="69" customFormat="1">
      <c r="A1156" s="68" t="s">
        <v>1797</v>
      </c>
      <c r="B1156" s="69" cm="1">
        <f t="array" ref="B1156">IF(ISNUMBER(C1156),C1156,_xlfn.IFS(D1156="+",VLOOKUP(C1156,A$7:B$2403,2,FALSE)+VLOOKUP(E1156,A$7:B$2403,2,FALSE),D1156="-",VLOOKUP(C1156,A$7:B$2403,2,FALSE)-VLOOKUP(E1156,A$7:B$2403,2,FALSE),D1156="*",VLOOKUP(C1156,A$7:B$2403,2,FALSE)*VLOOKUP(E1156,A$7:B$2403,2,FALSE),D1156="/",VLOOKUP(C1156,A$7:B$2403,2,FALSE)/VLOOKUP(E1156,A$7:B$2403,2,FALSE)))</f>
        <v>27</v>
      </c>
      <c r="C1156" s="69" t="s">
        <v>1955</v>
      </c>
      <c r="D1156" s="69" t="s">
        <v>185</v>
      </c>
      <c r="E1156" s="69" t="s">
        <v>600</v>
      </c>
      <c r="G1156" s="15"/>
      <c r="H1156" s="15"/>
      <c r="I1156" s="15"/>
      <c r="J1156" s="15"/>
      <c r="K1156" s="15"/>
    </row>
    <row r="1157" spans="1:11" s="69" customFormat="1">
      <c r="A1157" s="68" t="s">
        <v>1956</v>
      </c>
      <c r="B1157" s="69" cm="1">
        <f t="array" ref="B1157">IF(ISNUMBER(C1157),C1157,_xlfn.IFS(D1157="+",VLOOKUP(C1157,A$7:B$2403,2,FALSE)+VLOOKUP(E1157,A$7:B$2403,2,FALSE),D1157="-",VLOOKUP(C1157,A$7:B$2403,2,FALSE)-VLOOKUP(E1157,A$7:B$2403,2,FALSE),D1157="*",VLOOKUP(C1157,A$7:B$2403,2,FALSE)*VLOOKUP(E1157,A$7:B$2403,2,FALSE),D1157="/",VLOOKUP(C1157,A$7:B$2403,2,FALSE)/VLOOKUP(E1157,A$7:B$2403,2,FALSE)))</f>
        <v>28</v>
      </c>
      <c r="C1157" s="69" t="s">
        <v>1489</v>
      </c>
      <c r="D1157" s="69" t="s">
        <v>206</v>
      </c>
      <c r="E1157" s="69" t="s">
        <v>486</v>
      </c>
      <c r="G1157" s="15"/>
      <c r="H1157" s="15"/>
      <c r="I1157" s="15"/>
      <c r="J1157" s="15"/>
      <c r="K1157" s="15"/>
    </row>
    <row r="1158" spans="1:11" s="69" customFormat="1">
      <c r="A1158" s="68" t="s">
        <v>1957</v>
      </c>
      <c r="B1158" s="69" cm="1">
        <f t="array" ref="B1158">IF(ISNUMBER(C1158),C1158,_xlfn.IFS(D1158="+",VLOOKUP(C1158,A$7:B$2403,2,FALSE)+VLOOKUP(E1158,A$7:B$2403,2,FALSE),D1158="-",VLOOKUP(C1158,A$7:B$2403,2,FALSE)-VLOOKUP(E1158,A$7:B$2403,2,FALSE),D1158="*",VLOOKUP(C1158,A$7:B$2403,2,FALSE)*VLOOKUP(E1158,A$7:B$2403,2,FALSE),D1158="/",VLOOKUP(C1158,A$7:B$2403,2,FALSE)/VLOOKUP(E1158,A$7:B$2403,2,FALSE)))</f>
        <v>32</v>
      </c>
      <c r="C1158" s="69" t="s">
        <v>218</v>
      </c>
      <c r="D1158" s="69" t="s">
        <v>276</v>
      </c>
      <c r="E1158" s="69" t="s">
        <v>1958</v>
      </c>
      <c r="G1158" s="15"/>
      <c r="H1158" s="15"/>
      <c r="I1158" s="15"/>
      <c r="J1158" s="15"/>
      <c r="K1158" s="15"/>
    </row>
    <row r="1159" spans="1:11" s="69" customFormat="1">
      <c r="A1159" s="68" t="s">
        <v>1959</v>
      </c>
      <c r="B1159" s="69" cm="1">
        <f t="array" ref="B1159">IF(ISNUMBER(C1159),C1159,_xlfn.IFS(D1159="+",VLOOKUP(C1159,A$7:B$2403,2,FALSE)+VLOOKUP(E1159,A$7:B$2403,2,FALSE),D1159="-",VLOOKUP(C1159,A$7:B$2403,2,FALSE)-VLOOKUP(E1159,A$7:B$2403,2,FALSE),D1159="*",VLOOKUP(C1159,A$7:B$2403,2,FALSE)*VLOOKUP(E1159,A$7:B$2403,2,FALSE),D1159="/",VLOOKUP(C1159,A$7:B$2403,2,FALSE)/VLOOKUP(E1159,A$7:B$2403,2,FALSE)))</f>
        <v>7</v>
      </c>
      <c r="C1159" s="69">
        <v>7</v>
      </c>
      <c r="G1159" s="15"/>
      <c r="H1159" s="15"/>
      <c r="I1159" s="15"/>
      <c r="J1159" s="15"/>
      <c r="K1159" s="15"/>
    </row>
    <row r="1160" spans="1:11" s="69" customFormat="1">
      <c r="A1160" s="68" t="s">
        <v>1960</v>
      </c>
      <c r="B1160" s="69" cm="1">
        <f t="array" ref="B1160">IF(ISNUMBER(C1160),C1160,_xlfn.IFS(D1160="+",VLOOKUP(C1160,A$7:B$2403,2,FALSE)+VLOOKUP(E1160,A$7:B$2403,2,FALSE),D1160="-",VLOOKUP(C1160,A$7:B$2403,2,FALSE)-VLOOKUP(E1160,A$7:B$2403,2,FALSE),D1160="*",VLOOKUP(C1160,A$7:B$2403,2,FALSE)*VLOOKUP(E1160,A$7:B$2403,2,FALSE),D1160="/",VLOOKUP(C1160,A$7:B$2403,2,FALSE)/VLOOKUP(E1160,A$7:B$2403,2,FALSE)))</f>
        <v>3</v>
      </c>
      <c r="C1160" s="69">
        <v>3</v>
      </c>
      <c r="G1160" s="15"/>
      <c r="H1160" s="15"/>
      <c r="I1160" s="15"/>
      <c r="J1160" s="15"/>
      <c r="K1160" s="15"/>
    </row>
    <row r="1161" spans="1:11" s="69" customFormat="1">
      <c r="A1161" s="68" t="s">
        <v>1961</v>
      </c>
      <c r="B1161" s="69" cm="1">
        <f t="array" ref="B1161">IF(ISNUMBER(C1161),C1161,_xlfn.IFS(D1161="+",VLOOKUP(C1161,A$7:B$2403,2,FALSE)+VLOOKUP(E1161,A$7:B$2403,2,FALSE),D1161="-",VLOOKUP(C1161,A$7:B$2403,2,FALSE)-VLOOKUP(E1161,A$7:B$2403,2,FALSE),D1161="*",VLOOKUP(C1161,A$7:B$2403,2,FALSE)*VLOOKUP(E1161,A$7:B$2403,2,FALSE),D1161="/",VLOOKUP(C1161,A$7:B$2403,2,FALSE)/VLOOKUP(E1161,A$7:B$2403,2,FALSE)))</f>
        <v>2</v>
      </c>
      <c r="C1161" s="69">
        <v>2</v>
      </c>
      <c r="G1161" s="15"/>
      <c r="H1161" s="15"/>
      <c r="I1161" s="15"/>
      <c r="J1161" s="15"/>
      <c r="K1161" s="15"/>
    </row>
    <row r="1162" spans="1:11" s="69" customFormat="1">
      <c r="A1162" s="68" t="s">
        <v>1271</v>
      </c>
      <c r="B1162" s="69" cm="1">
        <f t="array" ref="B1162">IF(ISNUMBER(C1162),C1162,_xlfn.IFS(D1162="+",VLOOKUP(C1162,A$7:B$2403,2,FALSE)+VLOOKUP(E1162,A$7:B$2403,2,FALSE),D1162="-",VLOOKUP(C1162,A$7:B$2403,2,FALSE)-VLOOKUP(E1162,A$7:B$2403,2,FALSE),D1162="*",VLOOKUP(C1162,A$7:B$2403,2,FALSE)*VLOOKUP(E1162,A$7:B$2403,2,FALSE),D1162="/",VLOOKUP(C1162,A$7:B$2403,2,FALSE)/VLOOKUP(E1162,A$7:B$2403,2,FALSE)))</f>
        <v>3835893</v>
      </c>
      <c r="C1162" s="69" t="s">
        <v>1177</v>
      </c>
      <c r="D1162" s="69" t="s">
        <v>185</v>
      </c>
      <c r="E1162" s="69" t="s">
        <v>493</v>
      </c>
      <c r="G1162" s="15"/>
      <c r="H1162" s="15"/>
      <c r="I1162" s="15"/>
      <c r="J1162" s="15"/>
      <c r="K1162" s="15"/>
    </row>
    <row r="1163" spans="1:11" s="69" customFormat="1">
      <c r="A1163" s="68" t="s">
        <v>563</v>
      </c>
      <c r="B1163" s="69" cm="1">
        <f t="array" ref="B1163">IF(ISNUMBER(C1163),C1163,_xlfn.IFS(D1163="+",VLOOKUP(C1163,A$7:B$2403,2,FALSE)+VLOOKUP(E1163,A$7:B$2403,2,FALSE),D1163="-",VLOOKUP(C1163,A$7:B$2403,2,FALSE)-VLOOKUP(E1163,A$7:B$2403,2,FALSE),D1163="*",VLOOKUP(C1163,A$7:B$2403,2,FALSE)*VLOOKUP(E1163,A$7:B$2403,2,FALSE),D1163="/",VLOOKUP(C1163,A$7:B$2403,2,FALSE)/VLOOKUP(E1163,A$7:B$2403,2,FALSE)))</f>
        <v>2</v>
      </c>
      <c r="C1163" s="69">
        <v>2</v>
      </c>
      <c r="G1163" s="15"/>
      <c r="H1163" s="15"/>
      <c r="I1163" s="15"/>
      <c r="J1163" s="15"/>
      <c r="K1163" s="15"/>
    </row>
    <row r="1164" spans="1:11" s="69" customFormat="1">
      <c r="A1164" s="68" t="s">
        <v>1008</v>
      </c>
      <c r="B1164" s="69" cm="1">
        <f t="array" ref="B1164">IF(ISNUMBER(C1164),C1164,_xlfn.IFS(D1164="+",VLOOKUP(C1164,A$7:B$2403,2,FALSE)+VLOOKUP(E1164,A$7:B$2403,2,FALSE),D1164="-",VLOOKUP(C1164,A$7:B$2403,2,FALSE)-VLOOKUP(E1164,A$7:B$2403,2,FALSE),D1164="*",VLOOKUP(C1164,A$7:B$2403,2,FALSE)*VLOOKUP(E1164,A$7:B$2403,2,FALSE),D1164="/",VLOOKUP(C1164,A$7:B$2403,2,FALSE)/VLOOKUP(E1164,A$7:B$2403,2,FALSE)))</f>
        <v>7</v>
      </c>
      <c r="C1164" s="69">
        <v>7</v>
      </c>
      <c r="G1164" s="15"/>
      <c r="H1164" s="15"/>
      <c r="I1164" s="15"/>
      <c r="J1164" s="15"/>
      <c r="K1164" s="15"/>
    </row>
    <row r="1165" spans="1:11" s="69" customFormat="1">
      <c r="A1165" s="68" t="s">
        <v>322</v>
      </c>
      <c r="B1165" s="69" cm="1">
        <f t="array" ref="B1165">IF(ISNUMBER(C1165),C1165,_xlfn.IFS(D1165="+",VLOOKUP(C1165,A$7:B$2403,2,FALSE)+VLOOKUP(E1165,A$7:B$2403,2,FALSE),D1165="-",VLOOKUP(C1165,A$7:B$2403,2,FALSE)-VLOOKUP(E1165,A$7:B$2403,2,FALSE),D1165="*",VLOOKUP(C1165,A$7:B$2403,2,FALSE)*VLOOKUP(E1165,A$7:B$2403,2,FALSE),D1165="/",VLOOKUP(C1165,A$7:B$2403,2,FALSE)/VLOOKUP(E1165,A$7:B$2403,2,FALSE)))</f>
        <v>3</v>
      </c>
      <c r="C1165" s="69">
        <v>3</v>
      </c>
      <c r="G1165" s="15"/>
      <c r="H1165" s="15"/>
      <c r="I1165" s="15"/>
      <c r="J1165" s="15"/>
      <c r="K1165" s="15"/>
    </row>
    <row r="1166" spans="1:11" s="69" customFormat="1">
      <c r="A1166" s="68" t="s">
        <v>1962</v>
      </c>
      <c r="B1166" s="69" cm="1">
        <f t="array" ref="B1166">IF(ISNUMBER(C1166),C1166,_xlfn.IFS(D1166="+",VLOOKUP(C1166,A$7:B$2403,2,FALSE)+VLOOKUP(E1166,A$7:B$2403,2,FALSE),D1166="-",VLOOKUP(C1166,A$7:B$2403,2,FALSE)-VLOOKUP(E1166,A$7:B$2403,2,FALSE),D1166="*",VLOOKUP(C1166,A$7:B$2403,2,FALSE)*VLOOKUP(E1166,A$7:B$2403,2,FALSE),D1166="/",VLOOKUP(C1166,A$7:B$2403,2,FALSE)/VLOOKUP(E1166,A$7:B$2403,2,FALSE)))</f>
        <v>9</v>
      </c>
      <c r="C1166" s="69" t="s">
        <v>1963</v>
      </c>
      <c r="D1166" s="69" t="s">
        <v>185</v>
      </c>
      <c r="E1166" s="69" t="s">
        <v>1889</v>
      </c>
      <c r="G1166" s="15"/>
      <c r="H1166" s="15"/>
      <c r="I1166" s="15"/>
      <c r="J1166" s="15"/>
      <c r="K1166" s="15"/>
    </row>
    <row r="1167" spans="1:11" s="69" customFormat="1">
      <c r="A1167" s="68" t="s">
        <v>1964</v>
      </c>
      <c r="B1167" s="69" cm="1">
        <f t="array" ref="B1167">IF(ISNUMBER(C1167),C1167,_xlfn.IFS(D1167="+",VLOOKUP(C1167,A$7:B$2403,2,FALSE)+VLOOKUP(E1167,A$7:B$2403,2,FALSE),D1167="-",VLOOKUP(C1167,A$7:B$2403,2,FALSE)-VLOOKUP(E1167,A$7:B$2403,2,FALSE),D1167="*",VLOOKUP(C1167,A$7:B$2403,2,FALSE)*VLOOKUP(E1167,A$7:B$2403,2,FALSE),D1167="/",VLOOKUP(C1167,A$7:B$2403,2,FALSE)/VLOOKUP(E1167,A$7:B$2403,2,FALSE)))</f>
        <v>2</v>
      </c>
      <c r="C1167" s="69">
        <v>2</v>
      </c>
      <c r="G1167" s="15"/>
      <c r="H1167" s="15"/>
      <c r="I1167" s="15"/>
      <c r="J1167" s="15"/>
      <c r="K1167" s="15"/>
    </row>
    <row r="1168" spans="1:11" s="69" customFormat="1">
      <c r="A1168" s="68" t="s">
        <v>860</v>
      </c>
      <c r="B1168" s="69" cm="1">
        <f t="array" ref="B1168">IF(ISNUMBER(C1168),C1168,_xlfn.IFS(D1168="+",VLOOKUP(C1168,A$7:B$2403,2,FALSE)+VLOOKUP(E1168,A$7:B$2403,2,FALSE),D1168="-",VLOOKUP(C1168,A$7:B$2403,2,FALSE)-VLOOKUP(E1168,A$7:B$2403,2,FALSE),D1168="*",VLOOKUP(C1168,A$7:B$2403,2,FALSE)*VLOOKUP(E1168,A$7:B$2403,2,FALSE),D1168="/",VLOOKUP(C1168,A$7:B$2403,2,FALSE)/VLOOKUP(E1168,A$7:B$2403,2,FALSE)))</f>
        <v>3</v>
      </c>
      <c r="C1168" s="69">
        <v>3</v>
      </c>
      <c r="G1168" s="15"/>
      <c r="H1168" s="15"/>
      <c r="I1168" s="15"/>
      <c r="J1168" s="15"/>
      <c r="K1168" s="15"/>
    </row>
    <row r="1169" spans="1:11" s="69" customFormat="1">
      <c r="A1169" s="68" t="s">
        <v>921</v>
      </c>
      <c r="B1169" s="69" cm="1">
        <f t="array" ref="B1169">IF(ISNUMBER(C1169),C1169,_xlfn.IFS(D1169="+",VLOOKUP(C1169,A$7:B$2403,2,FALSE)+VLOOKUP(E1169,A$7:B$2403,2,FALSE),D1169="-",VLOOKUP(C1169,A$7:B$2403,2,FALSE)-VLOOKUP(E1169,A$7:B$2403,2,FALSE),D1169="*",VLOOKUP(C1169,A$7:B$2403,2,FALSE)*VLOOKUP(E1169,A$7:B$2403,2,FALSE),D1169="/",VLOOKUP(C1169,A$7:B$2403,2,FALSE)/VLOOKUP(E1169,A$7:B$2403,2,FALSE)))</f>
        <v>2</v>
      </c>
      <c r="C1169" s="69">
        <v>2</v>
      </c>
      <c r="G1169" s="15"/>
      <c r="H1169" s="15"/>
      <c r="I1169" s="15"/>
      <c r="J1169" s="15"/>
      <c r="K1169" s="15"/>
    </row>
    <row r="1170" spans="1:11" s="69" customFormat="1">
      <c r="A1170" s="68" t="s">
        <v>1965</v>
      </c>
      <c r="B1170" s="69" cm="1">
        <f t="array" ref="B1170">IF(ISNUMBER(C1170),C1170,_xlfn.IFS(D1170="+",VLOOKUP(C1170,A$7:B$2403,2,FALSE)+VLOOKUP(E1170,A$7:B$2403,2,FALSE),D1170="-",VLOOKUP(C1170,A$7:B$2403,2,FALSE)-VLOOKUP(E1170,A$7:B$2403,2,FALSE),D1170="*",VLOOKUP(C1170,A$7:B$2403,2,FALSE)*VLOOKUP(E1170,A$7:B$2403,2,FALSE),D1170="/",VLOOKUP(C1170,A$7:B$2403,2,FALSE)/VLOOKUP(E1170,A$7:B$2403,2,FALSE)))</f>
        <v>5</v>
      </c>
      <c r="C1170" s="69">
        <v>5</v>
      </c>
      <c r="G1170" s="15"/>
      <c r="H1170" s="15"/>
      <c r="I1170" s="15"/>
      <c r="J1170" s="15"/>
      <c r="K1170" s="15"/>
    </row>
    <row r="1171" spans="1:11" s="69" customFormat="1">
      <c r="A1171" s="68" t="s">
        <v>564</v>
      </c>
      <c r="B1171" s="69" cm="1">
        <f t="array" ref="B1171">IF(ISNUMBER(C1171),C1171,_xlfn.IFS(D1171="+",VLOOKUP(C1171,A$7:B$2403,2,FALSE)+VLOOKUP(E1171,A$7:B$2403,2,FALSE),D1171="-",VLOOKUP(C1171,A$7:B$2403,2,FALSE)-VLOOKUP(E1171,A$7:B$2403,2,FALSE),D1171="*",VLOOKUP(C1171,A$7:B$2403,2,FALSE)*VLOOKUP(E1171,A$7:B$2403,2,FALSE),D1171="/",VLOOKUP(C1171,A$7:B$2403,2,FALSE)/VLOOKUP(E1171,A$7:B$2403,2,FALSE)))</f>
        <v>34139</v>
      </c>
      <c r="C1171" s="69" t="s">
        <v>1966</v>
      </c>
      <c r="D1171" s="69" t="s">
        <v>175</v>
      </c>
      <c r="E1171" s="69" t="s">
        <v>1967</v>
      </c>
      <c r="G1171" s="15"/>
      <c r="H1171" s="15"/>
      <c r="I1171" s="15"/>
      <c r="J1171" s="15"/>
      <c r="K1171" s="15"/>
    </row>
    <row r="1172" spans="1:11" s="69" customFormat="1">
      <c r="A1172" s="68" t="s">
        <v>307</v>
      </c>
      <c r="B1172" s="69" cm="1">
        <f t="array" ref="B1172">IF(ISNUMBER(C1172),C1172,_xlfn.IFS(D1172="+",VLOOKUP(C1172,A$7:B$2403,2,FALSE)+VLOOKUP(E1172,A$7:B$2403,2,FALSE),D1172="-",VLOOKUP(C1172,A$7:B$2403,2,FALSE)-VLOOKUP(E1172,A$7:B$2403,2,FALSE),D1172="*",VLOOKUP(C1172,A$7:B$2403,2,FALSE)*VLOOKUP(E1172,A$7:B$2403,2,FALSE),D1172="/",VLOOKUP(C1172,A$7:B$2403,2,FALSE)/VLOOKUP(E1172,A$7:B$2403,2,FALSE)))</f>
        <v>32</v>
      </c>
      <c r="C1172" s="69" t="s">
        <v>1968</v>
      </c>
      <c r="D1172" s="69" t="s">
        <v>185</v>
      </c>
      <c r="E1172" s="69" t="s">
        <v>1969</v>
      </c>
      <c r="G1172" s="15"/>
      <c r="H1172" s="15"/>
      <c r="I1172" s="15"/>
      <c r="J1172" s="15"/>
      <c r="K1172" s="15"/>
    </row>
    <row r="1173" spans="1:11" s="69" customFormat="1">
      <c r="A1173" s="68" t="s">
        <v>1920</v>
      </c>
      <c r="B1173" s="69" cm="1">
        <f t="array" ref="B1173">IF(ISNUMBER(C1173),C1173,_xlfn.IFS(D1173="+",VLOOKUP(C1173,A$7:B$2403,2,FALSE)+VLOOKUP(E1173,A$7:B$2403,2,FALSE),D1173="-",VLOOKUP(C1173,A$7:B$2403,2,FALSE)-VLOOKUP(E1173,A$7:B$2403,2,FALSE),D1173="*",VLOOKUP(C1173,A$7:B$2403,2,FALSE)*VLOOKUP(E1173,A$7:B$2403,2,FALSE),D1173="/",VLOOKUP(C1173,A$7:B$2403,2,FALSE)/VLOOKUP(E1173,A$7:B$2403,2,FALSE)))</f>
        <v>3</v>
      </c>
      <c r="C1173" s="69">
        <v>3</v>
      </c>
      <c r="G1173" s="15"/>
      <c r="H1173" s="15"/>
      <c r="I1173" s="15"/>
      <c r="J1173" s="15"/>
      <c r="K1173" s="15"/>
    </row>
    <row r="1174" spans="1:11" s="69" customFormat="1">
      <c r="A1174" s="68" t="s">
        <v>1970</v>
      </c>
      <c r="B1174" s="69" cm="1">
        <f t="array" ref="B1174">IF(ISNUMBER(C1174),C1174,_xlfn.IFS(D1174="+",VLOOKUP(C1174,A$7:B$2403,2,FALSE)+VLOOKUP(E1174,A$7:B$2403,2,FALSE),D1174="-",VLOOKUP(C1174,A$7:B$2403,2,FALSE)-VLOOKUP(E1174,A$7:B$2403,2,FALSE),D1174="*",VLOOKUP(C1174,A$7:B$2403,2,FALSE)*VLOOKUP(E1174,A$7:B$2403,2,FALSE),D1174="/",VLOOKUP(C1174,A$7:B$2403,2,FALSE)/VLOOKUP(E1174,A$7:B$2403,2,FALSE)))</f>
        <v>4</v>
      </c>
      <c r="C1174" s="69">
        <v>4</v>
      </c>
      <c r="G1174" s="15"/>
      <c r="H1174" s="15"/>
      <c r="I1174" s="15"/>
      <c r="J1174" s="15"/>
      <c r="K1174" s="15"/>
    </row>
    <row r="1175" spans="1:11" s="69" customFormat="1">
      <c r="A1175" s="68" t="s">
        <v>1971</v>
      </c>
      <c r="B1175" s="69" cm="1">
        <f t="array" ref="B1175">IF(ISNUMBER(C1175),C1175,_xlfn.IFS(D1175="+",VLOOKUP(C1175,A$7:B$2403,2,FALSE)+VLOOKUP(E1175,A$7:B$2403,2,FALSE),D1175="-",VLOOKUP(C1175,A$7:B$2403,2,FALSE)-VLOOKUP(E1175,A$7:B$2403,2,FALSE),D1175="*",VLOOKUP(C1175,A$7:B$2403,2,FALSE)*VLOOKUP(E1175,A$7:B$2403,2,FALSE),D1175="/",VLOOKUP(C1175,A$7:B$2403,2,FALSE)/VLOOKUP(E1175,A$7:B$2403,2,FALSE)))</f>
        <v>9</v>
      </c>
      <c r="C1175" s="69">
        <v>9</v>
      </c>
      <c r="G1175" s="15"/>
      <c r="H1175" s="15"/>
      <c r="I1175" s="15"/>
      <c r="J1175" s="15"/>
      <c r="K1175" s="15"/>
    </row>
    <row r="1176" spans="1:11" s="69" customFormat="1">
      <c r="A1176" s="68" t="s">
        <v>1614</v>
      </c>
      <c r="B1176" s="69" cm="1">
        <f t="array" ref="B1176">IF(ISNUMBER(C1176),C1176,_xlfn.IFS(D1176="+",VLOOKUP(C1176,A$7:B$2403,2,FALSE)+VLOOKUP(E1176,A$7:B$2403,2,FALSE),D1176="-",VLOOKUP(C1176,A$7:B$2403,2,FALSE)-VLOOKUP(E1176,A$7:B$2403,2,FALSE),D1176="*",VLOOKUP(C1176,A$7:B$2403,2,FALSE)*VLOOKUP(E1176,A$7:B$2403,2,FALSE),D1176="/",VLOOKUP(C1176,A$7:B$2403,2,FALSE)/VLOOKUP(E1176,A$7:B$2403,2,FALSE)))</f>
        <v>3</v>
      </c>
      <c r="C1176" s="69">
        <v>3</v>
      </c>
      <c r="G1176" s="15"/>
      <c r="H1176" s="15"/>
      <c r="I1176" s="15"/>
      <c r="J1176" s="15"/>
      <c r="K1176" s="15"/>
    </row>
    <row r="1177" spans="1:11" s="69" customFormat="1">
      <c r="A1177" s="68" t="s">
        <v>1972</v>
      </c>
      <c r="B1177" s="69" cm="1">
        <f t="array" ref="B1177">IF(ISNUMBER(C1177),C1177,_xlfn.IFS(D1177="+",VLOOKUP(C1177,A$7:B$2403,2,FALSE)+VLOOKUP(E1177,A$7:B$2403,2,FALSE),D1177="-",VLOOKUP(C1177,A$7:B$2403,2,FALSE)-VLOOKUP(E1177,A$7:B$2403,2,FALSE),D1177="*",VLOOKUP(C1177,A$7:B$2403,2,FALSE)*VLOOKUP(E1177,A$7:B$2403,2,FALSE),D1177="/",VLOOKUP(C1177,A$7:B$2403,2,FALSE)/VLOOKUP(E1177,A$7:B$2403,2,FALSE)))</f>
        <v>5</v>
      </c>
      <c r="C1177" s="69">
        <v>5</v>
      </c>
      <c r="G1177" s="15"/>
      <c r="H1177" s="15"/>
      <c r="I1177" s="15"/>
      <c r="J1177" s="15"/>
      <c r="K1177" s="15"/>
    </row>
    <row r="1178" spans="1:11" s="69" customFormat="1">
      <c r="A1178" s="68" t="s">
        <v>826</v>
      </c>
      <c r="B1178" s="69" cm="1">
        <f t="array" ref="B1178">IF(ISNUMBER(C1178),C1178,_xlfn.IFS(D1178="+",VLOOKUP(C1178,A$7:B$2403,2,FALSE)+VLOOKUP(E1178,A$7:B$2403,2,FALSE),D1178="-",VLOOKUP(C1178,A$7:B$2403,2,FALSE)-VLOOKUP(E1178,A$7:B$2403,2,FALSE),D1178="*",VLOOKUP(C1178,A$7:B$2403,2,FALSE)*VLOOKUP(E1178,A$7:B$2403,2,FALSE),D1178="/",VLOOKUP(C1178,A$7:B$2403,2,FALSE)/VLOOKUP(E1178,A$7:B$2403,2,FALSE)))</f>
        <v>3</v>
      </c>
      <c r="C1178" s="69">
        <v>3</v>
      </c>
      <c r="G1178" s="15"/>
      <c r="H1178" s="15"/>
      <c r="I1178" s="15"/>
      <c r="J1178" s="15"/>
      <c r="K1178" s="15"/>
    </row>
    <row r="1179" spans="1:11" s="69" customFormat="1">
      <c r="A1179" s="68" t="s">
        <v>1134</v>
      </c>
      <c r="B1179" s="69" cm="1">
        <f t="array" ref="B1179">IF(ISNUMBER(C1179),C1179,_xlfn.IFS(D1179="+",VLOOKUP(C1179,A$7:B$2403,2,FALSE)+VLOOKUP(E1179,A$7:B$2403,2,FALSE),D1179="-",VLOOKUP(C1179,A$7:B$2403,2,FALSE)-VLOOKUP(E1179,A$7:B$2403,2,FALSE),D1179="*",VLOOKUP(C1179,A$7:B$2403,2,FALSE)*VLOOKUP(E1179,A$7:B$2403,2,FALSE),D1179="/",VLOOKUP(C1179,A$7:B$2403,2,FALSE)/VLOOKUP(E1179,A$7:B$2403,2,FALSE)))</f>
        <v>3</v>
      </c>
      <c r="C1179" s="69">
        <v>3</v>
      </c>
      <c r="G1179" s="15"/>
      <c r="H1179" s="15"/>
      <c r="I1179" s="15"/>
      <c r="J1179" s="15"/>
      <c r="K1179" s="15"/>
    </row>
    <row r="1180" spans="1:11" s="69" customFormat="1">
      <c r="A1180" s="68" t="s">
        <v>1973</v>
      </c>
      <c r="B1180" s="69" cm="1">
        <f t="array" ref="B1180">IF(ISNUMBER(C1180),C1180,_xlfn.IFS(D1180="+",VLOOKUP(C1180,A$7:B$2403,2,FALSE)+VLOOKUP(E1180,A$7:B$2403,2,FALSE),D1180="-",VLOOKUP(C1180,A$7:B$2403,2,FALSE)-VLOOKUP(E1180,A$7:B$2403,2,FALSE),D1180="*",VLOOKUP(C1180,A$7:B$2403,2,FALSE)*VLOOKUP(E1180,A$7:B$2403,2,FALSE),D1180="/",VLOOKUP(C1180,A$7:B$2403,2,FALSE)/VLOOKUP(E1180,A$7:B$2403,2,FALSE)))</f>
        <v>1361</v>
      </c>
      <c r="C1180" s="69" t="s">
        <v>500</v>
      </c>
      <c r="D1180" s="69" t="s">
        <v>175</v>
      </c>
      <c r="E1180" s="69" t="s">
        <v>1913</v>
      </c>
      <c r="G1180" s="15"/>
      <c r="H1180" s="15"/>
      <c r="I1180" s="15"/>
      <c r="J1180" s="15"/>
      <c r="K1180" s="15"/>
    </row>
    <row r="1181" spans="1:11" s="69" customFormat="1">
      <c r="A1181" s="68" t="s">
        <v>803</v>
      </c>
      <c r="B1181" s="69" cm="1">
        <f t="array" ref="B1181">IF(ISNUMBER(C1181),C1181,_xlfn.IFS(D1181="+",VLOOKUP(C1181,A$7:B$2403,2,FALSE)+VLOOKUP(E1181,A$7:B$2403,2,FALSE),D1181="-",VLOOKUP(C1181,A$7:B$2403,2,FALSE)-VLOOKUP(E1181,A$7:B$2403,2,FALSE),D1181="*",VLOOKUP(C1181,A$7:B$2403,2,FALSE)*VLOOKUP(E1181,A$7:B$2403,2,FALSE),D1181="/",VLOOKUP(C1181,A$7:B$2403,2,FALSE)/VLOOKUP(E1181,A$7:B$2403,2,FALSE)))</f>
        <v>12</v>
      </c>
      <c r="C1181" s="69" t="s">
        <v>1974</v>
      </c>
      <c r="D1181" s="69" t="s">
        <v>185</v>
      </c>
      <c r="E1181" s="69" t="s">
        <v>1851</v>
      </c>
      <c r="G1181" s="15"/>
      <c r="H1181" s="15"/>
      <c r="I1181" s="15"/>
      <c r="J1181" s="15"/>
      <c r="K1181" s="15"/>
    </row>
    <row r="1182" spans="1:11" s="69" customFormat="1">
      <c r="A1182" s="68" t="s">
        <v>1579</v>
      </c>
      <c r="B1182" s="69" cm="1">
        <f t="array" ref="B1182">IF(ISNUMBER(C1182),C1182,_xlfn.IFS(D1182="+",VLOOKUP(C1182,A$7:B$2403,2,FALSE)+VLOOKUP(E1182,A$7:B$2403,2,FALSE),D1182="-",VLOOKUP(C1182,A$7:B$2403,2,FALSE)-VLOOKUP(E1182,A$7:B$2403,2,FALSE),D1182="*",VLOOKUP(C1182,A$7:B$2403,2,FALSE)*VLOOKUP(E1182,A$7:B$2403,2,FALSE),D1182="/",VLOOKUP(C1182,A$7:B$2403,2,FALSE)/VLOOKUP(E1182,A$7:B$2403,2,FALSE)))</f>
        <v>2</v>
      </c>
      <c r="C1182" s="69">
        <v>2</v>
      </c>
      <c r="G1182" s="15"/>
      <c r="H1182" s="15"/>
      <c r="I1182" s="15"/>
      <c r="J1182" s="15"/>
      <c r="K1182" s="15"/>
    </row>
    <row r="1183" spans="1:11" s="69" customFormat="1">
      <c r="A1183" s="68" t="s">
        <v>1975</v>
      </c>
      <c r="B1183" s="69" cm="1">
        <f t="array" ref="B1183">IF(ISNUMBER(C1183),C1183,_xlfn.IFS(D1183="+",VLOOKUP(C1183,A$7:B$2403,2,FALSE)+VLOOKUP(E1183,A$7:B$2403,2,FALSE),D1183="-",VLOOKUP(C1183,A$7:B$2403,2,FALSE)-VLOOKUP(E1183,A$7:B$2403,2,FALSE),D1183="*",VLOOKUP(C1183,A$7:B$2403,2,FALSE)*VLOOKUP(E1183,A$7:B$2403,2,FALSE),D1183="/",VLOOKUP(C1183,A$7:B$2403,2,FALSE)/VLOOKUP(E1183,A$7:B$2403,2,FALSE)))</f>
        <v>2</v>
      </c>
      <c r="C1183" s="69">
        <v>2</v>
      </c>
      <c r="G1183" s="15"/>
      <c r="H1183" s="15"/>
      <c r="I1183" s="15"/>
      <c r="J1183" s="15"/>
      <c r="K1183" s="15"/>
    </row>
    <row r="1184" spans="1:11" s="69" customFormat="1">
      <c r="A1184" s="68" t="s">
        <v>439</v>
      </c>
      <c r="B1184" s="69" cm="1">
        <f t="array" ref="B1184">IF(ISNUMBER(C1184),C1184,_xlfn.IFS(D1184="+",VLOOKUP(C1184,A$7:B$2403,2,FALSE)+VLOOKUP(E1184,A$7:B$2403,2,FALSE),D1184="-",VLOOKUP(C1184,A$7:B$2403,2,FALSE)-VLOOKUP(E1184,A$7:B$2403,2,FALSE),D1184="*",VLOOKUP(C1184,A$7:B$2403,2,FALSE)*VLOOKUP(E1184,A$7:B$2403,2,FALSE),D1184="/",VLOOKUP(C1184,A$7:B$2403,2,FALSE)/VLOOKUP(E1184,A$7:B$2403,2,FALSE)))</f>
        <v>16</v>
      </c>
      <c r="C1184" s="69">
        <v>16</v>
      </c>
      <c r="G1184" s="15"/>
      <c r="H1184" s="15"/>
      <c r="I1184" s="15"/>
      <c r="J1184" s="15"/>
      <c r="K1184" s="15"/>
    </row>
    <row r="1185" spans="1:11" s="69" customFormat="1">
      <c r="A1185" s="68" t="s">
        <v>1976</v>
      </c>
      <c r="B1185" s="69" cm="1">
        <f t="array" ref="B1185">IF(ISNUMBER(C1185),C1185,_xlfn.IFS(D1185="+",VLOOKUP(C1185,A$7:B$2403,2,FALSE)+VLOOKUP(E1185,A$7:B$2403,2,FALSE),D1185="-",VLOOKUP(C1185,A$7:B$2403,2,FALSE)-VLOOKUP(E1185,A$7:B$2403,2,FALSE),D1185="*",VLOOKUP(C1185,A$7:B$2403,2,FALSE)*VLOOKUP(E1185,A$7:B$2403,2,FALSE),D1185="/",VLOOKUP(C1185,A$7:B$2403,2,FALSE)/VLOOKUP(E1185,A$7:B$2403,2,FALSE)))</f>
        <v>51</v>
      </c>
      <c r="C1185" s="69" t="s">
        <v>1977</v>
      </c>
      <c r="D1185" s="69" t="s">
        <v>185</v>
      </c>
      <c r="E1185" s="69" t="s">
        <v>601</v>
      </c>
      <c r="G1185" s="15"/>
      <c r="H1185" s="15"/>
      <c r="I1185" s="15"/>
      <c r="J1185" s="15"/>
      <c r="K1185" s="15"/>
    </row>
    <row r="1186" spans="1:11" s="69" customFormat="1">
      <c r="A1186" s="68" t="s">
        <v>1848</v>
      </c>
      <c r="B1186" s="69" cm="1">
        <f t="array" ref="B1186">IF(ISNUMBER(C1186),C1186,_xlfn.IFS(D1186="+",VLOOKUP(C1186,A$7:B$2403,2,FALSE)+VLOOKUP(E1186,A$7:B$2403,2,FALSE),D1186="-",VLOOKUP(C1186,A$7:B$2403,2,FALSE)-VLOOKUP(E1186,A$7:B$2403,2,FALSE),D1186="*",VLOOKUP(C1186,A$7:B$2403,2,FALSE)*VLOOKUP(E1186,A$7:B$2403,2,FALSE),D1186="/",VLOOKUP(C1186,A$7:B$2403,2,FALSE)/VLOOKUP(E1186,A$7:B$2403,2,FALSE)))</f>
        <v>13</v>
      </c>
      <c r="C1186" s="69" t="s">
        <v>1978</v>
      </c>
      <c r="D1186" s="69" t="s">
        <v>175</v>
      </c>
      <c r="E1186" s="69" t="s">
        <v>1221</v>
      </c>
      <c r="G1186" s="15"/>
      <c r="H1186" s="15"/>
      <c r="I1186" s="15"/>
      <c r="J1186" s="15"/>
      <c r="K1186" s="15"/>
    </row>
    <row r="1187" spans="1:11" s="69" customFormat="1">
      <c r="A1187" s="68" t="s">
        <v>1979</v>
      </c>
      <c r="B1187" s="69" cm="1">
        <f t="array" ref="B1187">IF(ISNUMBER(C1187),C1187,_xlfn.IFS(D1187="+",VLOOKUP(C1187,A$7:B$2403,2,FALSE)+VLOOKUP(E1187,A$7:B$2403,2,FALSE),D1187="-",VLOOKUP(C1187,A$7:B$2403,2,FALSE)-VLOOKUP(E1187,A$7:B$2403,2,FALSE),D1187="*",VLOOKUP(C1187,A$7:B$2403,2,FALSE)*VLOOKUP(E1187,A$7:B$2403,2,FALSE),D1187="/",VLOOKUP(C1187,A$7:B$2403,2,FALSE)/VLOOKUP(E1187,A$7:B$2403,2,FALSE)))</f>
        <v>30</v>
      </c>
      <c r="C1187" s="69" t="s">
        <v>824</v>
      </c>
      <c r="D1187" s="69" t="s">
        <v>185</v>
      </c>
      <c r="E1187" s="69" t="s">
        <v>1980</v>
      </c>
      <c r="G1187" s="15"/>
      <c r="H1187" s="15"/>
      <c r="I1187" s="15"/>
      <c r="J1187" s="15"/>
      <c r="K1187" s="15"/>
    </row>
    <row r="1188" spans="1:11" s="69" customFormat="1">
      <c r="A1188" s="68" t="s">
        <v>202</v>
      </c>
      <c r="B1188" s="69" cm="1">
        <f t="array" ref="B1188">IF(ISNUMBER(C1188),C1188,_xlfn.IFS(D1188="+",VLOOKUP(C1188,A$7:B$2403,2,FALSE)+VLOOKUP(E1188,A$7:B$2403,2,FALSE),D1188="-",VLOOKUP(C1188,A$7:B$2403,2,FALSE)-VLOOKUP(E1188,A$7:B$2403,2,FALSE),D1188="*",VLOOKUP(C1188,A$7:B$2403,2,FALSE)*VLOOKUP(E1188,A$7:B$2403,2,FALSE),D1188="/",VLOOKUP(C1188,A$7:B$2403,2,FALSE)/VLOOKUP(E1188,A$7:B$2403,2,FALSE)))</f>
        <v>2</v>
      </c>
      <c r="C1188" s="69">
        <v>2</v>
      </c>
      <c r="G1188" s="15"/>
      <c r="H1188" s="15"/>
      <c r="I1188" s="15"/>
      <c r="J1188" s="15"/>
      <c r="K1188" s="15"/>
    </row>
    <row r="1189" spans="1:11" s="69" customFormat="1">
      <c r="A1189" s="68" t="s">
        <v>1482</v>
      </c>
      <c r="B1189" s="69" cm="1">
        <f t="array" ref="B1189">IF(ISNUMBER(C1189),C1189,_xlfn.IFS(D1189="+",VLOOKUP(C1189,A$7:B$2403,2,FALSE)+VLOOKUP(E1189,A$7:B$2403,2,FALSE),D1189="-",VLOOKUP(C1189,A$7:B$2403,2,FALSE)-VLOOKUP(E1189,A$7:B$2403,2,FALSE),D1189="*",VLOOKUP(C1189,A$7:B$2403,2,FALSE)*VLOOKUP(E1189,A$7:B$2403,2,FALSE),D1189="/",VLOOKUP(C1189,A$7:B$2403,2,FALSE)/VLOOKUP(E1189,A$7:B$2403,2,FALSE)))</f>
        <v>4</v>
      </c>
      <c r="C1189" s="69">
        <v>4</v>
      </c>
      <c r="G1189" s="15"/>
      <c r="H1189" s="15"/>
      <c r="I1189" s="15"/>
      <c r="J1189" s="15"/>
      <c r="K1189" s="15"/>
    </row>
    <row r="1190" spans="1:11" s="69" customFormat="1">
      <c r="A1190" s="68" t="s">
        <v>1170</v>
      </c>
      <c r="B1190" s="69" cm="1">
        <f t="array" ref="B1190">IF(ISNUMBER(C1190),C1190,_xlfn.IFS(D1190="+",VLOOKUP(C1190,A$7:B$2403,2,FALSE)+VLOOKUP(E1190,A$7:B$2403,2,FALSE),D1190="-",VLOOKUP(C1190,A$7:B$2403,2,FALSE)-VLOOKUP(E1190,A$7:B$2403,2,FALSE),D1190="*",VLOOKUP(C1190,A$7:B$2403,2,FALSE)*VLOOKUP(E1190,A$7:B$2403,2,FALSE),D1190="/",VLOOKUP(C1190,A$7:B$2403,2,FALSE)/VLOOKUP(E1190,A$7:B$2403,2,FALSE)))</f>
        <v>25</v>
      </c>
      <c r="C1190" s="69" t="s">
        <v>632</v>
      </c>
      <c r="D1190" s="69" t="s">
        <v>185</v>
      </c>
      <c r="E1190" s="69" t="s">
        <v>1981</v>
      </c>
      <c r="G1190" s="15"/>
      <c r="H1190" s="15"/>
      <c r="I1190" s="15"/>
      <c r="J1190" s="15"/>
      <c r="K1190" s="15"/>
    </row>
    <row r="1191" spans="1:11" s="69" customFormat="1">
      <c r="A1191" s="68" t="s">
        <v>1091</v>
      </c>
      <c r="B1191" s="69" cm="1">
        <f t="array" ref="B1191">IF(ISNUMBER(C1191),C1191,_xlfn.IFS(D1191="+",VLOOKUP(C1191,A$7:B$2403,2,FALSE)+VLOOKUP(E1191,A$7:B$2403,2,FALSE),D1191="-",VLOOKUP(C1191,A$7:B$2403,2,FALSE)-VLOOKUP(E1191,A$7:B$2403,2,FALSE),D1191="*",VLOOKUP(C1191,A$7:B$2403,2,FALSE)*VLOOKUP(E1191,A$7:B$2403,2,FALSE),D1191="/",VLOOKUP(C1191,A$7:B$2403,2,FALSE)/VLOOKUP(E1191,A$7:B$2403,2,FALSE)))</f>
        <v>5</v>
      </c>
      <c r="C1191" s="69">
        <v>5</v>
      </c>
      <c r="G1191" s="15"/>
      <c r="H1191" s="15"/>
      <c r="I1191" s="15"/>
      <c r="J1191" s="15"/>
      <c r="K1191" s="15"/>
    </row>
    <row r="1192" spans="1:11" s="69" customFormat="1">
      <c r="A1192" s="68" t="s">
        <v>1982</v>
      </c>
      <c r="B1192" s="69" cm="1">
        <f t="array" ref="B1192">IF(ISNUMBER(C1192),C1192,_xlfn.IFS(D1192="+",VLOOKUP(C1192,A$7:B$2403,2,FALSE)+VLOOKUP(E1192,A$7:B$2403,2,FALSE),D1192="-",VLOOKUP(C1192,A$7:B$2403,2,FALSE)-VLOOKUP(E1192,A$7:B$2403,2,FALSE),D1192="*",VLOOKUP(C1192,A$7:B$2403,2,FALSE)*VLOOKUP(E1192,A$7:B$2403,2,FALSE),D1192="/",VLOOKUP(C1192,A$7:B$2403,2,FALSE)/VLOOKUP(E1192,A$7:B$2403,2,FALSE)))</f>
        <v>5</v>
      </c>
      <c r="C1192" s="69">
        <v>5</v>
      </c>
      <c r="G1192" s="15"/>
      <c r="H1192" s="15"/>
      <c r="I1192" s="15"/>
      <c r="J1192" s="15"/>
      <c r="K1192" s="15"/>
    </row>
    <row r="1193" spans="1:11" s="69" customFormat="1">
      <c r="A1193" s="68" t="s">
        <v>1983</v>
      </c>
      <c r="B1193" s="69" cm="1">
        <f t="array" ref="B1193">IF(ISNUMBER(C1193),C1193,_xlfn.IFS(D1193="+",VLOOKUP(C1193,A$7:B$2403,2,FALSE)+VLOOKUP(E1193,A$7:B$2403,2,FALSE),D1193="-",VLOOKUP(C1193,A$7:B$2403,2,FALSE)-VLOOKUP(E1193,A$7:B$2403,2,FALSE),D1193="*",VLOOKUP(C1193,A$7:B$2403,2,FALSE)*VLOOKUP(E1193,A$7:B$2403,2,FALSE),D1193="/",VLOOKUP(C1193,A$7:B$2403,2,FALSE)/VLOOKUP(E1193,A$7:B$2403,2,FALSE)))</f>
        <v>59324</v>
      </c>
      <c r="C1193" s="69" t="s">
        <v>1591</v>
      </c>
      <c r="D1193" s="69" t="s">
        <v>276</v>
      </c>
      <c r="E1193" s="69" t="s">
        <v>1984</v>
      </c>
      <c r="G1193" s="15"/>
      <c r="H1193" s="15"/>
      <c r="I1193" s="15"/>
      <c r="J1193" s="15"/>
      <c r="K1193" s="15"/>
    </row>
    <row r="1194" spans="1:11" s="69" customFormat="1">
      <c r="A1194" s="68" t="s">
        <v>1935</v>
      </c>
      <c r="B1194" s="69" cm="1">
        <f t="array" ref="B1194">IF(ISNUMBER(C1194),C1194,_xlfn.IFS(D1194="+",VLOOKUP(C1194,A$7:B$2403,2,FALSE)+VLOOKUP(E1194,A$7:B$2403,2,FALSE),D1194="-",VLOOKUP(C1194,A$7:B$2403,2,FALSE)-VLOOKUP(E1194,A$7:B$2403,2,FALSE),D1194="*",VLOOKUP(C1194,A$7:B$2403,2,FALSE)*VLOOKUP(E1194,A$7:B$2403,2,FALSE),D1194="/",VLOOKUP(C1194,A$7:B$2403,2,FALSE)/VLOOKUP(E1194,A$7:B$2403,2,FALSE)))</f>
        <v>14</v>
      </c>
      <c r="C1194" s="69" t="s">
        <v>1788</v>
      </c>
      <c r="D1194" s="69" t="s">
        <v>185</v>
      </c>
      <c r="E1194" s="69" t="s">
        <v>1985</v>
      </c>
      <c r="G1194" s="15"/>
      <c r="H1194" s="15"/>
      <c r="I1194" s="15"/>
      <c r="J1194" s="15"/>
      <c r="K1194" s="15"/>
    </row>
    <row r="1195" spans="1:11" s="69" customFormat="1">
      <c r="A1195" s="68" t="s">
        <v>1963</v>
      </c>
      <c r="B1195" s="69" cm="1">
        <f t="array" ref="B1195">IF(ISNUMBER(C1195),C1195,_xlfn.IFS(D1195="+",VLOOKUP(C1195,A$7:B$2403,2,FALSE)+VLOOKUP(E1195,A$7:B$2403,2,FALSE),D1195="-",VLOOKUP(C1195,A$7:B$2403,2,FALSE)-VLOOKUP(E1195,A$7:B$2403,2,FALSE),D1195="*",VLOOKUP(C1195,A$7:B$2403,2,FALSE)*VLOOKUP(E1195,A$7:B$2403,2,FALSE),D1195="/",VLOOKUP(C1195,A$7:B$2403,2,FALSE)/VLOOKUP(E1195,A$7:B$2403,2,FALSE)))</f>
        <v>3</v>
      </c>
      <c r="C1195" s="69">
        <v>3</v>
      </c>
      <c r="G1195" s="15"/>
      <c r="H1195" s="15"/>
      <c r="I1195" s="15"/>
      <c r="J1195" s="15"/>
      <c r="K1195" s="15"/>
    </row>
    <row r="1196" spans="1:11" s="69" customFormat="1">
      <c r="A1196" s="68" t="s">
        <v>1817</v>
      </c>
      <c r="B1196" s="69" cm="1">
        <f t="array" ref="B1196">IF(ISNUMBER(C1196),C1196,_xlfn.IFS(D1196="+",VLOOKUP(C1196,A$7:B$2403,2,FALSE)+VLOOKUP(E1196,A$7:B$2403,2,FALSE),D1196="-",VLOOKUP(C1196,A$7:B$2403,2,FALSE)-VLOOKUP(E1196,A$7:B$2403,2,FALSE),D1196="*",VLOOKUP(C1196,A$7:B$2403,2,FALSE)*VLOOKUP(E1196,A$7:B$2403,2,FALSE),D1196="/",VLOOKUP(C1196,A$7:B$2403,2,FALSE)/VLOOKUP(E1196,A$7:B$2403,2,FALSE)))</f>
        <v>7</v>
      </c>
      <c r="C1196" s="69" t="s">
        <v>1339</v>
      </c>
      <c r="D1196" s="69" t="s">
        <v>175</v>
      </c>
      <c r="E1196" s="69" t="s">
        <v>1986</v>
      </c>
      <c r="G1196" s="15"/>
      <c r="H1196" s="15"/>
      <c r="I1196" s="15"/>
      <c r="J1196" s="15"/>
      <c r="K1196" s="15"/>
    </row>
    <row r="1197" spans="1:11" s="69" customFormat="1">
      <c r="A1197" s="68" t="s">
        <v>1987</v>
      </c>
      <c r="B1197" s="69" cm="1">
        <f t="array" ref="B1197">IF(ISNUMBER(C1197),C1197,_xlfn.IFS(D1197="+",VLOOKUP(C1197,A$7:B$2403,2,FALSE)+VLOOKUP(E1197,A$7:B$2403,2,FALSE),D1197="-",VLOOKUP(C1197,A$7:B$2403,2,FALSE)-VLOOKUP(E1197,A$7:B$2403,2,FALSE),D1197="*",VLOOKUP(C1197,A$7:B$2403,2,FALSE)*VLOOKUP(E1197,A$7:B$2403,2,FALSE),D1197="/",VLOOKUP(C1197,A$7:B$2403,2,FALSE)/VLOOKUP(E1197,A$7:B$2403,2,FALSE)))</f>
        <v>2</v>
      </c>
      <c r="C1197" s="69">
        <v>2</v>
      </c>
      <c r="G1197" s="15"/>
      <c r="H1197" s="15"/>
      <c r="I1197" s="15"/>
      <c r="J1197" s="15"/>
      <c r="K1197" s="15"/>
    </row>
    <row r="1198" spans="1:11" s="69" customFormat="1">
      <c r="A1198" s="68" t="s">
        <v>876</v>
      </c>
      <c r="B1198" s="69" cm="1">
        <f t="array" ref="B1198">IF(ISNUMBER(C1198),C1198,_xlfn.IFS(D1198="+",VLOOKUP(C1198,A$7:B$2403,2,FALSE)+VLOOKUP(E1198,A$7:B$2403,2,FALSE),D1198="-",VLOOKUP(C1198,A$7:B$2403,2,FALSE)-VLOOKUP(E1198,A$7:B$2403,2,FALSE),D1198="*",VLOOKUP(C1198,A$7:B$2403,2,FALSE)*VLOOKUP(E1198,A$7:B$2403,2,FALSE),D1198="/",VLOOKUP(C1198,A$7:B$2403,2,FALSE)/VLOOKUP(E1198,A$7:B$2403,2,FALSE)))</f>
        <v>11</v>
      </c>
      <c r="C1198" s="69">
        <v>11</v>
      </c>
      <c r="G1198" s="15"/>
      <c r="H1198" s="15"/>
      <c r="I1198" s="15"/>
      <c r="J1198" s="15"/>
      <c r="K1198" s="15"/>
    </row>
    <row r="1199" spans="1:11" s="69" customFormat="1">
      <c r="A1199" s="68" t="s">
        <v>1988</v>
      </c>
      <c r="B1199" s="69" cm="1">
        <f t="array" ref="B1199">IF(ISNUMBER(C1199),C1199,_xlfn.IFS(D1199="+",VLOOKUP(C1199,A$7:B$2403,2,FALSE)+VLOOKUP(E1199,A$7:B$2403,2,FALSE),D1199="-",VLOOKUP(C1199,A$7:B$2403,2,FALSE)-VLOOKUP(E1199,A$7:B$2403,2,FALSE),D1199="*",VLOOKUP(C1199,A$7:B$2403,2,FALSE)*VLOOKUP(E1199,A$7:B$2403,2,FALSE),D1199="/",VLOOKUP(C1199,A$7:B$2403,2,FALSE)/VLOOKUP(E1199,A$7:B$2403,2,FALSE)))</f>
        <v>7</v>
      </c>
      <c r="C1199" s="69">
        <v>7</v>
      </c>
      <c r="G1199" s="15"/>
      <c r="H1199" s="15"/>
      <c r="I1199" s="15"/>
      <c r="J1199" s="15"/>
      <c r="K1199" s="15"/>
    </row>
    <row r="1200" spans="1:11" s="69" customFormat="1">
      <c r="A1200" s="68" t="s">
        <v>1693</v>
      </c>
      <c r="B1200" s="69" cm="1">
        <f t="array" ref="B1200">IF(ISNUMBER(C1200),C1200,_xlfn.IFS(D1200="+",VLOOKUP(C1200,A$7:B$2403,2,FALSE)+VLOOKUP(E1200,A$7:B$2403,2,FALSE),D1200="-",VLOOKUP(C1200,A$7:B$2403,2,FALSE)-VLOOKUP(E1200,A$7:B$2403,2,FALSE),D1200="*",VLOOKUP(C1200,A$7:B$2403,2,FALSE)*VLOOKUP(E1200,A$7:B$2403,2,FALSE),D1200="/",VLOOKUP(C1200,A$7:B$2403,2,FALSE)/VLOOKUP(E1200,A$7:B$2403,2,FALSE)))</f>
        <v>2</v>
      </c>
      <c r="C1200" s="69">
        <v>2</v>
      </c>
      <c r="G1200" s="15"/>
      <c r="H1200" s="15"/>
      <c r="I1200" s="15"/>
      <c r="J1200" s="15"/>
      <c r="K1200" s="15"/>
    </row>
    <row r="1201" spans="1:11" s="69" customFormat="1">
      <c r="A1201" s="68" t="s">
        <v>995</v>
      </c>
      <c r="B1201" s="69" cm="1">
        <f t="array" ref="B1201">IF(ISNUMBER(C1201),C1201,_xlfn.IFS(D1201="+",VLOOKUP(C1201,A$7:B$2403,2,FALSE)+VLOOKUP(E1201,A$7:B$2403,2,FALSE),D1201="-",VLOOKUP(C1201,A$7:B$2403,2,FALSE)-VLOOKUP(E1201,A$7:B$2403,2,FALSE),D1201="*",VLOOKUP(C1201,A$7:B$2403,2,FALSE)*VLOOKUP(E1201,A$7:B$2403,2,FALSE),D1201="/",VLOOKUP(C1201,A$7:B$2403,2,FALSE)/VLOOKUP(E1201,A$7:B$2403,2,FALSE)))</f>
        <v>10</v>
      </c>
      <c r="C1201" s="69" t="s">
        <v>960</v>
      </c>
      <c r="D1201" s="69" t="s">
        <v>185</v>
      </c>
      <c r="E1201" s="69" t="s">
        <v>1989</v>
      </c>
      <c r="G1201" s="15"/>
      <c r="H1201" s="15"/>
      <c r="I1201" s="15"/>
      <c r="J1201" s="15"/>
      <c r="K1201" s="15"/>
    </row>
    <row r="1202" spans="1:11" s="69" customFormat="1">
      <c r="A1202" s="68" t="s">
        <v>291</v>
      </c>
      <c r="B1202" s="69" cm="1">
        <f t="array" ref="B1202">IF(ISNUMBER(C1202),C1202,_xlfn.IFS(D1202="+",VLOOKUP(C1202,A$7:B$2403,2,FALSE)+VLOOKUP(E1202,A$7:B$2403,2,FALSE),D1202="-",VLOOKUP(C1202,A$7:B$2403,2,FALSE)-VLOOKUP(E1202,A$7:B$2403,2,FALSE),D1202="*",VLOOKUP(C1202,A$7:B$2403,2,FALSE)*VLOOKUP(E1202,A$7:B$2403,2,FALSE),D1202="/",VLOOKUP(C1202,A$7:B$2403,2,FALSE)/VLOOKUP(E1202,A$7:B$2403,2,FALSE)))</f>
        <v>2</v>
      </c>
      <c r="C1202" s="69">
        <v>2</v>
      </c>
      <c r="G1202" s="15"/>
      <c r="H1202" s="15"/>
      <c r="I1202" s="15"/>
      <c r="J1202" s="15"/>
      <c r="K1202" s="15"/>
    </row>
    <row r="1203" spans="1:11" s="69" customFormat="1">
      <c r="A1203" s="68" t="s">
        <v>1990</v>
      </c>
      <c r="B1203" s="69" cm="1">
        <f t="array" ref="B1203">IF(ISNUMBER(C1203),C1203,_xlfn.IFS(D1203="+",VLOOKUP(C1203,A$7:B$2403,2,FALSE)+VLOOKUP(E1203,A$7:B$2403,2,FALSE),D1203="-",VLOOKUP(C1203,A$7:B$2403,2,FALSE)-VLOOKUP(E1203,A$7:B$2403,2,FALSE),D1203="*",VLOOKUP(C1203,A$7:B$2403,2,FALSE)*VLOOKUP(E1203,A$7:B$2403,2,FALSE),D1203="/",VLOOKUP(C1203,A$7:B$2403,2,FALSE)/VLOOKUP(E1203,A$7:B$2403,2,FALSE)))</f>
        <v>88</v>
      </c>
      <c r="C1203" s="69" t="s">
        <v>1991</v>
      </c>
      <c r="D1203" s="69" t="s">
        <v>185</v>
      </c>
      <c r="E1203" s="69" t="s">
        <v>1992</v>
      </c>
      <c r="G1203" s="15"/>
      <c r="H1203" s="15"/>
      <c r="I1203" s="15"/>
      <c r="J1203" s="15"/>
      <c r="K1203" s="15"/>
    </row>
    <row r="1204" spans="1:11" s="69" customFormat="1">
      <c r="A1204" s="68" t="s">
        <v>436</v>
      </c>
      <c r="B1204" s="69" cm="1">
        <f t="array" ref="B1204">IF(ISNUMBER(C1204),C1204,_xlfn.IFS(D1204="+",VLOOKUP(C1204,A$7:B$2403,2,FALSE)+VLOOKUP(E1204,A$7:B$2403,2,FALSE),D1204="-",VLOOKUP(C1204,A$7:B$2403,2,FALSE)-VLOOKUP(E1204,A$7:B$2403,2,FALSE),D1204="*",VLOOKUP(C1204,A$7:B$2403,2,FALSE)*VLOOKUP(E1204,A$7:B$2403,2,FALSE),D1204="/",VLOOKUP(C1204,A$7:B$2403,2,FALSE)/VLOOKUP(E1204,A$7:B$2403,2,FALSE)))</f>
        <v>107</v>
      </c>
      <c r="C1204" s="69" t="s">
        <v>1993</v>
      </c>
      <c r="D1204" s="69" t="s">
        <v>175</v>
      </c>
      <c r="E1204" s="69" t="s">
        <v>427</v>
      </c>
      <c r="G1204" s="15"/>
      <c r="H1204" s="15"/>
      <c r="I1204" s="15"/>
      <c r="J1204" s="15"/>
      <c r="K1204" s="15"/>
    </row>
    <row r="1205" spans="1:11" s="69" customFormat="1">
      <c r="A1205" s="68" t="s">
        <v>980</v>
      </c>
      <c r="B1205" s="69" cm="1">
        <f t="array" ref="B1205">IF(ISNUMBER(C1205),C1205,_xlfn.IFS(D1205="+",VLOOKUP(C1205,A$7:B$2403,2,FALSE)+VLOOKUP(E1205,A$7:B$2403,2,FALSE),D1205="-",VLOOKUP(C1205,A$7:B$2403,2,FALSE)-VLOOKUP(E1205,A$7:B$2403,2,FALSE),D1205="*",VLOOKUP(C1205,A$7:B$2403,2,FALSE)*VLOOKUP(E1205,A$7:B$2403,2,FALSE),D1205="/",VLOOKUP(C1205,A$7:B$2403,2,FALSE)/VLOOKUP(E1205,A$7:B$2403,2,FALSE)))</f>
        <v>15</v>
      </c>
      <c r="C1205" s="69" t="s">
        <v>1994</v>
      </c>
      <c r="D1205" s="69" t="s">
        <v>175</v>
      </c>
      <c r="E1205" s="69" t="s">
        <v>1995</v>
      </c>
      <c r="G1205" s="15"/>
      <c r="H1205" s="15"/>
      <c r="I1205" s="15"/>
      <c r="J1205" s="15"/>
      <c r="K1205" s="15"/>
    </row>
    <row r="1206" spans="1:11" s="69" customFormat="1">
      <c r="A1206" s="68" t="s">
        <v>582</v>
      </c>
      <c r="B1206" s="69" cm="1">
        <f t="array" ref="B1206">IF(ISNUMBER(C1206),C1206,_xlfn.IFS(D1206="+",VLOOKUP(C1206,A$7:B$2403,2,FALSE)+VLOOKUP(E1206,A$7:B$2403,2,FALSE),D1206="-",VLOOKUP(C1206,A$7:B$2403,2,FALSE)-VLOOKUP(E1206,A$7:B$2403,2,FALSE),D1206="*",VLOOKUP(C1206,A$7:B$2403,2,FALSE)*VLOOKUP(E1206,A$7:B$2403,2,FALSE),D1206="/",VLOOKUP(C1206,A$7:B$2403,2,FALSE)/VLOOKUP(E1206,A$7:B$2403,2,FALSE)))</f>
        <v>3</v>
      </c>
      <c r="C1206" s="69">
        <v>3</v>
      </c>
      <c r="G1206" s="15"/>
      <c r="H1206" s="15"/>
      <c r="I1206" s="15"/>
      <c r="J1206" s="15"/>
      <c r="K1206" s="15"/>
    </row>
    <row r="1207" spans="1:11" s="69" customFormat="1">
      <c r="A1207" s="68" t="s">
        <v>1765</v>
      </c>
      <c r="B1207" s="69" cm="1">
        <f t="array" ref="B1207">IF(ISNUMBER(C1207),C1207,_xlfn.IFS(D1207="+",VLOOKUP(C1207,A$7:B$2403,2,FALSE)+VLOOKUP(E1207,A$7:B$2403,2,FALSE),D1207="-",VLOOKUP(C1207,A$7:B$2403,2,FALSE)-VLOOKUP(E1207,A$7:B$2403,2,FALSE),D1207="*",VLOOKUP(C1207,A$7:B$2403,2,FALSE)*VLOOKUP(E1207,A$7:B$2403,2,FALSE),D1207="/",VLOOKUP(C1207,A$7:B$2403,2,FALSE)/VLOOKUP(E1207,A$7:B$2403,2,FALSE)))</f>
        <v>6</v>
      </c>
      <c r="C1207" s="69" t="s">
        <v>764</v>
      </c>
      <c r="D1207" s="69" t="s">
        <v>175</v>
      </c>
      <c r="E1207" s="69" t="s">
        <v>1996</v>
      </c>
      <c r="G1207" s="15"/>
      <c r="H1207" s="15"/>
      <c r="I1207" s="15"/>
      <c r="J1207" s="15"/>
      <c r="K1207" s="15"/>
    </row>
    <row r="1208" spans="1:11" s="69" customFormat="1">
      <c r="A1208" s="68" t="s">
        <v>1574</v>
      </c>
      <c r="B1208" s="69" cm="1">
        <f t="array" ref="B1208">IF(ISNUMBER(C1208),C1208,_xlfn.IFS(D1208="+",VLOOKUP(C1208,A$7:B$2403,2,FALSE)+VLOOKUP(E1208,A$7:B$2403,2,FALSE),D1208="-",VLOOKUP(C1208,A$7:B$2403,2,FALSE)-VLOOKUP(E1208,A$7:B$2403,2,FALSE),D1208="*",VLOOKUP(C1208,A$7:B$2403,2,FALSE)*VLOOKUP(E1208,A$7:B$2403,2,FALSE),D1208="/",VLOOKUP(C1208,A$7:B$2403,2,FALSE)/VLOOKUP(E1208,A$7:B$2403,2,FALSE)))</f>
        <v>84194</v>
      </c>
      <c r="C1208" s="69" t="s">
        <v>1997</v>
      </c>
      <c r="D1208" s="69" t="s">
        <v>175</v>
      </c>
      <c r="E1208" s="69" t="s">
        <v>845</v>
      </c>
      <c r="G1208" s="15"/>
      <c r="H1208" s="15"/>
      <c r="I1208" s="15"/>
      <c r="J1208" s="15"/>
      <c r="K1208" s="15"/>
    </row>
    <row r="1209" spans="1:11" s="69" customFormat="1">
      <c r="A1209" s="68" t="s">
        <v>1998</v>
      </c>
      <c r="B1209" s="69" cm="1">
        <f t="array" ref="B1209">IF(ISNUMBER(C1209),C1209,_xlfn.IFS(D1209="+",VLOOKUP(C1209,A$7:B$2403,2,FALSE)+VLOOKUP(E1209,A$7:B$2403,2,FALSE),D1209="-",VLOOKUP(C1209,A$7:B$2403,2,FALSE)-VLOOKUP(E1209,A$7:B$2403,2,FALSE),D1209="*",VLOOKUP(C1209,A$7:B$2403,2,FALSE)*VLOOKUP(E1209,A$7:B$2403,2,FALSE),D1209="/",VLOOKUP(C1209,A$7:B$2403,2,FALSE)/VLOOKUP(E1209,A$7:B$2403,2,FALSE)))</f>
        <v>7</v>
      </c>
      <c r="C1209" s="69">
        <v>7</v>
      </c>
      <c r="G1209" s="15"/>
      <c r="H1209" s="15"/>
      <c r="I1209" s="15"/>
      <c r="J1209" s="15"/>
      <c r="K1209" s="15"/>
    </row>
    <row r="1210" spans="1:11" s="69" customFormat="1">
      <c r="A1210" s="68" t="s">
        <v>1999</v>
      </c>
      <c r="B1210" s="69" cm="1">
        <f t="array" ref="B1210">IF(ISNUMBER(C1210),C1210,_xlfn.IFS(D1210="+",VLOOKUP(C1210,A$7:B$2403,2,FALSE)+VLOOKUP(E1210,A$7:B$2403,2,FALSE),D1210="-",VLOOKUP(C1210,A$7:B$2403,2,FALSE)-VLOOKUP(E1210,A$7:B$2403,2,FALSE),D1210="*",VLOOKUP(C1210,A$7:B$2403,2,FALSE)*VLOOKUP(E1210,A$7:B$2403,2,FALSE),D1210="/",VLOOKUP(C1210,A$7:B$2403,2,FALSE)/VLOOKUP(E1210,A$7:B$2403,2,FALSE)))</f>
        <v>2</v>
      </c>
      <c r="C1210" s="69">
        <v>2</v>
      </c>
      <c r="G1210" s="15"/>
      <c r="H1210" s="15"/>
      <c r="I1210" s="15"/>
      <c r="J1210" s="15"/>
      <c r="K1210" s="15"/>
    </row>
    <row r="1211" spans="1:11" s="69" customFormat="1">
      <c r="A1211" s="68" t="s">
        <v>1581</v>
      </c>
      <c r="B1211" s="69" cm="1">
        <f t="array" ref="B1211">IF(ISNUMBER(C1211),C1211,_xlfn.IFS(D1211="+",VLOOKUP(C1211,A$7:B$2403,2,FALSE)+VLOOKUP(E1211,A$7:B$2403,2,FALSE),D1211="-",VLOOKUP(C1211,A$7:B$2403,2,FALSE)-VLOOKUP(E1211,A$7:B$2403,2,FALSE),D1211="*",VLOOKUP(C1211,A$7:B$2403,2,FALSE)*VLOOKUP(E1211,A$7:B$2403,2,FALSE),D1211="/",VLOOKUP(C1211,A$7:B$2403,2,FALSE)/VLOOKUP(E1211,A$7:B$2403,2,FALSE)))</f>
        <v>15</v>
      </c>
      <c r="C1211" s="69" t="s">
        <v>2000</v>
      </c>
      <c r="D1211" s="69" t="s">
        <v>185</v>
      </c>
      <c r="E1211" s="69" t="s">
        <v>2001</v>
      </c>
      <c r="G1211" s="15"/>
      <c r="H1211" s="15"/>
      <c r="I1211" s="15"/>
      <c r="J1211" s="15"/>
      <c r="K1211" s="15"/>
    </row>
    <row r="1212" spans="1:11" s="69" customFormat="1">
      <c r="A1212" s="68" t="s">
        <v>507</v>
      </c>
      <c r="B1212" s="69" cm="1">
        <f t="array" ref="B1212">IF(ISNUMBER(C1212),C1212,_xlfn.IFS(D1212="+",VLOOKUP(C1212,A$7:B$2403,2,FALSE)+VLOOKUP(E1212,A$7:B$2403,2,FALSE),D1212="-",VLOOKUP(C1212,A$7:B$2403,2,FALSE)-VLOOKUP(E1212,A$7:B$2403,2,FALSE),D1212="*",VLOOKUP(C1212,A$7:B$2403,2,FALSE)*VLOOKUP(E1212,A$7:B$2403,2,FALSE),D1212="/",VLOOKUP(C1212,A$7:B$2403,2,FALSE)/VLOOKUP(E1212,A$7:B$2403,2,FALSE)))</f>
        <v>220386</v>
      </c>
      <c r="C1212" s="69" t="s">
        <v>2002</v>
      </c>
      <c r="D1212" s="69" t="s">
        <v>175</v>
      </c>
      <c r="E1212" s="69" t="s">
        <v>2003</v>
      </c>
      <c r="G1212" s="15"/>
      <c r="H1212" s="15"/>
      <c r="I1212" s="15"/>
      <c r="J1212" s="15"/>
      <c r="K1212" s="15"/>
    </row>
    <row r="1213" spans="1:11" s="69" customFormat="1">
      <c r="A1213" s="68" t="s">
        <v>2004</v>
      </c>
      <c r="B1213" s="69" cm="1">
        <f t="array" ref="B1213">IF(ISNUMBER(C1213),C1213,_xlfn.IFS(D1213="+",VLOOKUP(C1213,A$7:B$2403,2,FALSE)+VLOOKUP(E1213,A$7:B$2403,2,FALSE),D1213="-",VLOOKUP(C1213,A$7:B$2403,2,FALSE)-VLOOKUP(E1213,A$7:B$2403,2,FALSE),D1213="*",VLOOKUP(C1213,A$7:B$2403,2,FALSE)*VLOOKUP(E1213,A$7:B$2403,2,FALSE),D1213="/",VLOOKUP(C1213,A$7:B$2403,2,FALSE)/VLOOKUP(E1213,A$7:B$2403,2,FALSE)))</f>
        <v>10</v>
      </c>
      <c r="C1213" s="69">
        <v>10</v>
      </c>
      <c r="G1213" s="15"/>
      <c r="H1213" s="15"/>
      <c r="I1213" s="15"/>
      <c r="J1213" s="15"/>
      <c r="K1213" s="15"/>
    </row>
    <row r="1214" spans="1:11" s="69" customFormat="1">
      <c r="A1214" s="68" t="s">
        <v>2005</v>
      </c>
      <c r="B1214" s="69" cm="1">
        <f t="array" ref="B1214">IF(ISNUMBER(C1214),C1214,_xlfn.IFS(D1214="+",VLOOKUP(C1214,A$7:B$2403,2,FALSE)+VLOOKUP(E1214,A$7:B$2403,2,FALSE),D1214="-",VLOOKUP(C1214,A$7:B$2403,2,FALSE)-VLOOKUP(E1214,A$7:B$2403,2,FALSE),D1214="*",VLOOKUP(C1214,A$7:B$2403,2,FALSE)*VLOOKUP(E1214,A$7:B$2403,2,FALSE),D1214="/",VLOOKUP(C1214,A$7:B$2403,2,FALSE)/VLOOKUP(E1214,A$7:B$2403,2,FALSE)))</f>
        <v>13</v>
      </c>
      <c r="C1214" s="69" t="s">
        <v>1687</v>
      </c>
      <c r="D1214" s="69" t="s">
        <v>206</v>
      </c>
      <c r="E1214" s="69" t="s">
        <v>1867</v>
      </c>
      <c r="G1214" s="15"/>
      <c r="H1214" s="15"/>
      <c r="I1214" s="15"/>
      <c r="J1214" s="15"/>
      <c r="K1214" s="15"/>
    </row>
    <row r="1215" spans="1:11" s="69" customFormat="1">
      <c r="A1215" s="68" t="s">
        <v>524</v>
      </c>
      <c r="B1215" s="69" cm="1">
        <f t="array" ref="B1215">IF(ISNUMBER(C1215),C1215,_xlfn.IFS(D1215="+",VLOOKUP(C1215,A$7:B$2403,2,FALSE)+VLOOKUP(E1215,A$7:B$2403,2,FALSE),D1215="-",VLOOKUP(C1215,A$7:B$2403,2,FALSE)-VLOOKUP(E1215,A$7:B$2403,2,FALSE),D1215="*",VLOOKUP(C1215,A$7:B$2403,2,FALSE)*VLOOKUP(E1215,A$7:B$2403,2,FALSE),D1215="/",VLOOKUP(C1215,A$7:B$2403,2,FALSE)/VLOOKUP(E1215,A$7:B$2403,2,FALSE)))</f>
        <v>59</v>
      </c>
      <c r="C1215" s="69" t="s">
        <v>1613</v>
      </c>
      <c r="D1215" s="69" t="s">
        <v>276</v>
      </c>
      <c r="E1215" s="69" t="s">
        <v>1636</v>
      </c>
      <c r="G1215" s="15"/>
      <c r="H1215" s="15"/>
      <c r="I1215" s="15"/>
      <c r="J1215" s="15"/>
      <c r="K1215" s="15"/>
    </row>
    <row r="1216" spans="1:11" s="69" customFormat="1">
      <c r="A1216" s="68" t="s">
        <v>2006</v>
      </c>
      <c r="B1216" s="69" cm="1">
        <f t="array" ref="B1216">IF(ISNUMBER(C1216),C1216,_xlfn.IFS(D1216="+",VLOOKUP(C1216,A$7:B$2403,2,FALSE)+VLOOKUP(E1216,A$7:B$2403,2,FALSE),D1216="-",VLOOKUP(C1216,A$7:B$2403,2,FALSE)-VLOOKUP(E1216,A$7:B$2403,2,FALSE),D1216="*",VLOOKUP(C1216,A$7:B$2403,2,FALSE)*VLOOKUP(E1216,A$7:B$2403,2,FALSE),D1216="/",VLOOKUP(C1216,A$7:B$2403,2,FALSE)/VLOOKUP(E1216,A$7:B$2403,2,FALSE)))</f>
        <v>6</v>
      </c>
      <c r="C1216" s="69">
        <v>6</v>
      </c>
      <c r="G1216" s="15"/>
      <c r="H1216" s="15"/>
      <c r="I1216" s="15"/>
      <c r="J1216" s="15"/>
      <c r="K1216" s="15"/>
    </row>
    <row r="1217" spans="1:11" s="69" customFormat="1">
      <c r="A1217" s="68" t="s">
        <v>1277</v>
      </c>
      <c r="B1217" s="69" cm="1">
        <f t="array" ref="B1217">IF(ISNUMBER(C1217),C1217,_xlfn.IFS(D1217="+",VLOOKUP(C1217,A$7:B$2403,2,FALSE)+VLOOKUP(E1217,A$7:B$2403,2,FALSE),D1217="-",VLOOKUP(C1217,A$7:B$2403,2,FALSE)-VLOOKUP(E1217,A$7:B$2403,2,FALSE),D1217="*",VLOOKUP(C1217,A$7:B$2403,2,FALSE)*VLOOKUP(E1217,A$7:B$2403,2,FALSE),D1217="/",VLOOKUP(C1217,A$7:B$2403,2,FALSE)/VLOOKUP(E1217,A$7:B$2403,2,FALSE)))</f>
        <v>52427</v>
      </c>
      <c r="C1217" s="69" t="s">
        <v>2007</v>
      </c>
      <c r="D1217" s="69" t="s">
        <v>175</v>
      </c>
      <c r="E1217" s="69" t="s">
        <v>1100</v>
      </c>
      <c r="G1217" s="15"/>
      <c r="H1217" s="15"/>
      <c r="I1217" s="15"/>
      <c r="J1217" s="15"/>
      <c r="K1217" s="15"/>
    </row>
    <row r="1218" spans="1:11" s="69" customFormat="1">
      <c r="A1218" s="68" t="s">
        <v>1395</v>
      </c>
      <c r="B1218" s="69" cm="1">
        <f t="array" ref="B1218">IF(ISNUMBER(C1218),C1218,_xlfn.IFS(D1218="+",VLOOKUP(C1218,A$7:B$2403,2,FALSE)+VLOOKUP(E1218,A$7:B$2403,2,FALSE),D1218="-",VLOOKUP(C1218,A$7:B$2403,2,FALSE)-VLOOKUP(E1218,A$7:B$2403,2,FALSE),D1218="*",VLOOKUP(C1218,A$7:B$2403,2,FALSE)*VLOOKUP(E1218,A$7:B$2403,2,FALSE),D1218="/",VLOOKUP(C1218,A$7:B$2403,2,FALSE)/VLOOKUP(E1218,A$7:B$2403,2,FALSE)))</f>
        <v>2183</v>
      </c>
      <c r="C1218" s="69" t="s">
        <v>614</v>
      </c>
      <c r="D1218" s="69" t="s">
        <v>175</v>
      </c>
      <c r="E1218" s="69" t="s">
        <v>2008</v>
      </c>
      <c r="G1218" s="15"/>
      <c r="H1218" s="15"/>
      <c r="I1218" s="15"/>
      <c r="J1218" s="15"/>
      <c r="K1218" s="15"/>
    </row>
    <row r="1219" spans="1:11" s="69" customFormat="1">
      <c r="A1219" s="68" t="s">
        <v>2009</v>
      </c>
      <c r="B1219" s="69" cm="1">
        <f t="array" ref="B1219">IF(ISNUMBER(C1219),C1219,_xlfn.IFS(D1219="+",VLOOKUP(C1219,A$7:B$2403,2,FALSE)+VLOOKUP(E1219,A$7:B$2403,2,FALSE),D1219="-",VLOOKUP(C1219,A$7:B$2403,2,FALSE)-VLOOKUP(E1219,A$7:B$2403,2,FALSE),D1219="*",VLOOKUP(C1219,A$7:B$2403,2,FALSE)*VLOOKUP(E1219,A$7:B$2403,2,FALSE),D1219="/",VLOOKUP(C1219,A$7:B$2403,2,FALSE)/VLOOKUP(E1219,A$7:B$2403,2,FALSE)))</f>
        <v>141</v>
      </c>
      <c r="C1219" s="69" t="s">
        <v>1029</v>
      </c>
      <c r="D1219" s="69" t="s">
        <v>185</v>
      </c>
      <c r="E1219" s="69" t="s">
        <v>1024</v>
      </c>
      <c r="G1219" s="15"/>
      <c r="H1219" s="15"/>
      <c r="I1219" s="15"/>
      <c r="J1219" s="15"/>
      <c r="K1219" s="15"/>
    </row>
    <row r="1220" spans="1:11" s="69" customFormat="1">
      <c r="A1220" s="68" t="s">
        <v>2010</v>
      </c>
      <c r="B1220" s="69" cm="1">
        <f t="array" ref="B1220">IF(ISNUMBER(C1220),C1220,_xlfn.IFS(D1220="+",VLOOKUP(C1220,A$7:B$2403,2,FALSE)+VLOOKUP(E1220,A$7:B$2403,2,FALSE),D1220="-",VLOOKUP(C1220,A$7:B$2403,2,FALSE)-VLOOKUP(E1220,A$7:B$2403,2,FALSE),D1220="*",VLOOKUP(C1220,A$7:B$2403,2,FALSE)*VLOOKUP(E1220,A$7:B$2403,2,FALSE),D1220="/",VLOOKUP(C1220,A$7:B$2403,2,FALSE)/VLOOKUP(E1220,A$7:B$2403,2,FALSE)))</f>
        <v>5</v>
      </c>
      <c r="C1220" s="69">
        <v>5</v>
      </c>
      <c r="G1220" s="15"/>
      <c r="H1220" s="15"/>
      <c r="I1220" s="15"/>
      <c r="J1220" s="15"/>
      <c r="K1220" s="15"/>
    </row>
    <row r="1221" spans="1:11" s="69" customFormat="1">
      <c r="A1221" s="68" t="s">
        <v>2011</v>
      </c>
      <c r="B1221" s="69" cm="1">
        <f t="array" ref="B1221">IF(ISNUMBER(C1221),C1221,_xlfn.IFS(D1221="+",VLOOKUP(C1221,A$7:B$2403,2,FALSE)+VLOOKUP(E1221,A$7:B$2403,2,FALSE),D1221="-",VLOOKUP(C1221,A$7:B$2403,2,FALSE)-VLOOKUP(E1221,A$7:B$2403,2,FALSE),D1221="*",VLOOKUP(C1221,A$7:B$2403,2,FALSE)*VLOOKUP(E1221,A$7:B$2403,2,FALSE),D1221="/",VLOOKUP(C1221,A$7:B$2403,2,FALSE)/VLOOKUP(E1221,A$7:B$2403,2,FALSE)))</f>
        <v>2</v>
      </c>
      <c r="C1221" s="69">
        <v>2</v>
      </c>
      <c r="G1221" s="15"/>
      <c r="H1221" s="15"/>
      <c r="I1221" s="15"/>
      <c r="J1221" s="15"/>
      <c r="K1221" s="15"/>
    </row>
    <row r="1222" spans="1:11" s="69" customFormat="1">
      <c r="A1222" s="68" t="s">
        <v>1908</v>
      </c>
      <c r="B1222" s="69" cm="1">
        <f t="array" ref="B1222">IF(ISNUMBER(C1222),C1222,_xlfn.IFS(D1222="+",VLOOKUP(C1222,A$7:B$2403,2,FALSE)+VLOOKUP(E1222,A$7:B$2403,2,FALSE),D1222="-",VLOOKUP(C1222,A$7:B$2403,2,FALSE)-VLOOKUP(E1222,A$7:B$2403,2,FALSE),D1222="*",VLOOKUP(C1222,A$7:B$2403,2,FALSE)*VLOOKUP(E1222,A$7:B$2403,2,FALSE),D1222="/",VLOOKUP(C1222,A$7:B$2403,2,FALSE)/VLOOKUP(E1222,A$7:B$2403,2,FALSE)))</f>
        <v>1</v>
      </c>
      <c r="C1222" s="69">
        <v>1</v>
      </c>
      <c r="G1222" s="15"/>
      <c r="H1222" s="15"/>
      <c r="I1222" s="15"/>
      <c r="J1222" s="15"/>
      <c r="K1222" s="15"/>
    </row>
    <row r="1223" spans="1:11" s="69" customFormat="1">
      <c r="A1223" s="68" t="s">
        <v>2012</v>
      </c>
      <c r="B1223" s="69" cm="1">
        <f t="array" ref="B1223">IF(ISNUMBER(C1223),C1223,_xlfn.IFS(D1223="+",VLOOKUP(C1223,A$7:B$2403,2,FALSE)+VLOOKUP(E1223,A$7:B$2403,2,FALSE),D1223="-",VLOOKUP(C1223,A$7:B$2403,2,FALSE)-VLOOKUP(E1223,A$7:B$2403,2,FALSE),D1223="*",VLOOKUP(C1223,A$7:B$2403,2,FALSE)*VLOOKUP(E1223,A$7:B$2403,2,FALSE),D1223="/",VLOOKUP(C1223,A$7:B$2403,2,FALSE)/VLOOKUP(E1223,A$7:B$2403,2,FALSE)))</f>
        <v>58</v>
      </c>
      <c r="C1223" s="69" t="s">
        <v>2013</v>
      </c>
      <c r="D1223" s="69" t="s">
        <v>185</v>
      </c>
      <c r="E1223" s="69" t="s">
        <v>2014</v>
      </c>
      <c r="G1223" s="15"/>
      <c r="H1223" s="15"/>
      <c r="I1223" s="15"/>
      <c r="J1223" s="15"/>
      <c r="K1223" s="15"/>
    </row>
    <row r="1224" spans="1:11" s="69" customFormat="1">
      <c r="A1224" s="68" t="s">
        <v>2015</v>
      </c>
      <c r="B1224" s="69" cm="1">
        <f t="array" ref="B1224">IF(ISNUMBER(C1224),C1224,_xlfn.IFS(D1224="+",VLOOKUP(C1224,A$7:B$2403,2,FALSE)+VLOOKUP(E1224,A$7:B$2403,2,FALSE),D1224="-",VLOOKUP(C1224,A$7:B$2403,2,FALSE)-VLOOKUP(E1224,A$7:B$2403,2,FALSE),D1224="*",VLOOKUP(C1224,A$7:B$2403,2,FALSE)*VLOOKUP(E1224,A$7:B$2403,2,FALSE),D1224="/",VLOOKUP(C1224,A$7:B$2403,2,FALSE)/VLOOKUP(E1224,A$7:B$2403,2,FALSE)))</f>
        <v>30</v>
      </c>
      <c r="C1224" s="69" t="s">
        <v>2016</v>
      </c>
      <c r="D1224" s="69" t="s">
        <v>185</v>
      </c>
      <c r="E1224" s="69" t="s">
        <v>1167</v>
      </c>
      <c r="G1224" s="15"/>
      <c r="H1224" s="15"/>
      <c r="I1224" s="15"/>
      <c r="J1224" s="15"/>
      <c r="K1224" s="15"/>
    </row>
    <row r="1225" spans="1:11" s="69" customFormat="1">
      <c r="A1225" s="68" t="s">
        <v>664</v>
      </c>
      <c r="B1225" s="69" cm="1">
        <f t="array" ref="B1225">IF(ISNUMBER(C1225),C1225,_xlfn.IFS(D1225="+",VLOOKUP(C1225,A$7:B$2403,2,FALSE)+VLOOKUP(E1225,A$7:B$2403,2,FALSE),D1225="-",VLOOKUP(C1225,A$7:B$2403,2,FALSE)-VLOOKUP(E1225,A$7:B$2403,2,FALSE),D1225="*",VLOOKUP(C1225,A$7:B$2403,2,FALSE)*VLOOKUP(E1225,A$7:B$2403,2,FALSE),D1225="/",VLOOKUP(C1225,A$7:B$2403,2,FALSE)/VLOOKUP(E1225,A$7:B$2403,2,FALSE)))</f>
        <v>6</v>
      </c>
      <c r="C1225" s="69">
        <v>6</v>
      </c>
      <c r="G1225" s="15"/>
      <c r="H1225" s="15"/>
      <c r="I1225" s="15"/>
      <c r="J1225" s="15"/>
      <c r="K1225" s="15"/>
    </row>
    <row r="1226" spans="1:11" s="69" customFormat="1">
      <c r="A1226" s="68" t="s">
        <v>1506</v>
      </c>
      <c r="B1226" s="69" cm="1">
        <f t="array" ref="B1226">IF(ISNUMBER(C1226),C1226,_xlfn.IFS(D1226="+",VLOOKUP(C1226,A$7:B$2403,2,FALSE)+VLOOKUP(E1226,A$7:B$2403,2,FALSE),D1226="-",VLOOKUP(C1226,A$7:B$2403,2,FALSE)-VLOOKUP(E1226,A$7:B$2403,2,FALSE),D1226="*",VLOOKUP(C1226,A$7:B$2403,2,FALSE)*VLOOKUP(E1226,A$7:B$2403,2,FALSE),D1226="/",VLOOKUP(C1226,A$7:B$2403,2,FALSE)/VLOOKUP(E1226,A$7:B$2403,2,FALSE)))</f>
        <v>31</v>
      </c>
      <c r="C1226" s="69" t="s">
        <v>2017</v>
      </c>
      <c r="D1226" s="69" t="s">
        <v>175</v>
      </c>
      <c r="E1226" s="69" t="s">
        <v>2018</v>
      </c>
      <c r="G1226" s="15"/>
      <c r="H1226" s="15"/>
      <c r="I1226" s="15"/>
      <c r="J1226" s="15"/>
      <c r="K1226" s="15"/>
    </row>
    <row r="1227" spans="1:11" s="69" customFormat="1">
      <c r="A1227" s="68" t="s">
        <v>1254</v>
      </c>
      <c r="B1227" s="69" cm="1">
        <f t="array" ref="B1227">IF(ISNUMBER(C1227),C1227,_xlfn.IFS(D1227="+",VLOOKUP(C1227,A$7:B$2403,2,FALSE)+VLOOKUP(E1227,A$7:B$2403,2,FALSE),D1227="-",VLOOKUP(C1227,A$7:B$2403,2,FALSE)-VLOOKUP(E1227,A$7:B$2403,2,FALSE),D1227="*",VLOOKUP(C1227,A$7:B$2403,2,FALSE)*VLOOKUP(E1227,A$7:B$2403,2,FALSE),D1227="/",VLOOKUP(C1227,A$7:B$2403,2,FALSE)/VLOOKUP(E1227,A$7:B$2403,2,FALSE)))</f>
        <v>996</v>
      </c>
      <c r="C1227" s="69" t="s">
        <v>2019</v>
      </c>
      <c r="D1227" s="69" t="s">
        <v>175</v>
      </c>
      <c r="E1227" s="69" t="s">
        <v>2020</v>
      </c>
      <c r="G1227" s="15"/>
      <c r="H1227" s="15"/>
      <c r="I1227" s="15"/>
      <c r="J1227" s="15"/>
      <c r="K1227" s="15"/>
    </row>
    <row r="1228" spans="1:11" s="69" customFormat="1">
      <c r="A1228" s="68" t="s">
        <v>1082</v>
      </c>
      <c r="B1228" s="69" cm="1">
        <f t="array" ref="B1228">IF(ISNUMBER(C1228),C1228,_xlfn.IFS(D1228="+",VLOOKUP(C1228,A$7:B$2403,2,FALSE)+VLOOKUP(E1228,A$7:B$2403,2,FALSE),D1228="-",VLOOKUP(C1228,A$7:B$2403,2,FALSE)-VLOOKUP(E1228,A$7:B$2403,2,FALSE),D1228="*",VLOOKUP(C1228,A$7:B$2403,2,FALSE)*VLOOKUP(E1228,A$7:B$2403,2,FALSE),D1228="/",VLOOKUP(C1228,A$7:B$2403,2,FALSE)/VLOOKUP(E1228,A$7:B$2403,2,FALSE)))</f>
        <v>49</v>
      </c>
      <c r="C1228" s="69" t="s">
        <v>2021</v>
      </c>
      <c r="D1228" s="69" t="s">
        <v>185</v>
      </c>
      <c r="E1228" s="69" t="s">
        <v>1658</v>
      </c>
      <c r="G1228" s="15"/>
      <c r="H1228" s="15"/>
      <c r="I1228" s="15"/>
      <c r="J1228" s="15"/>
      <c r="K1228" s="15"/>
    </row>
    <row r="1229" spans="1:11" s="69" customFormat="1">
      <c r="A1229" s="68" t="s">
        <v>249</v>
      </c>
      <c r="B1229" s="69" cm="1">
        <f t="array" ref="B1229">IF(ISNUMBER(C1229),C1229,_xlfn.IFS(D1229="+",VLOOKUP(C1229,A$7:B$2403,2,FALSE)+VLOOKUP(E1229,A$7:B$2403,2,FALSE),D1229="-",VLOOKUP(C1229,A$7:B$2403,2,FALSE)-VLOOKUP(E1229,A$7:B$2403,2,FALSE),D1229="*",VLOOKUP(C1229,A$7:B$2403,2,FALSE)*VLOOKUP(E1229,A$7:B$2403,2,FALSE),D1229="/",VLOOKUP(C1229,A$7:B$2403,2,FALSE)/VLOOKUP(E1229,A$7:B$2403,2,FALSE)))</f>
        <v>2</v>
      </c>
      <c r="C1229" s="69">
        <v>2</v>
      </c>
      <c r="G1229" s="15"/>
      <c r="H1229" s="15"/>
      <c r="I1229" s="15"/>
      <c r="J1229" s="15"/>
      <c r="K1229" s="15"/>
    </row>
    <row r="1230" spans="1:11" s="69" customFormat="1">
      <c r="A1230" s="68" t="s">
        <v>1984</v>
      </c>
      <c r="B1230" s="69" cm="1">
        <f t="array" ref="B1230">IF(ISNUMBER(C1230),C1230,_xlfn.IFS(D1230="+",VLOOKUP(C1230,A$7:B$2403,2,FALSE)+VLOOKUP(E1230,A$7:B$2403,2,FALSE),D1230="-",VLOOKUP(C1230,A$7:B$2403,2,FALSE)-VLOOKUP(E1230,A$7:B$2403,2,FALSE),D1230="*",VLOOKUP(C1230,A$7:B$2403,2,FALSE)*VLOOKUP(E1230,A$7:B$2403,2,FALSE),D1230="/",VLOOKUP(C1230,A$7:B$2403,2,FALSE)/VLOOKUP(E1230,A$7:B$2403,2,FALSE)))</f>
        <v>476</v>
      </c>
      <c r="C1230" s="69" t="s">
        <v>2022</v>
      </c>
      <c r="D1230" s="69" t="s">
        <v>175</v>
      </c>
      <c r="E1230" s="69" t="s">
        <v>1412</v>
      </c>
      <c r="G1230" s="15"/>
      <c r="H1230" s="15"/>
      <c r="I1230" s="15"/>
      <c r="J1230" s="15"/>
      <c r="K1230" s="15"/>
    </row>
    <row r="1231" spans="1:11" s="69" customFormat="1">
      <c r="A1231" s="68" t="s">
        <v>2023</v>
      </c>
      <c r="B1231" s="69" cm="1">
        <f t="array" ref="B1231">IF(ISNUMBER(C1231),C1231,_xlfn.IFS(D1231="+",VLOOKUP(C1231,A$7:B$2403,2,FALSE)+VLOOKUP(E1231,A$7:B$2403,2,FALSE),D1231="-",VLOOKUP(C1231,A$7:B$2403,2,FALSE)-VLOOKUP(E1231,A$7:B$2403,2,FALSE),D1231="*",VLOOKUP(C1231,A$7:B$2403,2,FALSE)*VLOOKUP(E1231,A$7:B$2403,2,FALSE),D1231="/",VLOOKUP(C1231,A$7:B$2403,2,FALSE)/VLOOKUP(E1231,A$7:B$2403,2,FALSE)))</f>
        <v>2</v>
      </c>
      <c r="C1231" s="69">
        <v>2</v>
      </c>
      <c r="G1231" s="15"/>
      <c r="H1231" s="15"/>
      <c r="I1231" s="15"/>
      <c r="J1231" s="15"/>
      <c r="K1231" s="15"/>
    </row>
    <row r="1232" spans="1:11" s="69" customFormat="1">
      <c r="A1232" s="68" t="s">
        <v>2024</v>
      </c>
      <c r="B1232" s="69" cm="1">
        <f t="array" ref="B1232">IF(ISNUMBER(C1232),C1232,_xlfn.IFS(D1232="+",VLOOKUP(C1232,A$7:B$2403,2,FALSE)+VLOOKUP(E1232,A$7:B$2403,2,FALSE),D1232="-",VLOOKUP(C1232,A$7:B$2403,2,FALSE)-VLOOKUP(E1232,A$7:B$2403,2,FALSE),D1232="*",VLOOKUP(C1232,A$7:B$2403,2,FALSE)*VLOOKUP(E1232,A$7:B$2403,2,FALSE),D1232="/",VLOOKUP(C1232,A$7:B$2403,2,FALSE)/VLOOKUP(E1232,A$7:B$2403,2,FALSE)))</f>
        <v>4</v>
      </c>
      <c r="C1232" s="69">
        <v>4</v>
      </c>
      <c r="G1232" s="15"/>
      <c r="H1232" s="15"/>
      <c r="I1232" s="15"/>
      <c r="J1232" s="15"/>
      <c r="K1232" s="15"/>
    </row>
    <row r="1233" spans="1:11" s="69" customFormat="1">
      <c r="A1233" s="68" t="s">
        <v>1981</v>
      </c>
      <c r="B1233" s="69" cm="1">
        <f t="array" ref="B1233">IF(ISNUMBER(C1233),C1233,_xlfn.IFS(D1233="+",VLOOKUP(C1233,A$7:B$2403,2,FALSE)+VLOOKUP(E1233,A$7:B$2403,2,FALSE),D1233="-",VLOOKUP(C1233,A$7:B$2403,2,FALSE)-VLOOKUP(E1233,A$7:B$2403,2,FALSE),D1233="*",VLOOKUP(C1233,A$7:B$2403,2,FALSE)*VLOOKUP(E1233,A$7:B$2403,2,FALSE),D1233="/",VLOOKUP(C1233,A$7:B$2403,2,FALSE)/VLOOKUP(E1233,A$7:B$2403,2,FALSE)))</f>
        <v>5</v>
      </c>
      <c r="C1233" s="69">
        <v>5</v>
      </c>
      <c r="G1233" s="15"/>
      <c r="H1233" s="15"/>
      <c r="I1233" s="15"/>
      <c r="J1233" s="15"/>
      <c r="K1233" s="15"/>
    </row>
    <row r="1234" spans="1:11" s="69" customFormat="1">
      <c r="A1234" s="68" t="s">
        <v>1236</v>
      </c>
      <c r="B1234" s="69" cm="1">
        <f t="array" ref="B1234">IF(ISNUMBER(C1234),C1234,_xlfn.IFS(D1234="+",VLOOKUP(C1234,A$7:B$2403,2,FALSE)+VLOOKUP(E1234,A$7:B$2403,2,FALSE),D1234="-",VLOOKUP(C1234,A$7:B$2403,2,FALSE)-VLOOKUP(E1234,A$7:B$2403,2,FALSE),D1234="*",VLOOKUP(C1234,A$7:B$2403,2,FALSE)*VLOOKUP(E1234,A$7:B$2403,2,FALSE),D1234="/",VLOOKUP(C1234,A$7:B$2403,2,FALSE)/VLOOKUP(E1234,A$7:B$2403,2,FALSE)))</f>
        <v>14</v>
      </c>
      <c r="C1234" s="69" t="s">
        <v>2025</v>
      </c>
      <c r="D1234" s="69" t="s">
        <v>185</v>
      </c>
      <c r="E1234" s="69" t="s">
        <v>2026</v>
      </c>
      <c r="G1234" s="15"/>
      <c r="H1234" s="15"/>
      <c r="I1234" s="15"/>
      <c r="J1234" s="15"/>
      <c r="K1234" s="15"/>
    </row>
    <row r="1235" spans="1:11" s="69" customFormat="1">
      <c r="A1235" s="68" t="s">
        <v>1731</v>
      </c>
      <c r="B1235" s="69" cm="1">
        <f t="array" ref="B1235">IF(ISNUMBER(C1235),C1235,_xlfn.IFS(D1235="+",VLOOKUP(C1235,A$7:B$2403,2,FALSE)+VLOOKUP(E1235,A$7:B$2403,2,FALSE),D1235="-",VLOOKUP(C1235,A$7:B$2403,2,FALSE)-VLOOKUP(E1235,A$7:B$2403,2,FALSE),D1235="*",VLOOKUP(C1235,A$7:B$2403,2,FALSE)*VLOOKUP(E1235,A$7:B$2403,2,FALSE),D1235="/",VLOOKUP(C1235,A$7:B$2403,2,FALSE)/VLOOKUP(E1235,A$7:B$2403,2,FALSE)))</f>
        <v>132636</v>
      </c>
      <c r="C1235" s="69" t="s">
        <v>1700</v>
      </c>
      <c r="D1235" s="69" t="s">
        <v>185</v>
      </c>
      <c r="E1235" s="69" t="s">
        <v>2027</v>
      </c>
      <c r="G1235" s="15"/>
      <c r="H1235" s="15"/>
      <c r="I1235" s="15"/>
      <c r="J1235" s="15"/>
      <c r="K1235" s="15"/>
    </row>
    <row r="1236" spans="1:11" s="69" customFormat="1">
      <c r="A1236" s="68" t="s">
        <v>1721</v>
      </c>
      <c r="B1236" s="69" cm="1">
        <f t="array" ref="B1236">IF(ISNUMBER(C1236),C1236,_xlfn.IFS(D1236="+",VLOOKUP(C1236,A$7:B$2403,2,FALSE)+VLOOKUP(E1236,A$7:B$2403,2,FALSE),D1236="-",VLOOKUP(C1236,A$7:B$2403,2,FALSE)-VLOOKUP(E1236,A$7:B$2403,2,FALSE),D1236="*",VLOOKUP(C1236,A$7:B$2403,2,FALSE)*VLOOKUP(E1236,A$7:B$2403,2,FALSE),D1236="/",VLOOKUP(C1236,A$7:B$2403,2,FALSE)/VLOOKUP(E1236,A$7:B$2403,2,FALSE)))</f>
        <v>6</v>
      </c>
      <c r="C1236" s="69">
        <v>6</v>
      </c>
      <c r="G1236" s="15"/>
      <c r="H1236" s="15"/>
      <c r="I1236" s="15"/>
      <c r="J1236" s="15"/>
      <c r="K1236" s="15"/>
    </row>
    <row r="1237" spans="1:11" s="69" customFormat="1">
      <c r="A1237" s="68" t="s">
        <v>936</v>
      </c>
      <c r="B1237" s="69" cm="1">
        <f t="array" ref="B1237">IF(ISNUMBER(C1237),C1237,_xlfn.IFS(D1237="+",VLOOKUP(C1237,A$7:B$2403,2,FALSE)+VLOOKUP(E1237,A$7:B$2403,2,FALSE),D1237="-",VLOOKUP(C1237,A$7:B$2403,2,FALSE)-VLOOKUP(E1237,A$7:B$2403,2,FALSE),D1237="*",VLOOKUP(C1237,A$7:B$2403,2,FALSE)*VLOOKUP(E1237,A$7:B$2403,2,FALSE),D1237="/",VLOOKUP(C1237,A$7:B$2403,2,FALSE)/VLOOKUP(E1237,A$7:B$2403,2,FALSE)))</f>
        <v>356</v>
      </c>
      <c r="C1237" s="69" t="s">
        <v>2028</v>
      </c>
      <c r="D1237" s="69" t="s">
        <v>185</v>
      </c>
      <c r="E1237" s="69" t="s">
        <v>1491</v>
      </c>
      <c r="G1237" s="15"/>
      <c r="H1237" s="15"/>
      <c r="I1237" s="15"/>
      <c r="J1237" s="15"/>
      <c r="K1237" s="15"/>
    </row>
    <row r="1238" spans="1:11" s="69" customFormat="1">
      <c r="A1238" s="68" t="s">
        <v>1007</v>
      </c>
      <c r="B1238" s="69" cm="1">
        <f t="array" ref="B1238">IF(ISNUMBER(C1238),C1238,_xlfn.IFS(D1238="+",VLOOKUP(C1238,A$7:B$2403,2,FALSE)+VLOOKUP(E1238,A$7:B$2403,2,FALSE),D1238="-",VLOOKUP(C1238,A$7:B$2403,2,FALSE)-VLOOKUP(E1238,A$7:B$2403,2,FALSE),D1238="*",VLOOKUP(C1238,A$7:B$2403,2,FALSE)*VLOOKUP(E1238,A$7:B$2403,2,FALSE),D1238="/",VLOOKUP(C1238,A$7:B$2403,2,FALSE)/VLOOKUP(E1238,A$7:B$2403,2,FALSE)))</f>
        <v>116</v>
      </c>
      <c r="C1238" s="69" t="s">
        <v>1849</v>
      </c>
      <c r="D1238" s="69" t="s">
        <v>185</v>
      </c>
      <c r="E1238" s="69" t="s">
        <v>2029</v>
      </c>
      <c r="G1238" s="15"/>
      <c r="H1238" s="15"/>
      <c r="I1238" s="15"/>
      <c r="J1238" s="15"/>
      <c r="K1238" s="15"/>
    </row>
    <row r="1239" spans="1:11" s="69" customFormat="1">
      <c r="A1239" s="68" t="s">
        <v>2030</v>
      </c>
      <c r="B1239" s="69" cm="1">
        <f t="array" ref="B1239">IF(ISNUMBER(C1239),C1239,_xlfn.IFS(D1239="+",VLOOKUP(C1239,A$7:B$2403,2,FALSE)+VLOOKUP(E1239,A$7:B$2403,2,FALSE),D1239="-",VLOOKUP(C1239,A$7:B$2403,2,FALSE)-VLOOKUP(E1239,A$7:B$2403,2,FALSE),D1239="*",VLOOKUP(C1239,A$7:B$2403,2,FALSE)*VLOOKUP(E1239,A$7:B$2403,2,FALSE),D1239="/",VLOOKUP(C1239,A$7:B$2403,2,FALSE)/VLOOKUP(E1239,A$7:B$2403,2,FALSE)))</f>
        <v>5</v>
      </c>
      <c r="C1239" s="69">
        <v>5</v>
      </c>
      <c r="G1239" s="15"/>
      <c r="H1239" s="15"/>
      <c r="I1239" s="15"/>
      <c r="J1239" s="15"/>
      <c r="K1239" s="15"/>
    </row>
    <row r="1240" spans="1:11" s="69" customFormat="1">
      <c r="A1240" s="68" t="s">
        <v>2031</v>
      </c>
      <c r="B1240" s="69" cm="1">
        <f t="array" ref="B1240">IF(ISNUMBER(C1240),C1240,_xlfn.IFS(D1240="+",VLOOKUP(C1240,A$7:B$2403,2,FALSE)+VLOOKUP(E1240,A$7:B$2403,2,FALSE),D1240="-",VLOOKUP(C1240,A$7:B$2403,2,FALSE)-VLOOKUP(E1240,A$7:B$2403,2,FALSE),D1240="*",VLOOKUP(C1240,A$7:B$2403,2,FALSE)*VLOOKUP(E1240,A$7:B$2403,2,FALSE),D1240="/",VLOOKUP(C1240,A$7:B$2403,2,FALSE)/VLOOKUP(E1240,A$7:B$2403,2,FALSE)))</f>
        <v>26</v>
      </c>
      <c r="C1240" s="69" t="s">
        <v>948</v>
      </c>
      <c r="D1240" s="69" t="s">
        <v>206</v>
      </c>
      <c r="E1240" s="69" t="s">
        <v>715</v>
      </c>
      <c r="G1240" s="15"/>
      <c r="H1240" s="15"/>
      <c r="I1240" s="15"/>
      <c r="J1240" s="15"/>
      <c r="K1240" s="15"/>
    </row>
    <row r="1241" spans="1:11" s="69" customFormat="1">
      <c r="A1241" s="68" t="s">
        <v>2032</v>
      </c>
      <c r="B1241" s="69" cm="1">
        <f t="array" ref="B1241">IF(ISNUMBER(C1241),C1241,_xlfn.IFS(D1241="+",VLOOKUP(C1241,A$7:B$2403,2,FALSE)+VLOOKUP(E1241,A$7:B$2403,2,FALSE),D1241="-",VLOOKUP(C1241,A$7:B$2403,2,FALSE)-VLOOKUP(E1241,A$7:B$2403,2,FALSE),D1241="*",VLOOKUP(C1241,A$7:B$2403,2,FALSE)*VLOOKUP(E1241,A$7:B$2403,2,FALSE),D1241="/",VLOOKUP(C1241,A$7:B$2403,2,FALSE)/VLOOKUP(E1241,A$7:B$2403,2,FALSE)))</f>
        <v>3019</v>
      </c>
      <c r="C1241" s="69" t="s">
        <v>251</v>
      </c>
      <c r="D1241" s="69" t="s">
        <v>175</v>
      </c>
      <c r="E1241" s="69" t="s">
        <v>783</v>
      </c>
      <c r="G1241" s="15"/>
      <c r="H1241" s="15"/>
      <c r="I1241" s="15"/>
      <c r="J1241" s="15"/>
      <c r="K1241" s="15"/>
    </row>
    <row r="1242" spans="1:11" s="69" customFormat="1">
      <c r="A1242" s="68" t="s">
        <v>1438</v>
      </c>
      <c r="B1242" s="69" cm="1">
        <f t="array" ref="B1242">IF(ISNUMBER(C1242),C1242,_xlfn.IFS(D1242="+",VLOOKUP(C1242,A$7:B$2403,2,FALSE)+VLOOKUP(E1242,A$7:B$2403,2,FALSE),D1242="-",VLOOKUP(C1242,A$7:B$2403,2,FALSE)-VLOOKUP(E1242,A$7:B$2403,2,FALSE),D1242="*",VLOOKUP(C1242,A$7:B$2403,2,FALSE)*VLOOKUP(E1242,A$7:B$2403,2,FALSE),D1242="/",VLOOKUP(C1242,A$7:B$2403,2,FALSE)/VLOOKUP(E1242,A$7:B$2403,2,FALSE)))</f>
        <v>6</v>
      </c>
      <c r="C1242" s="69">
        <v>6</v>
      </c>
      <c r="G1242" s="15"/>
      <c r="H1242" s="15"/>
      <c r="I1242" s="15"/>
      <c r="J1242" s="15"/>
      <c r="K1242" s="15"/>
    </row>
    <row r="1243" spans="1:11" s="69" customFormat="1">
      <c r="A1243" s="68" t="s">
        <v>1602</v>
      </c>
      <c r="B1243" s="69" cm="1">
        <f t="array" ref="B1243">IF(ISNUMBER(C1243),C1243,_xlfn.IFS(D1243="+",VLOOKUP(C1243,A$7:B$2403,2,FALSE)+VLOOKUP(E1243,A$7:B$2403,2,FALSE),D1243="-",VLOOKUP(C1243,A$7:B$2403,2,FALSE)-VLOOKUP(E1243,A$7:B$2403,2,FALSE),D1243="*",VLOOKUP(C1243,A$7:B$2403,2,FALSE)*VLOOKUP(E1243,A$7:B$2403,2,FALSE),D1243="/",VLOOKUP(C1243,A$7:B$2403,2,FALSE)/VLOOKUP(E1243,A$7:B$2403,2,FALSE)))</f>
        <v>38</v>
      </c>
      <c r="C1243" s="69" t="s">
        <v>2033</v>
      </c>
      <c r="D1243" s="69" t="s">
        <v>175</v>
      </c>
      <c r="E1243" s="69" t="s">
        <v>2034</v>
      </c>
      <c r="G1243" s="15"/>
      <c r="H1243" s="15"/>
      <c r="I1243" s="15"/>
      <c r="J1243" s="15"/>
      <c r="K1243" s="15"/>
    </row>
    <row r="1244" spans="1:11" s="69" customFormat="1">
      <c r="A1244" s="68" t="s">
        <v>1744</v>
      </c>
      <c r="B1244" s="69" cm="1">
        <f t="array" ref="B1244">IF(ISNUMBER(C1244),C1244,_xlfn.IFS(D1244="+",VLOOKUP(C1244,A$7:B$2403,2,FALSE)+VLOOKUP(E1244,A$7:B$2403,2,FALSE),D1244="-",VLOOKUP(C1244,A$7:B$2403,2,FALSE)-VLOOKUP(E1244,A$7:B$2403,2,FALSE),D1244="*",VLOOKUP(C1244,A$7:B$2403,2,FALSE)*VLOOKUP(E1244,A$7:B$2403,2,FALSE),D1244="/",VLOOKUP(C1244,A$7:B$2403,2,FALSE)/VLOOKUP(E1244,A$7:B$2403,2,FALSE)))</f>
        <v>5</v>
      </c>
      <c r="C1244" s="69">
        <v>5</v>
      </c>
      <c r="G1244" s="15"/>
      <c r="H1244" s="15"/>
      <c r="I1244" s="15"/>
      <c r="J1244" s="15"/>
      <c r="K1244" s="15"/>
    </row>
    <row r="1245" spans="1:11" s="69" customFormat="1">
      <c r="A1245" s="68" t="s">
        <v>2035</v>
      </c>
      <c r="B1245" s="69" cm="1">
        <f t="array" ref="B1245">IF(ISNUMBER(C1245),C1245,_xlfn.IFS(D1245="+",VLOOKUP(C1245,A$7:B$2403,2,FALSE)+VLOOKUP(E1245,A$7:B$2403,2,FALSE),D1245="-",VLOOKUP(C1245,A$7:B$2403,2,FALSE)-VLOOKUP(E1245,A$7:B$2403,2,FALSE),D1245="*",VLOOKUP(C1245,A$7:B$2403,2,FALSE)*VLOOKUP(E1245,A$7:B$2403,2,FALSE),D1245="/",VLOOKUP(C1245,A$7:B$2403,2,FALSE)/VLOOKUP(E1245,A$7:B$2403,2,FALSE)))</f>
        <v>2</v>
      </c>
      <c r="C1245" s="69">
        <v>2</v>
      </c>
      <c r="G1245" s="15"/>
      <c r="H1245" s="15"/>
      <c r="I1245" s="15"/>
      <c r="J1245" s="15"/>
      <c r="K1245" s="15"/>
    </row>
    <row r="1246" spans="1:11" s="69" customFormat="1">
      <c r="A1246" s="68" t="s">
        <v>1166</v>
      </c>
      <c r="B1246" s="69" cm="1">
        <f t="array" ref="B1246">IF(ISNUMBER(C1246),C1246,_xlfn.IFS(D1246="+",VLOOKUP(C1246,A$7:B$2403,2,FALSE)+VLOOKUP(E1246,A$7:B$2403,2,FALSE),D1246="-",VLOOKUP(C1246,A$7:B$2403,2,FALSE)-VLOOKUP(E1246,A$7:B$2403,2,FALSE),D1246="*",VLOOKUP(C1246,A$7:B$2403,2,FALSE)*VLOOKUP(E1246,A$7:B$2403,2,FALSE),D1246="/",VLOOKUP(C1246,A$7:B$2403,2,FALSE)/VLOOKUP(E1246,A$7:B$2403,2,FALSE)))</f>
        <v>33</v>
      </c>
      <c r="C1246" s="69" t="s">
        <v>1535</v>
      </c>
      <c r="D1246" s="69" t="s">
        <v>185</v>
      </c>
      <c r="E1246" s="69" t="s">
        <v>993</v>
      </c>
      <c r="G1246" s="15"/>
      <c r="H1246" s="15"/>
      <c r="I1246" s="15"/>
      <c r="J1246" s="15"/>
      <c r="K1246" s="15"/>
    </row>
    <row r="1247" spans="1:11" s="69" customFormat="1">
      <c r="A1247" s="68" t="s">
        <v>1736</v>
      </c>
      <c r="B1247" s="69" cm="1">
        <f t="array" ref="B1247">IF(ISNUMBER(C1247),C1247,_xlfn.IFS(D1247="+",VLOOKUP(C1247,A$7:B$2403,2,FALSE)+VLOOKUP(E1247,A$7:B$2403,2,FALSE),D1247="-",VLOOKUP(C1247,A$7:B$2403,2,FALSE)-VLOOKUP(E1247,A$7:B$2403,2,FALSE),D1247="*",VLOOKUP(C1247,A$7:B$2403,2,FALSE)*VLOOKUP(E1247,A$7:B$2403,2,FALSE),D1247="/",VLOOKUP(C1247,A$7:B$2403,2,FALSE)/VLOOKUP(E1247,A$7:B$2403,2,FALSE)))</f>
        <v>6</v>
      </c>
      <c r="C1247" s="69" t="s">
        <v>361</v>
      </c>
      <c r="D1247" s="69" t="s">
        <v>175</v>
      </c>
      <c r="E1247" s="69" t="s">
        <v>2036</v>
      </c>
      <c r="G1247" s="15"/>
      <c r="H1247" s="15"/>
      <c r="I1247" s="15"/>
      <c r="J1247" s="15"/>
      <c r="K1247" s="15"/>
    </row>
    <row r="1248" spans="1:11" s="69" customFormat="1">
      <c r="A1248" s="68" t="s">
        <v>919</v>
      </c>
      <c r="B1248" s="69" cm="1">
        <f t="array" ref="B1248">IF(ISNUMBER(C1248),C1248,_xlfn.IFS(D1248="+",VLOOKUP(C1248,A$7:B$2403,2,FALSE)+VLOOKUP(E1248,A$7:B$2403,2,FALSE),D1248="-",VLOOKUP(C1248,A$7:B$2403,2,FALSE)-VLOOKUP(E1248,A$7:B$2403,2,FALSE),D1248="*",VLOOKUP(C1248,A$7:B$2403,2,FALSE)*VLOOKUP(E1248,A$7:B$2403,2,FALSE),D1248="/",VLOOKUP(C1248,A$7:B$2403,2,FALSE)/VLOOKUP(E1248,A$7:B$2403,2,FALSE)))</f>
        <v>513</v>
      </c>
      <c r="C1248" s="69" t="s">
        <v>827</v>
      </c>
      <c r="D1248" s="69" t="s">
        <v>185</v>
      </c>
      <c r="E1248" s="69" t="s">
        <v>2037</v>
      </c>
      <c r="G1248" s="15"/>
      <c r="H1248" s="15"/>
      <c r="I1248" s="15"/>
      <c r="J1248" s="15"/>
      <c r="K1248" s="15"/>
    </row>
    <row r="1249" spans="1:11" s="69" customFormat="1">
      <c r="A1249" s="68" t="s">
        <v>2038</v>
      </c>
      <c r="B1249" s="69" cm="1">
        <f t="array" ref="B1249">IF(ISNUMBER(C1249),C1249,_xlfn.IFS(D1249="+",VLOOKUP(C1249,A$7:B$2403,2,FALSE)+VLOOKUP(E1249,A$7:B$2403,2,FALSE),D1249="-",VLOOKUP(C1249,A$7:B$2403,2,FALSE)-VLOOKUP(E1249,A$7:B$2403,2,FALSE),D1249="*",VLOOKUP(C1249,A$7:B$2403,2,FALSE)*VLOOKUP(E1249,A$7:B$2403,2,FALSE),D1249="/",VLOOKUP(C1249,A$7:B$2403,2,FALSE)/VLOOKUP(E1249,A$7:B$2403,2,FALSE)))</f>
        <v>2</v>
      </c>
      <c r="C1249" s="69">
        <v>2</v>
      </c>
      <c r="G1249" s="15"/>
      <c r="H1249" s="15"/>
      <c r="I1249" s="15"/>
      <c r="J1249" s="15"/>
      <c r="K1249" s="15"/>
    </row>
    <row r="1250" spans="1:11" s="69" customFormat="1">
      <c r="A1250" s="68" t="s">
        <v>2039</v>
      </c>
      <c r="B1250" s="69" cm="1">
        <f t="array" ref="B1250">IF(ISNUMBER(C1250),C1250,_xlfn.IFS(D1250="+",VLOOKUP(C1250,A$7:B$2403,2,FALSE)+VLOOKUP(E1250,A$7:B$2403,2,FALSE),D1250="-",VLOOKUP(C1250,A$7:B$2403,2,FALSE)-VLOOKUP(E1250,A$7:B$2403,2,FALSE),D1250="*",VLOOKUP(C1250,A$7:B$2403,2,FALSE)*VLOOKUP(E1250,A$7:B$2403,2,FALSE),D1250="/",VLOOKUP(C1250,A$7:B$2403,2,FALSE)/VLOOKUP(E1250,A$7:B$2403,2,FALSE)))</f>
        <v>247</v>
      </c>
      <c r="C1250" s="69" t="s">
        <v>2040</v>
      </c>
      <c r="D1250" s="69" t="s">
        <v>185</v>
      </c>
      <c r="E1250" s="69" t="s">
        <v>2041</v>
      </c>
      <c r="G1250" s="15"/>
      <c r="H1250" s="15"/>
      <c r="I1250" s="15"/>
      <c r="J1250" s="15"/>
      <c r="K1250" s="15"/>
    </row>
    <row r="1251" spans="1:11" s="69" customFormat="1">
      <c r="A1251" s="68" t="s">
        <v>1936</v>
      </c>
      <c r="B1251" s="69" cm="1">
        <f t="array" ref="B1251">IF(ISNUMBER(C1251),C1251,_xlfn.IFS(D1251="+",VLOOKUP(C1251,A$7:B$2403,2,FALSE)+VLOOKUP(E1251,A$7:B$2403,2,FALSE),D1251="-",VLOOKUP(C1251,A$7:B$2403,2,FALSE)-VLOOKUP(E1251,A$7:B$2403,2,FALSE),D1251="*",VLOOKUP(C1251,A$7:B$2403,2,FALSE)*VLOOKUP(E1251,A$7:B$2403,2,FALSE),D1251="/",VLOOKUP(C1251,A$7:B$2403,2,FALSE)/VLOOKUP(E1251,A$7:B$2403,2,FALSE)))</f>
        <v>3</v>
      </c>
      <c r="C1251" s="69">
        <v>3</v>
      </c>
      <c r="G1251" s="15"/>
      <c r="H1251" s="15"/>
      <c r="I1251" s="15"/>
      <c r="J1251" s="15"/>
      <c r="K1251" s="15"/>
    </row>
    <row r="1252" spans="1:11" s="69" customFormat="1">
      <c r="A1252" s="68" t="s">
        <v>1096</v>
      </c>
      <c r="B1252" s="69" cm="1">
        <f t="array" ref="B1252">IF(ISNUMBER(C1252),C1252,_xlfn.IFS(D1252="+",VLOOKUP(C1252,A$7:B$2403,2,FALSE)+VLOOKUP(E1252,A$7:B$2403,2,FALSE),D1252="-",VLOOKUP(C1252,A$7:B$2403,2,FALSE)-VLOOKUP(E1252,A$7:B$2403,2,FALSE),D1252="*",VLOOKUP(C1252,A$7:B$2403,2,FALSE)*VLOOKUP(E1252,A$7:B$2403,2,FALSE),D1252="/",VLOOKUP(C1252,A$7:B$2403,2,FALSE)/VLOOKUP(E1252,A$7:B$2403,2,FALSE)))</f>
        <v>2765</v>
      </c>
      <c r="C1252" s="69" t="s">
        <v>1786</v>
      </c>
      <c r="D1252" s="69" t="s">
        <v>185</v>
      </c>
      <c r="E1252" s="69" t="s">
        <v>1772</v>
      </c>
      <c r="G1252" s="15"/>
      <c r="H1252" s="15"/>
      <c r="I1252" s="15"/>
      <c r="J1252" s="15"/>
      <c r="K1252" s="15"/>
    </row>
    <row r="1253" spans="1:11" s="69" customFormat="1">
      <c r="A1253" s="68" t="s">
        <v>2042</v>
      </c>
      <c r="B1253" s="69" cm="1">
        <f t="array" ref="B1253">IF(ISNUMBER(C1253),C1253,_xlfn.IFS(D1253="+",VLOOKUP(C1253,A$7:B$2403,2,FALSE)+VLOOKUP(E1253,A$7:B$2403,2,FALSE),D1253="-",VLOOKUP(C1253,A$7:B$2403,2,FALSE)-VLOOKUP(E1253,A$7:B$2403,2,FALSE),D1253="*",VLOOKUP(C1253,A$7:B$2403,2,FALSE)*VLOOKUP(E1253,A$7:B$2403,2,FALSE),D1253="/",VLOOKUP(C1253,A$7:B$2403,2,FALSE)/VLOOKUP(E1253,A$7:B$2403,2,FALSE)))</f>
        <v>13</v>
      </c>
      <c r="C1253" s="69">
        <v>13</v>
      </c>
      <c r="G1253" s="15"/>
      <c r="H1253" s="15"/>
      <c r="I1253" s="15"/>
      <c r="J1253" s="15"/>
      <c r="K1253" s="15"/>
    </row>
    <row r="1254" spans="1:11" s="69" customFormat="1">
      <c r="A1254" s="68" t="s">
        <v>1020</v>
      </c>
      <c r="B1254" s="69" cm="1">
        <f t="array" ref="B1254">IF(ISNUMBER(C1254),C1254,_xlfn.IFS(D1254="+",VLOOKUP(C1254,A$7:B$2403,2,FALSE)+VLOOKUP(E1254,A$7:B$2403,2,FALSE),D1254="-",VLOOKUP(C1254,A$7:B$2403,2,FALSE)-VLOOKUP(E1254,A$7:B$2403,2,FALSE),D1254="*",VLOOKUP(C1254,A$7:B$2403,2,FALSE)*VLOOKUP(E1254,A$7:B$2403,2,FALSE),D1254="/",VLOOKUP(C1254,A$7:B$2403,2,FALSE)/VLOOKUP(E1254,A$7:B$2403,2,FALSE)))</f>
        <v>3</v>
      </c>
      <c r="C1254" s="69">
        <v>3</v>
      </c>
      <c r="G1254" s="15"/>
      <c r="H1254" s="15"/>
      <c r="I1254" s="15"/>
      <c r="J1254" s="15"/>
      <c r="K1254" s="15"/>
    </row>
    <row r="1255" spans="1:11" s="69" customFormat="1">
      <c r="A1255" s="68" t="s">
        <v>2043</v>
      </c>
      <c r="B1255" s="69" cm="1">
        <f t="array" ref="B1255">IF(ISNUMBER(C1255),C1255,_xlfn.IFS(D1255="+",VLOOKUP(C1255,A$7:B$2403,2,FALSE)+VLOOKUP(E1255,A$7:B$2403,2,FALSE),D1255="-",VLOOKUP(C1255,A$7:B$2403,2,FALSE)-VLOOKUP(E1255,A$7:B$2403,2,FALSE),D1255="*",VLOOKUP(C1255,A$7:B$2403,2,FALSE)*VLOOKUP(E1255,A$7:B$2403,2,FALSE),D1255="/",VLOOKUP(C1255,A$7:B$2403,2,FALSE)/VLOOKUP(E1255,A$7:B$2403,2,FALSE)))</f>
        <v>68</v>
      </c>
      <c r="C1255" s="69" t="s">
        <v>1175</v>
      </c>
      <c r="D1255" s="69" t="s">
        <v>185</v>
      </c>
      <c r="E1255" s="69" t="s">
        <v>2044</v>
      </c>
      <c r="G1255" s="15"/>
      <c r="H1255" s="15"/>
      <c r="I1255" s="15"/>
      <c r="J1255" s="15"/>
      <c r="K1255" s="15"/>
    </row>
    <row r="1256" spans="1:11" s="69" customFormat="1">
      <c r="A1256" s="68" t="s">
        <v>1619</v>
      </c>
      <c r="B1256" s="69" cm="1">
        <f t="array" ref="B1256">IF(ISNUMBER(C1256),C1256,_xlfn.IFS(D1256="+",VLOOKUP(C1256,A$7:B$2403,2,FALSE)+VLOOKUP(E1256,A$7:B$2403,2,FALSE),D1256="-",VLOOKUP(C1256,A$7:B$2403,2,FALSE)-VLOOKUP(E1256,A$7:B$2403,2,FALSE),D1256="*",VLOOKUP(C1256,A$7:B$2403,2,FALSE)*VLOOKUP(E1256,A$7:B$2403,2,FALSE),D1256="/",VLOOKUP(C1256,A$7:B$2403,2,FALSE)/VLOOKUP(E1256,A$7:B$2403,2,FALSE)))</f>
        <v>2</v>
      </c>
      <c r="C1256" s="69">
        <v>2</v>
      </c>
      <c r="G1256" s="15"/>
      <c r="H1256" s="15"/>
      <c r="I1256" s="15"/>
      <c r="J1256" s="15"/>
      <c r="K1256" s="15"/>
    </row>
    <row r="1257" spans="1:11" s="69" customFormat="1">
      <c r="A1257" s="68" t="s">
        <v>2045</v>
      </c>
      <c r="B1257" s="69" cm="1">
        <f t="array" ref="B1257">IF(ISNUMBER(C1257),C1257,_xlfn.IFS(D1257="+",VLOOKUP(C1257,A$7:B$2403,2,FALSE)+VLOOKUP(E1257,A$7:B$2403,2,FALSE),D1257="-",VLOOKUP(C1257,A$7:B$2403,2,FALSE)-VLOOKUP(E1257,A$7:B$2403,2,FALSE),D1257="*",VLOOKUP(C1257,A$7:B$2403,2,FALSE)*VLOOKUP(E1257,A$7:B$2403,2,FALSE),D1257="/",VLOOKUP(C1257,A$7:B$2403,2,FALSE)/VLOOKUP(E1257,A$7:B$2403,2,FALSE)))</f>
        <v>4</v>
      </c>
      <c r="C1257" s="69">
        <v>4</v>
      </c>
      <c r="G1257" s="15"/>
      <c r="H1257" s="15"/>
      <c r="I1257" s="15"/>
      <c r="J1257" s="15"/>
      <c r="K1257" s="15"/>
    </row>
    <row r="1258" spans="1:11" s="69" customFormat="1">
      <c r="A1258" s="68" t="s">
        <v>1532</v>
      </c>
      <c r="B1258" s="69" cm="1">
        <f t="array" ref="B1258">IF(ISNUMBER(C1258),C1258,_xlfn.IFS(D1258="+",VLOOKUP(C1258,A$7:B$2403,2,FALSE)+VLOOKUP(E1258,A$7:B$2403,2,FALSE),D1258="-",VLOOKUP(C1258,A$7:B$2403,2,FALSE)-VLOOKUP(E1258,A$7:B$2403,2,FALSE),D1258="*",VLOOKUP(C1258,A$7:B$2403,2,FALSE)*VLOOKUP(E1258,A$7:B$2403,2,FALSE),D1258="/",VLOOKUP(C1258,A$7:B$2403,2,FALSE)/VLOOKUP(E1258,A$7:B$2403,2,FALSE)))</f>
        <v>4</v>
      </c>
      <c r="C1258" s="69">
        <v>4</v>
      </c>
      <c r="G1258" s="15"/>
      <c r="H1258" s="15"/>
      <c r="I1258" s="15"/>
      <c r="J1258" s="15"/>
      <c r="K1258" s="15"/>
    </row>
    <row r="1259" spans="1:11" s="69" customFormat="1">
      <c r="A1259" s="68" t="s">
        <v>2046</v>
      </c>
      <c r="B1259" s="69" cm="1">
        <f t="array" ref="B1259">IF(ISNUMBER(C1259),C1259,_xlfn.IFS(D1259="+",VLOOKUP(C1259,A$7:B$2403,2,FALSE)+VLOOKUP(E1259,A$7:B$2403,2,FALSE),D1259="-",VLOOKUP(C1259,A$7:B$2403,2,FALSE)-VLOOKUP(E1259,A$7:B$2403,2,FALSE),D1259="*",VLOOKUP(C1259,A$7:B$2403,2,FALSE)*VLOOKUP(E1259,A$7:B$2403,2,FALSE),D1259="/",VLOOKUP(C1259,A$7:B$2403,2,FALSE)/VLOOKUP(E1259,A$7:B$2403,2,FALSE)))</f>
        <v>77</v>
      </c>
      <c r="C1259" s="69" t="s">
        <v>1998</v>
      </c>
      <c r="D1259" s="69" t="s">
        <v>185</v>
      </c>
      <c r="E1259" s="69" t="s">
        <v>1000</v>
      </c>
      <c r="G1259" s="15"/>
      <c r="H1259" s="15"/>
      <c r="I1259" s="15"/>
      <c r="J1259" s="15"/>
      <c r="K1259" s="15"/>
    </row>
    <row r="1260" spans="1:11" s="69" customFormat="1">
      <c r="A1260" s="68" t="s">
        <v>2047</v>
      </c>
      <c r="B1260" s="69" cm="1">
        <f t="array" ref="B1260">IF(ISNUMBER(C1260),C1260,_xlfn.IFS(D1260="+",VLOOKUP(C1260,A$7:B$2403,2,FALSE)+VLOOKUP(E1260,A$7:B$2403,2,FALSE),D1260="-",VLOOKUP(C1260,A$7:B$2403,2,FALSE)-VLOOKUP(E1260,A$7:B$2403,2,FALSE),D1260="*",VLOOKUP(C1260,A$7:B$2403,2,FALSE)*VLOOKUP(E1260,A$7:B$2403,2,FALSE),D1260="/",VLOOKUP(C1260,A$7:B$2403,2,FALSE)/VLOOKUP(E1260,A$7:B$2403,2,FALSE)))</f>
        <v>2</v>
      </c>
      <c r="C1260" s="69">
        <v>2</v>
      </c>
      <c r="G1260" s="15"/>
      <c r="H1260" s="15"/>
      <c r="I1260" s="15"/>
      <c r="J1260" s="15"/>
      <c r="K1260" s="15"/>
    </row>
    <row r="1261" spans="1:11" s="69" customFormat="1">
      <c r="A1261" s="68" t="s">
        <v>2048</v>
      </c>
      <c r="B1261" s="69" cm="1">
        <f t="array" ref="B1261">IF(ISNUMBER(C1261),C1261,_xlfn.IFS(D1261="+",VLOOKUP(C1261,A$7:B$2403,2,FALSE)+VLOOKUP(E1261,A$7:B$2403,2,FALSE),D1261="-",VLOOKUP(C1261,A$7:B$2403,2,FALSE)-VLOOKUP(E1261,A$7:B$2403,2,FALSE),D1261="*",VLOOKUP(C1261,A$7:B$2403,2,FALSE)*VLOOKUP(E1261,A$7:B$2403,2,FALSE),D1261="/",VLOOKUP(C1261,A$7:B$2403,2,FALSE)/VLOOKUP(E1261,A$7:B$2403,2,FALSE)))</f>
        <v>5</v>
      </c>
      <c r="C1261" s="69">
        <v>5</v>
      </c>
      <c r="G1261" s="15"/>
      <c r="H1261" s="15"/>
      <c r="I1261" s="15"/>
      <c r="J1261" s="15"/>
      <c r="K1261" s="15"/>
    </row>
    <row r="1262" spans="1:11" s="69" customFormat="1">
      <c r="A1262" s="68" t="s">
        <v>387</v>
      </c>
      <c r="B1262" s="69" cm="1">
        <f t="array" ref="B1262">IF(ISNUMBER(C1262),C1262,_xlfn.IFS(D1262="+",VLOOKUP(C1262,A$7:B$2403,2,FALSE)+VLOOKUP(E1262,A$7:B$2403,2,FALSE),D1262="-",VLOOKUP(C1262,A$7:B$2403,2,FALSE)-VLOOKUP(E1262,A$7:B$2403,2,FALSE),D1262="*",VLOOKUP(C1262,A$7:B$2403,2,FALSE)*VLOOKUP(E1262,A$7:B$2403,2,FALSE),D1262="/",VLOOKUP(C1262,A$7:B$2403,2,FALSE)/VLOOKUP(E1262,A$7:B$2403,2,FALSE)))</f>
        <v>492</v>
      </c>
      <c r="C1262" s="69" t="s">
        <v>1551</v>
      </c>
      <c r="D1262" s="69" t="s">
        <v>175</v>
      </c>
      <c r="E1262" s="69" t="s">
        <v>789</v>
      </c>
      <c r="G1262" s="15"/>
      <c r="H1262" s="15"/>
      <c r="I1262" s="15"/>
      <c r="J1262" s="15"/>
      <c r="K1262" s="15"/>
    </row>
    <row r="1263" spans="1:11" s="69" customFormat="1">
      <c r="A1263" s="68" t="s">
        <v>2049</v>
      </c>
      <c r="B1263" s="69" cm="1">
        <f t="array" ref="B1263">IF(ISNUMBER(C1263),C1263,_xlfn.IFS(D1263="+",VLOOKUP(C1263,A$7:B$2403,2,FALSE)+VLOOKUP(E1263,A$7:B$2403,2,FALSE),D1263="-",VLOOKUP(C1263,A$7:B$2403,2,FALSE)-VLOOKUP(E1263,A$7:B$2403,2,FALSE),D1263="*",VLOOKUP(C1263,A$7:B$2403,2,FALSE)*VLOOKUP(E1263,A$7:B$2403,2,FALSE),D1263="/",VLOOKUP(C1263,A$7:B$2403,2,FALSE)/VLOOKUP(E1263,A$7:B$2403,2,FALSE)))</f>
        <v>5</v>
      </c>
      <c r="C1263" s="69">
        <v>5</v>
      </c>
      <c r="G1263" s="15"/>
      <c r="H1263" s="15"/>
      <c r="I1263" s="15"/>
      <c r="J1263" s="15"/>
      <c r="K1263" s="15"/>
    </row>
    <row r="1264" spans="1:11" s="69" customFormat="1">
      <c r="A1264" s="68" t="s">
        <v>522</v>
      </c>
      <c r="B1264" s="69" cm="1">
        <f t="array" ref="B1264">IF(ISNUMBER(C1264),C1264,_xlfn.IFS(D1264="+",VLOOKUP(C1264,A$7:B$2403,2,FALSE)+VLOOKUP(E1264,A$7:B$2403,2,FALSE),D1264="-",VLOOKUP(C1264,A$7:B$2403,2,FALSE)-VLOOKUP(E1264,A$7:B$2403,2,FALSE),D1264="*",VLOOKUP(C1264,A$7:B$2403,2,FALSE)*VLOOKUP(E1264,A$7:B$2403,2,FALSE),D1264="/",VLOOKUP(C1264,A$7:B$2403,2,FALSE)/VLOOKUP(E1264,A$7:B$2403,2,FALSE)))</f>
        <v>118</v>
      </c>
      <c r="C1264" s="69" t="s">
        <v>2050</v>
      </c>
      <c r="D1264" s="69" t="s">
        <v>276</v>
      </c>
      <c r="E1264" s="69" t="s">
        <v>1892</v>
      </c>
      <c r="G1264" s="15"/>
      <c r="H1264" s="15"/>
      <c r="I1264" s="15"/>
      <c r="J1264" s="15"/>
      <c r="K1264" s="15"/>
    </row>
    <row r="1265" spans="1:11" s="69" customFormat="1">
      <c r="A1265" s="68" t="s">
        <v>2051</v>
      </c>
      <c r="B1265" s="69" cm="1">
        <f t="array" ref="B1265">IF(ISNUMBER(C1265),C1265,_xlfn.IFS(D1265="+",VLOOKUP(C1265,A$7:B$2403,2,FALSE)+VLOOKUP(E1265,A$7:B$2403,2,FALSE),D1265="-",VLOOKUP(C1265,A$7:B$2403,2,FALSE)-VLOOKUP(E1265,A$7:B$2403,2,FALSE),D1265="*",VLOOKUP(C1265,A$7:B$2403,2,FALSE)*VLOOKUP(E1265,A$7:B$2403,2,FALSE),D1265="/",VLOOKUP(C1265,A$7:B$2403,2,FALSE)/VLOOKUP(E1265,A$7:B$2403,2,FALSE)))</f>
        <v>6</v>
      </c>
      <c r="C1265" s="69" t="s">
        <v>1280</v>
      </c>
      <c r="D1265" s="69" t="s">
        <v>175</v>
      </c>
      <c r="E1265" s="69" t="s">
        <v>1028</v>
      </c>
      <c r="G1265" s="15"/>
      <c r="H1265" s="15"/>
      <c r="I1265" s="15"/>
      <c r="J1265" s="15"/>
      <c r="K1265" s="15"/>
    </row>
    <row r="1266" spans="1:11" s="69" customFormat="1">
      <c r="A1266" s="68" t="s">
        <v>2052</v>
      </c>
      <c r="B1266" s="69" cm="1">
        <f t="array" ref="B1266">IF(ISNUMBER(C1266),C1266,_xlfn.IFS(D1266="+",VLOOKUP(C1266,A$7:B$2403,2,FALSE)+VLOOKUP(E1266,A$7:B$2403,2,FALSE),D1266="-",VLOOKUP(C1266,A$7:B$2403,2,FALSE)-VLOOKUP(E1266,A$7:B$2403,2,FALSE),D1266="*",VLOOKUP(C1266,A$7:B$2403,2,FALSE)*VLOOKUP(E1266,A$7:B$2403,2,FALSE),D1266="/",VLOOKUP(C1266,A$7:B$2403,2,FALSE)/VLOOKUP(E1266,A$7:B$2403,2,FALSE)))</f>
        <v>330</v>
      </c>
      <c r="C1266" s="69" t="s">
        <v>2053</v>
      </c>
      <c r="D1266" s="69" t="s">
        <v>276</v>
      </c>
      <c r="E1266" s="69" t="s">
        <v>947</v>
      </c>
      <c r="G1266" s="15"/>
      <c r="H1266" s="15"/>
      <c r="I1266" s="15"/>
      <c r="J1266" s="15"/>
      <c r="K1266" s="15"/>
    </row>
    <row r="1267" spans="1:11" s="69" customFormat="1">
      <c r="A1267" s="68" t="s">
        <v>2054</v>
      </c>
      <c r="B1267" s="69" cm="1">
        <f t="array" ref="B1267">IF(ISNUMBER(C1267),C1267,_xlfn.IFS(D1267="+",VLOOKUP(C1267,A$7:B$2403,2,FALSE)+VLOOKUP(E1267,A$7:B$2403,2,FALSE),D1267="-",VLOOKUP(C1267,A$7:B$2403,2,FALSE)-VLOOKUP(E1267,A$7:B$2403,2,FALSE),D1267="*",VLOOKUP(C1267,A$7:B$2403,2,FALSE)*VLOOKUP(E1267,A$7:B$2403,2,FALSE),D1267="/",VLOOKUP(C1267,A$7:B$2403,2,FALSE)/VLOOKUP(E1267,A$7:B$2403,2,FALSE)))</f>
        <v>2</v>
      </c>
      <c r="C1267" s="69">
        <v>2</v>
      </c>
      <c r="G1267" s="15"/>
      <c r="H1267" s="15"/>
      <c r="I1267" s="15"/>
      <c r="J1267" s="15"/>
      <c r="K1267" s="15"/>
    </row>
    <row r="1268" spans="1:11" s="69" customFormat="1">
      <c r="A1268" s="68" t="s">
        <v>2055</v>
      </c>
      <c r="B1268" s="69" cm="1">
        <f t="array" ref="B1268">IF(ISNUMBER(C1268),C1268,_xlfn.IFS(D1268="+",VLOOKUP(C1268,A$7:B$2403,2,FALSE)+VLOOKUP(E1268,A$7:B$2403,2,FALSE),D1268="-",VLOOKUP(C1268,A$7:B$2403,2,FALSE)-VLOOKUP(E1268,A$7:B$2403,2,FALSE),D1268="*",VLOOKUP(C1268,A$7:B$2403,2,FALSE)*VLOOKUP(E1268,A$7:B$2403,2,FALSE),D1268="/",VLOOKUP(C1268,A$7:B$2403,2,FALSE)/VLOOKUP(E1268,A$7:B$2403,2,FALSE)))</f>
        <v>10</v>
      </c>
      <c r="C1268" s="69">
        <v>10</v>
      </c>
      <c r="G1268" s="15"/>
      <c r="H1268" s="15"/>
      <c r="I1268" s="15"/>
      <c r="J1268" s="15"/>
      <c r="K1268" s="15"/>
    </row>
    <row r="1269" spans="1:11" s="69" customFormat="1">
      <c r="A1269" s="68" t="s">
        <v>581</v>
      </c>
      <c r="B1269" s="69" cm="1">
        <f t="array" ref="B1269">IF(ISNUMBER(C1269),C1269,_xlfn.IFS(D1269="+",VLOOKUP(C1269,A$7:B$2403,2,FALSE)+VLOOKUP(E1269,A$7:B$2403,2,FALSE),D1269="-",VLOOKUP(C1269,A$7:B$2403,2,FALSE)-VLOOKUP(E1269,A$7:B$2403,2,FALSE),D1269="*",VLOOKUP(C1269,A$7:B$2403,2,FALSE)*VLOOKUP(E1269,A$7:B$2403,2,FALSE),D1269="/",VLOOKUP(C1269,A$7:B$2403,2,FALSE)/VLOOKUP(E1269,A$7:B$2403,2,FALSE)))</f>
        <v>12</v>
      </c>
      <c r="C1269" s="69">
        <v>12</v>
      </c>
      <c r="G1269" s="15"/>
      <c r="H1269" s="15"/>
      <c r="I1269" s="15"/>
      <c r="J1269" s="15"/>
      <c r="K1269" s="15"/>
    </row>
    <row r="1270" spans="1:11" s="69" customFormat="1">
      <c r="A1270" s="68" t="s">
        <v>2044</v>
      </c>
      <c r="B1270" s="69" cm="1">
        <f t="array" ref="B1270">IF(ISNUMBER(C1270),C1270,_xlfn.IFS(D1270="+",VLOOKUP(C1270,A$7:B$2403,2,FALSE)+VLOOKUP(E1270,A$7:B$2403,2,FALSE),D1270="-",VLOOKUP(C1270,A$7:B$2403,2,FALSE)-VLOOKUP(E1270,A$7:B$2403,2,FALSE),D1270="*",VLOOKUP(C1270,A$7:B$2403,2,FALSE)*VLOOKUP(E1270,A$7:B$2403,2,FALSE),D1270="/",VLOOKUP(C1270,A$7:B$2403,2,FALSE)/VLOOKUP(E1270,A$7:B$2403,2,FALSE)))</f>
        <v>17</v>
      </c>
      <c r="C1270" s="69">
        <v>17</v>
      </c>
      <c r="G1270" s="15"/>
      <c r="H1270" s="15"/>
      <c r="I1270" s="15"/>
      <c r="J1270" s="15"/>
      <c r="K1270" s="15"/>
    </row>
    <row r="1271" spans="1:11" s="69" customFormat="1">
      <c r="A1271" s="68" t="s">
        <v>2056</v>
      </c>
      <c r="B1271" s="69" cm="1">
        <f t="array" ref="B1271">IF(ISNUMBER(C1271),C1271,_xlfn.IFS(D1271="+",VLOOKUP(C1271,A$7:B$2403,2,FALSE)+VLOOKUP(E1271,A$7:B$2403,2,FALSE),D1271="-",VLOOKUP(C1271,A$7:B$2403,2,FALSE)-VLOOKUP(E1271,A$7:B$2403,2,FALSE),D1271="*",VLOOKUP(C1271,A$7:B$2403,2,FALSE)*VLOOKUP(E1271,A$7:B$2403,2,FALSE),D1271="/",VLOOKUP(C1271,A$7:B$2403,2,FALSE)/VLOOKUP(E1271,A$7:B$2403,2,FALSE)))</f>
        <v>218</v>
      </c>
      <c r="C1271" s="69" t="s">
        <v>1675</v>
      </c>
      <c r="D1271" s="69" t="s">
        <v>185</v>
      </c>
      <c r="E1271" s="69" t="s">
        <v>2057</v>
      </c>
      <c r="G1271" s="15"/>
      <c r="H1271" s="15"/>
      <c r="I1271" s="15"/>
      <c r="J1271" s="15"/>
      <c r="K1271" s="15"/>
    </row>
    <row r="1272" spans="1:11" s="69" customFormat="1">
      <c r="A1272" s="68" t="s">
        <v>1899</v>
      </c>
      <c r="B1272" s="69" cm="1">
        <f t="array" ref="B1272">IF(ISNUMBER(C1272),C1272,_xlfn.IFS(D1272="+",VLOOKUP(C1272,A$7:B$2403,2,FALSE)+VLOOKUP(E1272,A$7:B$2403,2,FALSE),D1272="-",VLOOKUP(C1272,A$7:B$2403,2,FALSE)-VLOOKUP(E1272,A$7:B$2403,2,FALSE),D1272="*",VLOOKUP(C1272,A$7:B$2403,2,FALSE)*VLOOKUP(E1272,A$7:B$2403,2,FALSE),D1272="/",VLOOKUP(C1272,A$7:B$2403,2,FALSE)/VLOOKUP(E1272,A$7:B$2403,2,FALSE)))</f>
        <v>3</v>
      </c>
      <c r="C1272" s="69">
        <v>3</v>
      </c>
      <c r="G1272" s="15"/>
      <c r="H1272" s="15"/>
      <c r="I1272" s="15"/>
      <c r="J1272" s="15"/>
      <c r="K1272" s="15"/>
    </row>
    <row r="1273" spans="1:11" s="69" customFormat="1">
      <c r="A1273" s="68" t="s">
        <v>998</v>
      </c>
      <c r="B1273" s="69" cm="1">
        <f t="array" ref="B1273">IF(ISNUMBER(C1273),C1273,_xlfn.IFS(D1273="+",VLOOKUP(C1273,A$7:B$2403,2,FALSE)+VLOOKUP(E1273,A$7:B$2403,2,FALSE),D1273="-",VLOOKUP(C1273,A$7:B$2403,2,FALSE)-VLOOKUP(E1273,A$7:B$2403,2,FALSE),D1273="*",VLOOKUP(C1273,A$7:B$2403,2,FALSE)*VLOOKUP(E1273,A$7:B$2403,2,FALSE),D1273="/",VLOOKUP(C1273,A$7:B$2403,2,FALSE)/VLOOKUP(E1273,A$7:B$2403,2,FALSE)))</f>
        <v>26</v>
      </c>
      <c r="C1273" s="69" t="s">
        <v>2005</v>
      </c>
      <c r="D1273" s="69" t="s">
        <v>185</v>
      </c>
      <c r="E1273" s="69" t="s">
        <v>1659</v>
      </c>
      <c r="G1273" s="15"/>
      <c r="H1273" s="15"/>
      <c r="I1273" s="15"/>
      <c r="J1273" s="15"/>
      <c r="K1273" s="15"/>
    </row>
    <row r="1274" spans="1:11" s="69" customFormat="1">
      <c r="A1274" s="68" t="s">
        <v>958</v>
      </c>
      <c r="B1274" s="69" cm="1">
        <f t="array" ref="B1274">IF(ISNUMBER(C1274),C1274,_xlfn.IFS(D1274="+",VLOOKUP(C1274,A$7:B$2403,2,FALSE)+VLOOKUP(E1274,A$7:B$2403,2,FALSE),D1274="-",VLOOKUP(C1274,A$7:B$2403,2,FALSE)-VLOOKUP(E1274,A$7:B$2403,2,FALSE),D1274="*",VLOOKUP(C1274,A$7:B$2403,2,FALSE)*VLOOKUP(E1274,A$7:B$2403,2,FALSE),D1274="/",VLOOKUP(C1274,A$7:B$2403,2,FALSE)/VLOOKUP(E1274,A$7:B$2403,2,FALSE)))</f>
        <v>7788</v>
      </c>
      <c r="C1274" s="69" t="s">
        <v>2058</v>
      </c>
      <c r="D1274" s="69" t="s">
        <v>206</v>
      </c>
      <c r="E1274" s="69" t="s">
        <v>2059</v>
      </c>
      <c r="G1274" s="15"/>
      <c r="H1274" s="15"/>
      <c r="I1274" s="15"/>
      <c r="J1274" s="15"/>
      <c r="K1274" s="15"/>
    </row>
    <row r="1275" spans="1:11" s="69" customFormat="1">
      <c r="A1275" s="68" t="s">
        <v>2060</v>
      </c>
      <c r="B1275" s="69" cm="1">
        <f t="array" ref="B1275">IF(ISNUMBER(C1275),C1275,_xlfn.IFS(D1275="+",VLOOKUP(C1275,A$7:B$2403,2,FALSE)+VLOOKUP(E1275,A$7:B$2403,2,FALSE),D1275="-",VLOOKUP(C1275,A$7:B$2403,2,FALSE)-VLOOKUP(E1275,A$7:B$2403,2,FALSE),D1275="*",VLOOKUP(C1275,A$7:B$2403,2,FALSE)*VLOOKUP(E1275,A$7:B$2403,2,FALSE),D1275="/",VLOOKUP(C1275,A$7:B$2403,2,FALSE)/VLOOKUP(E1275,A$7:B$2403,2,FALSE)))</f>
        <v>3</v>
      </c>
      <c r="C1275" s="69">
        <v>3</v>
      </c>
      <c r="G1275" s="15"/>
      <c r="H1275" s="15"/>
      <c r="I1275" s="15"/>
      <c r="J1275" s="15"/>
      <c r="K1275" s="15"/>
    </row>
    <row r="1276" spans="1:11" s="69" customFormat="1">
      <c r="A1276" s="68" t="s">
        <v>2061</v>
      </c>
      <c r="B1276" s="69" cm="1">
        <f t="array" ref="B1276">IF(ISNUMBER(C1276),C1276,_xlfn.IFS(D1276="+",VLOOKUP(C1276,A$7:B$2403,2,FALSE)+VLOOKUP(E1276,A$7:B$2403,2,FALSE),D1276="-",VLOOKUP(C1276,A$7:B$2403,2,FALSE)-VLOOKUP(E1276,A$7:B$2403,2,FALSE),D1276="*",VLOOKUP(C1276,A$7:B$2403,2,FALSE)*VLOOKUP(E1276,A$7:B$2403,2,FALSE),D1276="/",VLOOKUP(C1276,A$7:B$2403,2,FALSE)/VLOOKUP(E1276,A$7:B$2403,2,FALSE)))</f>
        <v>2</v>
      </c>
      <c r="C1276" s="69">
        <v>2</v>
      </c>
      <c r="G1276" s="15"/>
      <c r="H1276" s="15"/>
      <c r="I1276" s="15"/>
      <c r="J1276" s="15"/>
      <c r="K1276" s="15"/>
    </row>
    <row r="1277" spans="1:11" s="69" customFormat="1">
      <c r="A1277" s="68" t="s">
        <v>1155</v>
      </c>
      <c r="B1277" s="69" cm="1">
        <f t="array" ref="B1277">IF(ISNUMBER(C1277),C1277,_xlfn.IFS(D1277="+",VLOOKUP(C1277,A$7:B$2403,2,FALSE)+VLOOKUP(E1277,A$7:B$2403,2,FALSE),D1277="-",VLOOKUP(C1277,A$7:B$2403,2,FALSE)-VLOOKUP(E1277,A$7:B$2403,2,FALSE),D1277="*",VLOOKUP(C1277,A$7:B$2403,2,FALSE)*VLOOKUP(E1277,A$7:B$2403,2,FALSE),D1277="/",VLOOKUP(C1277,A$7:B$2403,2,FALSE)/VLOOKUP(E1277,A$7:B$2403,2,FALSE)))</f>
        <v>5</v>
      </c>
      <c r="C1277" s="69">
        <v>5</v>
      </c>
      <c r="G1277" s="15"/>
      <c r="H1277" s="15"/>
      <c r="I1277" s="15"/>
      <c r="J1277" s="15"/>
      <c r="K1277" s="15"/>
    </row>
    <row r="1278" spans="1:11" s="69" customFormat="1">
      <c r="A1278" s="68" t="s">
        <v>2062</v>
      </c>
      <c r="B1278" s="69" cm="1">
        <f t="array" ref="B1278">IF(ISNUMBER(C1278),C1278,_xlfn.IFS(D1278="+",VLOOKUP(C1278,A$7:B$2403,2,FALSE)+VLOOKUP(E1278,A$7:B$2403,2,FALSE),D1278="-",VLOOKUP(C1278,A$7:B$2403,2,FALSE)-VLOOKUP(E1278,A$7:B$2403,2,FALSE),D1278="*",VLOOKUP(C1278,A$7:B$2403,2,FALSE)*VLOOKUP(E1278,A$7:B$2403,2,FALSE),D1278="/",VLOOKUP(C1278,A$7:B$2403,2,FALSE)/VLOOKUP(E1278,A$7:B$2403,2,FALSE)))</f>
        <v>17</v>
      </c>
      <c r="C1278" s="69">
        <v>17</v>
      </c>
      <c r="G1278" s="15"/>
      <c r="H1278" s="15"/>
      <c r="I1278" s="15"/>
      <c r="J1278" s="15"/>
      <c r="K1278" s="15"/>
    </row>
    <row r="1279" spans="1:11" s="69" customFormat="1">
      <c r="A1279" s="68" t="s">
        <v>2063</v>
      </c>
      <c r="B1279" s="69" cm="1">
        <f t="array" ref="B1279">IF(ISNUMBER(C1279),C1279,_xlfn.IFS(D1279="+",VLOOKUP(C1279,A$7:B$2403,2,FALSE)+VLOOKUP(E1279,A$7:B$2403,2,FALSE),D1279="-",VLOOKUP(C1279,A$7:B$2403,2,FALSE)-VLOOKUP(E1279,A$7:B$2403,2,FALSE),D1279="*",VLOOKUP(C1279,A$7:B$2403,2,FALSE)*VLOOKUP(E1279,A$7:B$2403,2,FALSE),D1279="/",VLOOKUP(C1279,A$7:B$2403,2,FALSE)/VLOOKUP(E1279,A$7:B$2403,2,FALSE)))</f>
        <v>1</v>
      </c>
      <c r="C1279" s="69">
        <v>1</v>
      </c>
      <c r="G1279" s="15"/>
      <c r="H1279" s="15"/>
      <c r="I1279" s="15"/>
      <c r="J1279" s="15"/>
      <c r="K1279" s="15"/>
    </row>
    <row r="1280" spans="1:11" s="69" customFormat="1">
      <c r="A1280" s="68" t="s">
        <v>2064</v>
      </c>
      <c r="B1280" s="69" cm="1">
        <f t="array" ref="B1280">IF(ISNUMBER(C1280),C1280,_xlfn.IFS(D1280="+",VLOOKUP(C1280,A$7:B$2403,2,FALSE)+VLOOKUP(E1280,A$7:B$2403,2,FALSE),D1280="-",VLOOKUP(C1280,A$7:B$2403,2,FALSE)-VLOOKUP(E1280,A$7:B$2403,2,FALSE),D1280="*",VLOOKUP(C1280,A$7:B$2403,2,FALSE)*VLOOKUP(E1280,A$7:B$2403,2,FALSE),D1280="/",VLOOKUP(C1280,A$7:B$2403,2,FALSE)/VLOOKUP(E1280,A$7:B$2403,2,FALSE)))</f>
        <v>3</v>
      </c>
      <c r="C1280" s="69">
        <v>3</v>
      </c>
      <c r="G1280" s="15"/>
      <c r="H1280" s="15"/>
      <c r="I1280" s="15"/>
      <c r="J1280" s="15"/>
      <c r="K1280" s="15"/>
    </row>
    <row r="1281" spans="1:11" s="69" customFormat="1">
      <c r="A1281" s="68" t="s">
        <v>492</v>
      </c>
      <c r="B1281" s="69" cm="1">
        <f t="array" ref="B1281">IF(ISNUMBER(C1281),C1281,_xlfn.IFS(D1281="+",VLOOKUP(C1281,A$7:B$2403,2,FALSE)+VLOOKUP(E1281,A$7:B$2403,2,FALSE),D1281="-",VLOOKUP(C1281,A$7:B$2403,2,FALSE)-VLOOKUP(E1281,A$7:B$2403,2,FALSE),D1281="*",VLOOKUP(C1281,A$7:B$2403,2,FALSE)*VLOOKUP(E1281,A$7:B$2403,2,FALSE),D1281="/",VLOOKUP(C1281,A$7:B$2403,2,FALSE)/VLOOKUP(E1281,A$7:B$2403,2,FALSE)))</f>
        <v>17</v>
      </c>
      <c r="C1281" s="69">
        <v>17</v>
      </c>
      <c r="G1281" s="15"/>
      <c r="H1281" s="15"/>
      <c r="I1281" s="15"/>
      <c r="J1281" s="15"/>
      <c r="K1281" s="15"/>
    </row>
    <row r="1282" spans="1:11" s="69" customFormat="1">
      <c r="A1282" s="68" t="s">
        <v>561</v>
      </c>
      <c r="B1282" s="69" cm="1">
        <f t="array" ref="B1282">IF(ISNUMBER(C1282),C1282,_xlfn.IFS(D1282="+",VLOOKUP(C1282,A$7:B$2403,2,FALSE)+VLOOKUP(E1282,A$7:B$2403,2,FALSE),D1282="-",VLOOKUP(C1282,A$7:B$2403,2,FALSE)-VLOOKUP(E1282,A$7:B$2403,2,FALSE),D1282="*",VLOOKUP(C1282,A$7:B$2403,2,FALSE)*VLOOKUP(E1282,A$7:B$2403,2,FALSE),D1282="/",VLOOKUP(C1282,A$7:B$2403,2,FALSE)/VLOOKUP(E1282,A$7:B$2403,2,FALSE)))</f>
        <v>6</v>
      </c>
      <c r="C1282" s="69" t="s">
        <v>2065</v>
      </c>
      <c r="D1282" s="69" t="s">
        <v>206</v>
      </c>
      <c r="E1282" s="69" t="s">
        <v>2066</v>
      </c>
      <c r="G1282" s="15"/>
      <c r="H1282" s="15"/>
      <c r="I1282" s="15"/>
      <c r="J1282" s="15"/>
      <c r="K1282" s="15"/>
    </row>
    <row r="1283" spans="1:11" s="69" customFormat="1">
      <c r="A1283" s="68" t="s">
        <v>1657</v>
      </c>
      <c r="B1283" s="69" cm="1">
        <f t="array" ref="B1283">IF(ISNUMBER(C1283),C1283,_xlfn.IFS(D1283="+",VLOOKUP(C1283,A$7:B$2403,2,FALSE)+VLOOKUP(E1283,A$7:B$2403,2,FALSE),D1283="-",VLOOKUP(C1283,A$7:B$2403,2,FALSE)-VLOOKUP(E1283,A$7:B$2403,2,FALSE),D1283="*",VLOOKUP(C1283,A$7:B$2403,2,FALSE)*VLOOKUP(E1283,A$7:B$2403,2,FALSE),D1283="/",VLOOKUP(C1283,A$7:B$2403,2,FALSE)/VLOOKUP(E1283,A$7:B$2403,2,FALSE)))</f>
        <v>23</v>
      </c>
      <c r="C1283" s="69" t="s">
        <v>942</v>
      </c>
      <c r="D1283" s="69" t="s">
        <v>175</v>
      </c>
      <c r="E1283" s="69" t="s">
        <v>2024</v>
      </c>
      <c r="G1283" s="15"/>
      <c r="H1283" s="15"/>
      <c r="I1283" s="15"/>
      <c r="J1283" s="15"/>
      <c r="K1283" s="15"/>
    </row>
    <row r="1284" spans="1:11" s="69" customFormat="1">
      <c r="A1284" s="68" t="s">
        <v>585</v>
      </c>
      <c r="B1284" s="69" cm="1">
        <f t="array" ref="B1284">IF(ISNUMBER(C1284),C1284,_xlfn.IFS(D1284="+",VLOOKUP(C1284,A$7:B$2403,2,FALSE)+VLOOKUP(E1284,A$7:B$2403,2,FALSE),D1284="-",VLOOKUP(C1284,A$7:B$2403,2,FALSE)-VLOOKUP(E1284,A$7:B$2403,2,FALSE),D1284="*",VLOOKUP(C1284,A$7:B$2403,2,FALSE)*VLOOKUP(E1284,A$7:B$2403,2,FALSE),D1284="/",VLOOKUP(C1284,A$7:B$2403,2,FALSE)/VLOOKUP(E1284,A$7:B$2403,2,FALSE)))</f>
        <v>10</v>
      </c>
      <c r="C1284" s="69">
        <v>10</v>
      </c>
      <c r="G1284" s="15"/>
      <c r="H1284" s="15"/>
      <c r="I1284" s="15"/>
      <c r="J1284" s="15"/>
      <c r="K1284" s="15"/>
    </row>
    <row r="1285" spans="1:11" s="69" customFormat="1">
      <c r="A1285" s="68" t="s">
        <v>227</v>
      </c>
      <c r="B1285" s="69" cm="1">
        <f t="array" ref="B1285">IF(ISNUMBER(C1285),C1285,_xlfn.IFS(D1285="+",VLOOKUP(C1285,A$7:B$2403,2,FALSE)+VLOOKUP(E1285,A$7:B$2403,2,FALSE),D1285="-",VLOOKUP(C1285,A$7:B$2403,2,FALSE)-VLOOKUP(E1285,A$7:B$2403,2,FALSE),D1285="*",VLOOKUP(C1285,A$7:B$2403,2,FALSE)*VLOOKUP(E1285,A$7:B$2403,2,FALSE),D1285="/",VLOOKUP(C1285,A$7:B$2403,2,FALSE)/VLOOKUP(E1285,A$7:B$2403,2,FALSE)))</f>
        <v>2</v>
      </c>
      <c r="C1285" s="69">
        <v>2</v>
      </c>
      <c r="G1285" s="15"/>
      <c r="H1285" s="15"/>
      <c r="I1285" s="15"/>
      <c r="J1285" s="15"/>
      <c r="K1285" s="15"/>
    </row>
    <row r="1286" spans="1:11" s="69" customFormat="1">
      <c r="A1286" s="68" t="s">
        <v>840</v>
      </c>
      <c r="B1286" s="69" cm="1">
        <f t="array" ref="B1286">IF(ISNUMBER(C1286),C1286,_xlfn.IFS(D1286="+",VLOOKUP(C1286,A$7:B$2403,2,FALSE)+VLOOKUP(E1286,A$7:B$2403,2,FALSE),D1286="-",VLOOKUP(C1286,A$7:B$2403,2,FALSE)-VLOOKUP(E1286,A$7:B$2403,2,FALSE),D1286="*",VLOOKUP(C1286,A$7:B$2403,2,FALSE)*VLOOKUP(E1286,A$7:B$2403,2,FALSE),D1286="/",VLOOKUP(C1286,A$7:B$2403,2,FALSE)/VLOOKUP(E1286,A$7:B$2403,2,FALSE)))</f>
        <v>20</v>
      </c>
      <c r="C1286" s="69">
        <v>20</v>
      </c>
      <c r="G1286" s="15"/>
      <c r="H1286" s="15"/>
      <c r="I1286" s="15"/>
      <c r="J1286" s="15"/>
      <c r="K1286" s="15"/>
    </row>
    <row r="1287" spans="1:11" s="69" customFormat="1">
      <c r="A1287" s="68" t="s">
        <v>1338</v>
      </c>
      <c r="B1287" s="69" cm="1">
        <f t="array" ref="B1287">IF(ISNUMBER(C1287),C1287,_xlfn.IFS(D1287="+",VLOOKUP(C1287,A$7:B$2403,2,FALSE)+VLOOKUP(E1287,A$7:B$2403,2,FALSE),D1287="-",VLOOKUP(C1287,A$7:B$2403,2,FALSE)-VLOOKUP(E1287,A$7:B$2403,2,FALSE),D1287="*",VLOOKUP(C1287,A$7:B$2403,2,FALSE)*VLOOKUP(E1287,A$7:B$2403,2,FALSE),D1287="/",VLOOKUP(C1287,A$7:B$2403,2,FALSE)/VLOOKUP(E1287,A$7:B$2403,2,FALSE)))</f>
        <v>2</v>
      </c>
      <c r="C1287" s="69">
        <v>2</v>
      </c>
      <c r="G1287" s="15"/>
      <c r="H1287" s="15"/>
      <c r="I1287" s="15"/>
      <c r="J1287" s="15"/>
      <c r="K1287" s="15"/>
    </row>
    <row r="1288" spans="1:11" s="69" customFormat="1">
      <c r="A1288" s="68" t="s">
        <v>2067</v>
      </c>
      <c r="B1288" s="69" cm="1">
        <f t="array" ref="B1288">IF(ISNUMBER(C1288),C1288,_xlfn.IFS(D1288="+",VLOOKUP(C1288,A$7:B$2403,2,FALSE)+VLOOKUP(E1288,A$7:B$2403,2,FALSE),D1288="-",VLOOKUP(C1288,A$7:B$2403,2,FALSE)-VLOOKUP(E1288,A$7:B$2403,2,FALSE),D1288="*",VLOOKUP(C1288,A$7:B$2403,2,FALSE)*VLOOKUP(E1288,A$7:B$2403,2,FALSE),D1288="/",VLOOKUP(C1288,A$7:B$2403,2,FALSE)/VLOOKUP(E1288,A$7:B$2403,2,FALSE)))</f>
        <v>12</v>
      </c>
      <c r="C1288" s="69">
        <v>12</v>
      </c>
      <c r="G1288" s="15"/>
      <c r="H1288" s="15"/>
      <c r="I1288" s="15"/>
      <c r="J1288" s="15"/>
      <c r="K1288" s="15"/>
    </row>
    <row r="1289" spans="1:11" s="69" customFormat="1">
      <c r="A1289" s="68" t="s">
        <v>207</v>
      </c>
      <c r="B1289" s="69" cm="1">
        <f t="array" ref="B1289">IF(ISNUMBER(C1289),C1289,_xlfn.IFS(D1289="+",VLOOKUP(C1289,A$7:B$2403,2,FALSE)+VLOOKUP(E1289,A$7:B$2403,2,FALSE),D1289="-",VLOOKUP(C1289,A$7:B$2403,2,FALSE)-VLOOKUP(E1289,A$7:B$2403,2,FALSE),D1289="*",VLOOKUP(C1289,A$7:B$2403,2,FALSE)*VLOOKUP(E1289,A$7:B$2403,2,FALSE),D1289="/",VLOOKUP(C1289,A$7:B$2403,2,FALSE)/VLOOKUP(E1289,A$7:B$2403,2,FALSE)))</f>
        <v>2</v>
      </c>
      <c r="C1289" s="69">
        <v>2</v>
      </c>
      <c r="G1289" s="15"/>
      <c r="H1289" s="15"/>
      <c r="I1289" s="15"/>
      <c r="J1289" s="15"/>
      <c r="K1289" s="15"/>
    </row>
    <row r="1290" spans="1:11" s="69" customFormat="1">
      <c r="A1290" s="68" t="s">
        <v>456</v>
      </c>
      <c r="B1290" s="69" cm="1">
        <f t="array" ref="B1290">IF(ISNUMBER(C1290),C1290,_xlfn.IFS(D1290="+",VLOOKUP(C1290,A$7:B$2403,2,FALSE)+VLOOKUP(E1290,A$7:B$2403,2,FALSE),D1290="-",VLOOKUP(C1290,A$7:B$2403,2,FALSE)-VLOOKUP(E1290,A$7:B$2403,2,FALSE),D1290="*",VLOOKUP(C1290,A$7:B$2403,2,FALSE)*VLOOKUP(E1290,A$7:B$2403,2,FALSE),D1290="/",VLOOKUP(C1290,A$7:B$2403,2,FALSE)/VLOOKUP(E1290,A$7:B$2403,2,FALSE)))</f>
        <v>25</v>
      </c>
      <c r="C1290" s="69" t="s">
        <v>1648</v>
      </c>
      <c r="D1290" s="69" t="s">
        <v>185</v>
      </c>
      <c r="E1290" s="69" t="s">
        <v>1192</v>
      </c>
      <c r="G1290" s="15"/>
      <c r="H1290" s="15"/>
      <c r="I1290" s="15"/>
      <c r="J1290" s="15"/>
      <c r="K1290" s="15"/>
    </row>
    <row r="1291" spans="1:11" s="69" customFormat="1">
      <c r="A1291" s="68" t="s">
        <v>2068</v>
      </c>
      <c r="B1291" s="69" cm="1">
        <f t="array" ref="B1291">IF(ISNUMBER(C1291),C1291,_xlfn.IFS(D1291="+",VLOOKUP(C1291,A$7:B$2403,2,FALSE)+VLOOKUP(E1291,A$7:B$2403,2,FALSE),D1291="-",VLOOKUP(C1291,A$7:B$2403,2,FALSE)-VLOOKUP(E1291,A$7:B$2403,2,FALSE),D1291="*",VLOOKUP(C1291,A$7:B$2403,2,FALSE)*VLOOKUP(E1291,A$7:B$2403,2,FALSE),D1291="/",VLOOKUP(C1291,A$7:B$2403,2,FALSE)/VLOOKUP(E1291,A$7:B$2403,2,FALSE)))</f>
        <v>2</v>
      </c>
      <c r="C1291" s="69">
        <v>2</v>
      </c>
      <c r="G1291" s="15"/>
      <c r="H1291" s="15"/>
      <c r="I1291" s="15"/>
      <c r="J1291" s="15"/>
      <c r="K1291" s="15"/>
    </row>
    <row r="1292" spans="1:11" s="69" customFormat="1">
      <c r="A1292" s="68" t="s">
        <v>623</v>
      </c>
      <c r="B1292" s="69" cm="1">
        <f t="array" ref="B1292">IF(ISNUMBER(C1292),C1292,_xlfn.IFS(D1292="+",VLOOKUP(C1292,A$7:B$2403,2,FALSE)+VLOOKUP(E1292,A$7:B$2403,2,FALSE),D1292="-",VLOOKUP(C1292,A$7:B$2403,2,FALSE)-VLOOKUP(E1292,A$7:B$2403,2,FALSE),D1292="*",VLOOKUP(C1292,A$7:B$2403,2,FALSE)*VLOOKUP(E1292,A$7:B$2403,2,FALSE),D1292="/",VLOOKUP(C1292,A$7:B$2403,2,FALSE)/VLOOKUP(E1292,A$7:B$2403,2,FALSE)))</f>
        <v>5598</v>
      </c>
      <c r="C1292" s="69" t="s">
        <v>1919</v>
      </c>
      <c r="D1292" s="69" t="s">
        <v>185</v>
      </c>
      <c r="E1292" s="69" t="s">
        <v>289</v>
      </c>
      <c r="G1292" s="15"/>
      <c r="H1292" s="15"/>
      <c r="I1292" s="15"/>
      <c r="J1292" s="15"/>
      <c r="K1292" s="15"/>
    </row>
    <row r="1293" spans="1:11" s="69" customFormat="1">
      <c r="A1293" s="68" t="s">
        <v>1031</v>
      </c>
      <c r="B1293" s="69" cm="1">
        <f t="array" ref="B1293">IF(ISNUMBER(C1293),C1293,_xlfn.IFS(D1293="+",VLOOKUP(C1293,A$7:B$2403,2,FALSE)+VLOOKUP(E1293,A$7:B$2403,2,FALSE),D1293="-",VLOOKUP(C1293,A$7:B$2403,2,FALSE)-VLOOKUP(E1293,A$7:B$2403,2,FALSE),D1293="*",VLOOKUP(C1293,A$7:B$2403,2,FALSE)*VLOOKUP(E1293,A$7:B$2403,2,FALSE),D1293="/",VLOOKUP(C1293,A$7:B$2403,2,FALSE)/VLOOKUP(E1293,A$7:B$2403,2,FALSE)))</f>
        <v>1</v>
      </c>
      <c r="C1293" s="69">
        <v>1</v>
      </c>
      <c r="G1293" s="15"/>
      <c r="H1293" s="15"/>
      <c r="I1293" s="15"/>
      <c r="J1293" s="15"/>
      <c r="K1293" s="15"/>
    </row>
    <row r="1294" spans="1:11" s="69" customFormat="1">
      <c r="A1294" s="68" t="s">
        <v>1805</v>
      </c>
      <c r="B1294" s="69" cm="1">
        <f t="array" ref="B1294">IF(ISNUMBER(C1294),C1294,_xlfn.IFS(D1294="+",VLOOKUP(C1294,A$7:B$2403,2,FALSE)+VLOOKUP(E1294,A$7:B$2403,2,FALSE),D1294="-",VLOOKUP(C1294,A$7:B$2403,2,FALSE)-VLOOKUP(E1294,A$7:B$2403,2,FALSE),D1294="*",VLOOKUP(C1294,A$7:B$2403,2,FALSE)*VLOOKUP(E1294,A$7:B$2403,2,FALSE),D1294="/",VLOOKUP(C1294,A$7:B$2403,2,FALSE)/VLOOKUP(E1294,A$7:B$2403,2,FALSE)))</f>
        <v>548</v>
      </c>
      <c r="C1294" s="69" t="s">
        <v>2069</v>
      </c>
      <c r="D1294" s="69" t="s">
        <v>185</v>
      </c>
      <c r="E1294" s="69" t="s">
        <v>856</v>
      </c>
      <c r="G1294" s="15"/>
      <c r="H1294" s="15"/>
      <c r="I1294" s="15"/>
      <c r="J1294" s="15"/>
      <c r="K1294" s="15"/>
    </row>
    <row r="1295" spans="1:11" s="69" customFormat="1">
      <c r="A1295" s="68" t="s">
        <v>2070</v>
      </c>
      <c r="B1295" s="69" cm="1">
        <f t="array" ref="B1295">IF(ISNUMBER(C1295),C1295,_xlfn.IFS(D1295="+",VLOOKUP(C1295,A$7:B$2403,2,FALSE)+VLOOKUP(E1295,A$7:B$2403,2,FALSE),D1295="-",VLOOKUP(C1295,A$7:B$2403,2,FALSE)-VLOOKUP(E1295,A$7:B$2403,2,FALSE),D1295="*",VLOOKUP(C1295,A$7:B$2403,2,FALSE)*VLOOKUP(E1295,A$7:B$2403,2,FALSE),D1295="/",VLOOKUP(C1295,A$7:B$2403,2,FALSE)/VLOOKUP(E1295,A$7:B$2403,2,FALSE)))</f>
        <v>10</v>
      </c>
      <c r="C1295" s="69">
        <v>10</v>
      </c>
      <c r="G1295" s="15"/>
      <c r="H1295" s="15"/>
      <c r="I1295" s="15"/>
      <c r="J1295" s="15"/>
      <c r="K1295" s="15"/>
    </row>
    <row r="1296" spans="1:11" s="69" customFormat="1">
      <c r="A1296" s="68" t="s">
        <v>1748</v>
      </c>
      <c r="B1296" s="69" cm="1">
        <f t="array" ref="B1296">IF(ISNUMBER(C1296),C1296,_xlfn.IFS(D1296="+",VLOOKUP(C1296,A$7:B$2403,2,FALSE)+VLOOKUP(E1296,A$7:B$2403,2,FALSE),D1296="-",VLOOKUP(C1296,A$7:B$2403,2,FALSE)-VLOOKUP(E1296,A$7:B$2403,2,FALSE),D1296="*",VLOOKUP(C1296,A$7:B$2403,2,FALSE)*VLOOKUP(E1296,A$7:B$2403,2,FALSE),D1296="/",VLOOKUP(C1296,A$7:B$2403,2,FALSE)/VLOOKUP(E1296,A$7:B$2403,2,FALSE)))</f>
        <v>12</v>
      </c>
      <c r="C1296" s="69">
        <v>12</v>
      </c>
      <c r="G1296" s="15"/>
      <c r="H1296" s="15"/>
      <c r="I1296" s="15"/>
      <c r="J1296" s="15"/>
      <c r="K1296" s="15"/>
    </row>
    <row r="1297" spans="1:11" s="69" customFormat="1">
      <c r="A1297" s="68" t="s">
        <v>666</v>
      </c>
      <c r="B1297" s="69" cm="1">
        <f t="array" ref="B1297">IF(ISNUMBER(C1297),C1297,_xlfn.IFS(D1297="+",VLOOKUP(C1297,A$7:B$2403,2,FALSE)+VLOOKUP(E1297,A$7:B$2403,2,FALSE),D1297="-",VLOOKUP(C1297,A$7:B$2403,2,FALSE)-VLOOKUP(E1297,A$7:B$2403,2,FALSE),D1297="*",VLOOKUP(C1297,A$7:B$2403,2,FALSE)*VLOOKUP(E1297,A$7:B$2403,2,FALSE),D1297="/",VLOOKUP(C1297,A$7:B$2403,2,FALSE)/VLOOKUP(E1297,A$7:B$2403,2,FALSE)))</f>
        <v>433</v>
      </c>
      <c r="C1297" s="69" t="s">
        <v>754</v>
      </c>
      <c r="D1297" s="69" t="s">
        <v>175</v>
      </c>
      <c r="E1297" s="69" t="s">
        <v>235</v>
      </c>
      <c r="G1297" s="15"/>
      <c r="H1297" s="15"/>
      <c r="I1297" s="15"/>
      <c r="J1297" s="15"/>
      <c r="K1297" s="15"/>
    </row>
    <row r="1298" spans="1:11" s="69" customFormat="1">
      <c r="A1298" s="68" t="s">
        <v>1966</v>
      </c>
      <c r="B1298" s="69" cm="1">
        <f t="array" ref="B1298">IF(ISNUMBER(C1298),C1298,_xlfn.IFS(D1298="+",VLOOKUP(C1298,A$7:B$2403,2,FALSE)+VLOOKUP(E1298,A$7:B$2403,2,FALSE),D1298="-",VLOOKUP(C1298,A$7:B$2403,2,FALSE)-VLOOKUP(E1298,A$7:B$2403,2,FALSE),D1298="*",VLOOKUP(C1298,A$7:B$2403,2,FALSE)*VLOOKUP(E1298,A$7:B$2403,2,FALSE),D1298="/",VLOOKUP(C1298,A$7:B$2403,2,FALSE)/VLOOKUP(E1298,A$7:B$2403,2,FALSE)))</f>
        <v>246</v>
      </c>
      <c r="C1298" s="69" t="s">
        <v>199</v>
      </c>
      <c r="D1298" s="69" t="s">
        <v>185</v>
      </c>
      <c r="E1298" s="69" t="s">
        <v>2071</v>
      </c>
      <c r="G1298" s="15"/>
      <c r="H1298" s="15"/>
      <c r="I1298" s="15"/>
      <c r="J1298" s="15"/>
      <c r="K1298" s="15"/>
    </row>
    <row r="1299" spans="1:11" s="69" customFormat="1">
      <c r="A1299" s="68" t="s">
        <v>197</v>
      </c>
      <c r="B1299" s="69" cm="1">
        <f t="array" ref="B1299">IF(ISNUMBER(C1299),C1299,_xlfn.IFS(D1299="+",VLOOKUP(C1299,A$7:B$2403,2,FALSE)+VLOOKUP(E1299,A$7:B$2403,2,FALSE),D1299="-",VLOOKUP(C1299,A$7:B$2403,2,FALSE)-VLOOKUP(E1299,A$7:B$2403,2,FALSE),D1299="*",VLOOKUP(C1299,A$7:B$2403,2,FALSE)*VLOOKUP(E1299,A$7:B$2403,2,FALSE),D1299="/",VLOOKUP(C1299,A$7:B$2403,2,FALSE)/VLOOKUP(E1299,A$7:B$2403,2,FALSE)))</f>
        <v>2</v>
      </c>
      <c r="C1299" s="69">
        <v>2</v>
      </c>
      <c r="G1299" s="15"/>
      <c r="H1299" s="15"/>
      <c r="I1299" s="15"/>
      <c r="J1299" s="15"/>
      <c r="K1299" s="15"/>
    </row>
    <row r="1300" spans="1:11" s="69" customFormat="1">
      <c r="A1300" s="68" t="s">
        <v>1072</v>
      </c>
      <c r="B1300" s="69" cm="1">
        <f t="array" ref="B1300">IF(ISNUMBER(C1300),C1300,_xlfn.IFS(D1300="+",VLOOKUP(C1300,A$7:B$2403,2,FALSE)+VLOOKUP(E1300,A$7:B$2403,2,FALSE),D1300="-",VLOOKUP(C1300,A$7:B$2403,2,FALSE)-VLOOKUP(E1300,A$7:B$2403,2,FALSE),D1300="*",VLOOKUP(C1300,A$7:B$2403,2,FALSE)*VLOOKUP(E1300,A$7:B$2403,2,FALSE),D1300="/",VLOOKUP(C1300,A$7:B$2403,2,FALSE)/VLOOKUP(E1300,A$7:B$2403,2,FALSE)))</f>
        <v>3</v>
      </c>
      <c r="C1300" s="69">
        <v>3</v>
      </c>
      <c r="G1300" s="15"/>
      <c r="H1300" s="15"/>
      <c r="I1300" s="15"/>
      <c r="J1300" s="15"/>
      <c r="K1300" s="15"/>
    </row>
    <row r="1301" spans="1:11" s="69" customFormat="1">
      <c r="A1301" s="68" t="s">
        <v>1854</v>
      </c>
      <c r="B1301" s="69" cm="1">
        <f t="array" ref="B1301">IF(ISNUMBER(C1301),C1301,_xlfn.IFS(D1301="+",VLOOKUP(C1301,A$7:B$2403,2,FALSE)+VLOOKUP(E1301,A$7:B$2403,2,FALSE),D1301="-",VLOOKUP(C1301,A$7:B$2403,2,FALSE)-VLOOKUP(E1301,A$7:B$2403,2,FALSE),D1301="*",VLOOKUP(C1301,A$7:B$2403,2,FALSE)*VLOOKUP(E1301,A$7:B$2403,2,FALSE),D1301="/",VLOOKUP(C1301,A$7:B$2403,2,FALSE)/VLOOKUP(E1301,A$7:B$2403,2,FALSE)))</f>
        <v>22</v>
      </c>
      <c r="C1301" s="69" t="s">
        <v>2047</v>
      </c>
      <c r="D1301" s="69" t="s">
        <v>185</v>
      </c>
      <c r="E1301" s="69" t="s">
        <v>2072</v>
      </c>
      <c r="G1301" s="15"/>
      <c r="H1301" s="15"/>
      <c r="I1301" s="15"/>
      <c r="J1301" s="15"/>
      <c r="K1301" s="15"/>
    </row>
    <row r="1302" spans="1:11" s="69" customFormat="1">
      <c r="A1302" s="68" t="s">
        <v>1955</v>
      </c>
      <c r="B1302" s="69" cm="1">
        <f t="array" ref="B1302">IF(ISNUMBER(C1302),C1302,_xlfn.IFS(D1302="+",VLOOKUP(C1302,A$7:B$2403,2,FALSE)+VLOOKUP(E1302,A$7:B$2403,2,FALSE),D1302="-",VLOOKUP(C1302,A$7:B$2403,2,FALSE)-VLOOKUP(E1302,A$7:B$2403,2,FALSE),D1302="*",VLOOKUP(C1302,A$7:B$2403,2,FALSE)*VLOOKUP(E1302,A$7:B$2403,2,FALSE),D1302="/",VLOOKUP(C1302,A$7:B$2403,2,FALSE)/VLOOKUP(E1302,A$7:B$2403,2,FALSE)))</f>
        <v>3</v>
      </c>
      <c r="C1302" s="69">
        <v>3</v>
      </c>
      <c r="G1302" s="15"/>
      <c r="H1302" s="15"/>
      <c r="I1302" s="15"/>
      <c r="J1302" s="15"/>
      <c r="K1302" s="15"/>
    </row>
    <row r="1303" spans="1:11" s="69" customFormat="1">
      <c r="A1303" s="68" t="s">
        <v>2073</v>
      </c>
      <c r="B1303" s="69" cm="1">
        <f t="array" ref="B1303">IF(ISNUMBER(C1303),C1303,_xlfn.IFS(D1303="+",VLOOKUP(C1303,A$7:B$2403,2,FALSE)+VLOOKUP(E1303,A$7:B$2403,2,FALSE),D1303="-",VLOOKUP(C1303,A$7:B$2403,2,FALSE)-VLOOKUP(E1303,A$7:B$2403,2,FALSE),D1303="*",VLOOKUP(C1303,A$7:B$2403,2,FALSE)*VLOOKUP(E1303,A$7:B$2403,2,FALSE),D1303="/",VLOOKUP(C1303,A$7:B$2403,2,FALSE)/VLOOKUP(E1303,A$7:B$2403,2,FALSE)))</f>
        <v>2</v>
      </c>
      <c r="C1303" s="69">
        <v>2</v>
      </c>
      <c r="G1303" s="15"/>
      <c r="H1303" s="15"/>
      <c r="I1303" s="15"/>
      <c r="J1303" s="15"/>
      <c r="K1303" s="15"/>
    </row>
    <row r="1304" spans="1:11" s="69" customFormat="1">
      <c r="A1304" s="68" t="s">
        <v>1631</v>
      </c>
      <c r="B1304" s="69" cm="1">
        <f t="array" ref="B1304">IF(ISNUMBER(C1304),C1304,_xlfn.IFS(D1304="+",VLOOKUP(C1304,A$7:B$2403,2,FALSE)+VLOOKUP(E1304,A$7:B$2403,2,FALSE),D1304="-",VLOOKUP(C1304,A$7:B$2403,2,FALSE)-VLOOKUP(E1304,A$7:B$2403,2,FALSE),D1304="*",VLOOKUP(C1304,A$7:B$2403,2,FALSE)*VLOOKUP(E1304,A$7:B$2403,2,FALSE),D1304="/",VLOOKUP(C1304,A$7:B$2403,2,FALSE)/VLOOKUP(E1304,A$7:B$2403,2,FALSE)))</f>
        <v>26</v>
      </c>
      <c r="C1304" s="69" t="s">
        <v>2074</v>
      </c>
      <c r="D1304" s="69" t="s">
        <v>185</v>
      </c>
      <c r="E1304" s="69" t="s">
        <v>1611</v>
      </c>
      <c r="G1304" s="15"/>
      <c r="H1304" s="15"/>
      <c r="I1304" s="15"/>
      <c r="J1304" s="15"/>
      <c r="K1304" s="15"/>
    </row>
    <row r="1305" spans="1:11" s="69" customFormat="1">
      <c r="A1305" s="68" t="s">
        <v>829</v>
      </c>
      <c r="B1305" s="69" cm="1">
        <f t="array" ref="B1305">IF(ISNUMBER(C1305),C1305,_xlfn.IFS(D1305="+",VLOOKUP(C1305,A$7:B$2403,2,FALSE)+VLOOKUP(E1305,A$7:B$2403,2,FALSE),D1305="-",VLOOKUP(C1305,A$7:B$2403,2,FALSE)-VLOOKUP(E1305,A$7:B$2403,2,FALSE),D1305="*",VLOOKUP(C1305,A$7:B$2403,2,FALSE)*VLOOKUP(E1305,A$7:B$2403,2,FALSE),D1305="/",VLOOKUP(C1305,A$7:B$2403,2,FALSE)/VLOOKUP(E1305,A$7:B$2403,2,FALSE)))</f>
        <v>16</v>
      </c>
      <c r="C1305" s="69" t="s">
        <v>2075</v>
      </c>
      <c r="D1305" s="69" t="s">
        <v>185</v>
      </c>
      <c r="E1305" s="69" t="s">
        <v>944</v>
      </c>
      <c r="G1305" s="15"/>
      <c r="H1305" s="15"/>
      <c r="I1305" s="15"/>
      <c r="J1305" s="15"/>
      <c r="K1305" s="15"/>
    </row>
    <row r="1306" spans="1:11" s="69" customFormat="1">
      <c r="A1306" s="68" t="s">
        <v>2076</v>
      </c>
      <c r="B1306" s="69" cm="1">
        <f t="array" ref="B1306">IF(ISNUMBER(C1306),C1306,_xlfn.IFS(D1306="+",VLOOKUP(C1306,A$7:B$2403,2,FALSE)+VLOOKUP(E1306,A$7:B$2403,2,FALSE),D1306="-",VLOOKUP(C1306,A$7:B$2403,2,FALSE)-VLOOKUP(E1306,A$7:B$2403,2,FALSE),D1306="*",VLOOKUP(C1306,A$7:B$2403,2,FALSE)*VLOOKUP(E1306,A$7:B$2403,2,FALSE),D1306="/",VLOOKUP(C1306,A$7:B$2403,2,FALSE)/VLOOKUP(E1306,A$7:B$2403,2,FALSE)))</f>
        <v>8</v>
      </c>
      <c r="C1306" s="69" t="s">
        <v>2077</v>
      </c>
      <c r="D1306" s="69" t="s">
        <v>175</v>
      </c>
      <c r="E1306" s="69" t="s">
        <v>1382</v>
      </c>
      <c r="G1306" s="15"/>
      <c r="H1306" s="15"/>
      <c r="I1306" s="15"/>
      <c r="J1306" s="15"/>
      <c r="K1306" s="15"/>
    </row>
    <row r="1307" spans="1:11" s="69" customFormat="1">
      <c r="A1307" s="68" t="s">
        <v>2078</v>
      </c>
      <c r="B1307" s="69" cm="1">
        <f t="array" ref="B1307">IF(ISNUMBER(C1307),C1307,_xlfn.IFS(D1307="+",VLOOKUP(C1307,A$7:B$2403,2,FALSE)+VLOOKUP(E1307,A$7:B$2403,2,FALSE),D1307="-",VLOOKUP(C1307,A$7:B$2403,2,FALSE)-VLOOKUP(E1307,A$7:B$2403,2,FALSE),D1307="*",VLOOKUP(C1307,A$7:B$2403,2,FALSE)*VLOOKUP(E1307,A$7:B$2403,2,FALSE),D1307="/",VLOOKUP(C1307,A$7:B$2403,2,FALSE)/VLOOKUP(E1307,A$7:B$2403,2,FALSE)))</f>
        <v>2</v>
      </c>
      <c r="C1307" s="69">
        <v>2</v>
      </c>
      <c r="G1307" s="15"/>
      <c r="H1307" s="15"/>
      <c r="I1307" s="15"/>
      <c r="J1307" s="15"/>
      <c r="K1307" s="15"/>
    </row>
    <row r="1308" spans="1:11" s="69" customFormat="1">
      <c r="A1308" s="68" t="s">
        <v>2079</v>
      </c>
      <c r="B1308" s="69" cm="1">
        <f t="array" ref="B1308">IF(ISNUMBER(C1308),C1308,_xlfn.IFS(D1308="+",VLOOKUP(C1308,A$7:B$2403,2,FALSE)+VLOOKUP(E1308,A$7:B$2403,2,FALSE),D1308="-",VLOOKUP(C1308,A$7:B$2403,2,FALSE)-VLOOKUP(E1308,A$7:B$2403,2,FALSE),D1308="*",VLOOKUP(C1308,A$7:B$2403,2,FALSE)*VLOOKUP(E1308,A$7:B$2403,2,FALSE),D1308="/",VLOOKUP(C1308,A$7:B$2403,2,FALSE)/VLOOKUP(E1308,A$7:B$2403,2,FALSE)))</f>
        <v>4</v>
      </c>
      <c r="C1308" s="69">
        <v>4</v>
      </c>
      <c r="G1308" s="15"/>
      <c r="H1308" s="15"/>
      <c r="I1308" s="15"/>
      <c r="J1308" s="15"/>
      <c r="K1308" s="15"/>
    </row>
    <row r="1309" spans="1:11" s="69" customFormat="1">
      <c r="A1309" s="68" t="s">
        <v>2080</v>
      </c>
      <c r="B1309" s="69" cm="1">
        <f t="array" ref="B1309">IF(ISNUMBER(C1309),C1309,_xlfn.IFS(D1309="+",VLOOKUP(C1309,A$7:B$2403,2,FALSE)+VLOOKUP(E1309,A$7:B$2403,2,FALSE),D1309="-",VLOOKUP(C1309,A$7:B$2403,2,FALSE)-VLOOKUP(E1309,A$7:B$2403,2,FALSE),D1309="*",VLOOKUP(C1309,A$7:B$2403,2,FALSE)*VLOOKUP(E1309,A$7:B$2403,2,FALSE),D1309="/",VLOOKUP(C1309,A$7:B$2403,2,FALSE)/VLOOKUP(E1309,A$7:B$2403,2,FALSE)))</f>
        <v>3</v>
      </c>
      <c r="C1309" s="69">
        <v>3</v>
      </c>
      <c r="G1309" s="15"/>
      <c r="H1309" s="15"/>
      <c r="I1309" s="15"/>
      <c r="J1309" s="15"/>
      <c r="K1309" s="15"/>
    </row>
    <row r="1310" spans="1:11" s="69" customFormat="1">
      <c r="A1310" s="68" t="s">
        <v>448</v>
      </c>
      <c r="B1310" s="69" cm="1">
        <f t="array" ref="B1310">IF(ISNUMBER(C1310),C1310,_xlfn.IFS(D1310="+",VLOOKUP(C1310,A$7:B$2403,2,FALSE)+VLOOKUP(E1310,A$7:B$2403,2,FALSE),D1310="-",VLOOKUP(C1310,A$7:B$2403,2,FALSE)-VLOOKUP(E1310,A$7:B$2403,2,FALSE),D1310="*",VLOOKUP(C1310,A$7:B$2403,2,FALSE)*VLOOKUP(E1310,A$7:B$2403,2,FALSE),D1310="/",VLOOKUP(C1310,A$7:B$2403,2,FALSE)/VLOOKUP(E1310,A$7:B$2403,2,FALSE)))</f>
        <v>2637</v>
      </c>
      <c r="C1310" s="69" t="s">
        <v>1794</v>
      </c>
      <c r="D1310" s="69" t="s">
        <v>185</v>
      </c>
      <c r="E1310" s="69" t="s">
        <v>2081</v>
      </c>
      <c r="G1310" s="15"/>
      <c r="H1310" s="15"/>
      <c r="I1310" s="15"/>
      <c r="J1310" s="15"/>
      <c r="K1310" s="15"/>
    </row>
    <row r="1311" spans="1:11" s="69" customFormat="1">
      <c r="A1311" s="68" t="s">
        <v>1664</v>
      </c>
      <c r="B1311" s="69" cm="1">
        <f t="array" ref="B1311">IF(ISNUMBER(C1311),C1311,_xlfn.IFS(D1311="+",VLOOKUP(C1311,A$7:B$2403,2,FALSE)+VLOOKUP(E1311,A$7:B$2403,2,FALSE),D1311="-",VLOOKUP(C1311,A$7:B$2403,2,FALSE)-VLOOKUP(E1311,A$7:B$2403,2,FALSE),D1311="*",VLOOKUP(C1311,A$7:B$2403,2,FALSE)*VLOOKUP(E1311,A$7:B$2403,2,FALSE),D1311="/",VLOOKUP(C1311,A$7:B$2403,2,FALSE)/VLOOKUP(E1311,A$7:B$2403,2,FALSE)))</f>
        <v>3</v>
      </c>
      <c r="C1311" s="69">
        <v>3</v>
      </c>
      <c r="G1311" s="15"/>
      <c r="H1311" s="15"/>
      <c r="I1311" s="15"/>
      <c r="J1311" s="15"/>
      <c r="K1311" s="15"/>
    </row>
    <row r="1312" spans="1:11" s="69" customFormat="1">
      <c r="A1312" s="68" t="s">
        <v>2082</v>
      </c>
      <c r="B1312" s="69" cm="1">
        <f t="array" ref="B1312">IF(ISNUMBER(C1312),C1312,_xlfn.IFS(D1312="+",VLOOKUP(C1312,A$7:B$2403,2,FALSE)+VLOOKUP(E1312,A$7:B$2403,2,FALSE),D1312="-",VLOOKUP(C1312,A$7:B$2403,2,FALSE)-VLOOKUP(E1312,A$7:B$2403,2,FALSE),D1312="*",VLOOKUP(C1312,A$7:B$2403,2,FALSE)*VLOOKUP(E1312,A$7:B$2403,2,FALSE),D1312="/",VLOOKUP(C1312,A$7:B$2403,2,FALSE)/VLOOKUP(E1312,A$7:B$2403,2,FALSE)))</f>
        <v>5</v>
      </c>
      <c r="C1312" s="69">
        <v>5</v>
      </c>
      <c r="G1312" s="15"/>
      <c r="H1312" s="15"/>
      <c r="I1312" s="15"/>
      <c r="J1312" s="15"/>
      <c r="K1312" s="15"/>
    </row>
    <row r="1313" spans="1:11" s="69" customFormat="1">
      <c r="A1313" s="68" t="s">
        <v>283</v>
      </c>
      <c r="B1313" s="69" cm="1">
        <f t="array" ref="B1313">IF(ISNUMBER(C1313),C1313,_xlfn.IFS(D1313="+",VLOOKUP(C1313,A$7:B$2403,2,FALSE)+VLOOKUP(E1313,A$7:B$2403,2,FALSE),D1313="-",VLOOKUP(C1313,A$7:B$2403,2,FALSE)-VLOOKUP(E1313,A$7:B$2403,2,FALSE),D1313="*",VLOOKUP(C1313,A$7:B$2403,2,FALSE)*VLOOKUP(E1313,A$7:B$2403,2,FALSE),D1313="/",VLOOKUP(C1313,A$7:B$2403,2,FALSE)/VLOOKUP(E1313,A$7:B$2403,2,FALSE)))</f>
        <v>5</v>
      </c>
      <c r="C1313" s="69">
        <v>5</v>
      </c>
      <c r="G1313" s="15"/>
      <c r="H1313" s="15"/>
      <c r="I1313" s="15"/>
      <c r="J1313" s="15"/>
      <c r="K1313" s="15"/>
    </row>
    <row r="1314" spans="1:11" s="69" customFormat="1">
      <c r="A1314" s="68" t="s">
        <v>2083</v>
      </c>
      <c r="B1314" s="69" cm="1">
        <f t="array" ref="B1314">IF(ISNUMBER(C1314),C1314,_xlfn.IFS(D1314="+",VLOOKUP(C1314,A$7:B$2403,2,FALSE)+VLOOKUP(E1314,A$7:B$2403,2,FALSE),D1314="-",VLOOKUP(C1314,A$7:B$2403,2,FALSE)-VLOOKUP(E1314,A$7:B$2403,2,FALSE),D1314="*",VLOOKUP(C1314,A$7:B$2403,2,FALSE)*VLOOKUP(E1314,A$7:B$2403,2,FALSE),D1314="/",VLOOKUP(C1314,A$7:B$2403,2,FALSE)/VLOOKUP(E1314,A$7:B$2403,2,FALSE)))</f>
        <v>25</v>
      </c>
      <c r="C1314" s="69" t="s">
        <v>2084</v>
      </c>
      <c r="D1314" s="69" t="s">
        <v>185</v>
      </c>
      <c r="E1314" s="69" t="s">
        <v>2085</v>
      </c>
      <c r="G1314" s="15"/>
      <c r="H1314" s="15"/>
      <c r="I1314" s="15"/>
      <c r="J1314" s="15"/>
      <c r="K1314" s="15"/>
    </row>
    <row r="1315" spans="1:11" s="69" customFormat="1">
      <c r="A1315" s="68" t="s">
        <v>2016</v>
      </c>
      <c r="B1315" s="69" cm="1">
        <f t="array" ref="B1315">IF(ISNUMBER(C1315),C1315,_xlfn.IFS(D1315="+",VLOOKUP(C1315,A$7:B$2403,2,FALSE)+VLOOKUP(E1315,A$7:B$2403,2,FALSE),D1315="-",VLOOKUP(C1315,A$7:B$2403,2,FALSE)-VLOOKUP(E1315,A$7:B$2403,2,FALSE),D1315="*",VLOOKUP(C1315,A$7:B$2403,2,FALSE)*VLOOKUP(E1315,A$7:B$2403,2,FALSE),D1315="/",VLOOKUP(C1315,A$7:B$2403,2,FALSE)/VLOOKUP(E1315,A$7:B$2403,2,FALSE)))</f>
        <v>3</v>
      </c>
      <c r="C1315" s="69">
        <v>3</v>
      </c>
      <c r="G1315" s="15"/>
      <c r="H1315" s="15"/>
      <c r="I1315" s="15"/>
      <c r="J1315" s="15"/>
      <c r="K1315" s="15"/>
    </row>
    <row r="1316" spans="1:11" s="69" customFormat="1">
      <c r="A1316" s="68" t="s">
        <v>692</v>
      </c>
      <c r="B1316" s="69" cm="1">
        <f t="array" ref="B1316">IF(ISNUMBER(C1316),C1316,_xlfn.IFS(D1316="+",VLOOKUP(C1316,A$7:B$2403,2,FALSE)+VLOOKUP(E1316,A$7:B$2403,2,FALSE),D1316="-",VLOOKUP(C1316,A$7:B$2403,2,FALSE)-VLOOKUP(E1316,A$7:B$2403,2,FALSE),D1316="*",VLOOKUP(C1316,A$7:B$2403,2,FALSE)*VLOOKUP(E1316,A$7:B$2403,2,FALSE),D1316="/",VLOOKUP(C1316,A$7:B$2403,2,FALSE)/VLOOKUP(E1316,A$7:B$2403,2,FALSE)))</f>
        <v>2</v>
      </c>
      <c r="C1316" s="69">
        <v>2</v>
      </c>
      <c r="G1316" s="15"/>
      <c r="H1316" s="15"/>
      <c r="I1316" s="15"/>
      <c r="J1316" s="15"/>
      <c r="K1316" s="15"/>
    </row>
    <row r="1317" spans="1:11" s="69" customFormat="1">
      <c r="A1317" s="68" t="s">
        <v>1592</v>
      </c>
      <c r="B1317" s="69" cm="1">
        <f t="array" ref="B1317">IF(ISNUMBER(C1317),C1317,_xlfn.IFS(D1317="+",VLOOKUP(C1317,A$7:B$2403,2,FALSE)+VLOOKUP(E1317,A$7:B$2403,2,FALSE),D1317="-",VLOOKUP(C1317,A$7:B$2403,2,FALSE)-VLOOKUP(E1317,A$7:B$2403,2,FALSE),D1317="*",VLOOKUP(C1317,A$7:B$2403,2,FALSE)*VLOOKUP(E1317,A$7:B$2403,2,FALSE),D1317="/",VLOOKUP(C1317,A$7:B$2403,2,FALSE)/VLOOKUP(E1317,A$7:B$2403,2,FALSE)))</f>
        <v>10</v>
      </c>
      <c r="C1317" s="69">
        <v>10</v>
      </c>
      <c r="G1317" s="15"/>
      <c r="H1317" s="15"/>
      <c r="I1317" s="15"/>
      <c r="J1317" s="15"/>
      <c r="K1317" s="15"/>
    </row>
    <row r="1318" spans="1:11" s="69" customFormat="1">
      <c r="A1318" s="68" t="s">
        <v>809</v>
      </c>
      <c r="B1318" s="69" cm="1">
        <f t="array" ref="B1318">IF(ISNUMBER(C1318),C1318,_xlfn.IFS(D1318="+",VLOOKUP(C1318,A$7:B$2403,2,FALSE)+VLOOKUP(E1318,A$7:B$2403,2,FALSE),D1318="-",VLOOKUP(C1318,A$7:B$2403,2,FALSE)-VLOOKUP(E1318,A$7:B$2403,2,FALSE),D1318="*",VLOOKUP(C1318,A$7:B$2403,2,FALSE)*VLOOKUP(E1318,A$7:B$2403,2,FALSE),D1318="/",VLOOKUP(C1318,A$7:B$2403,2,FALSE)/VLOOKUP(E1318,A$7:B$2403,2,FALSE)))</f>
        <v>4</v>
      </c>
      <c r="C1318" s="69">
        <v>4</v>
      </c>
      <c r="G1318" s="15"/>
      <c r="H1318" s="15"/>
      <c r="I1318" s="15"/>
      <c r="J1318" s="15"/>
      <c r="K1318" s="15"/>
    </row>
    <row r="1319" spans="1:11" s="69" customFormat="1">
      <c r="A1319" s="68" t="s">
        <v>1682</v>
      </c>
      <c r="B1319" s="69" cm="1">
        <f t="array" ref="B1319">IF(ISNUMBER(C1319),C1319,_xlfn.IFS(D1319="+",VLOOKUP(C1319,A$7:B$2403,2,FALSE)+VLOOKUP(E1319,A$7:B$2403,2,FALSE),D1319="-",VLOOKUP(C1319,A$7:B$2403,2,FALSE)-VLOOKUP(E1319,A$7:B$2403,2,FALSE),D1319="*",VLOOKUP(C1319,A$7:B$2403,2,FALSE)*VLOOKUP(E1319,A$7:B$2403,2,FALSE),D1319="/",VLOOKUP(C1319,A$7:B$2403,2,FALSE)/VLOOKUP(E1319,A$7:B$2403,2,FALSE)))</f>
        <v>14</v>
      </c>
      <c r="C1319" s="69">
        <v>14</v>
      </c>
      <c r="G1319" s="15"/>
      <c r="H1319" s="15"/>
      <c r="I1319" s="15"/>
      <c r="J1319" s="15"/>
      <c r="K1319" s="15"/>
    </row>
    <row r="1320" spans="1:11" s="69" customFormat="1">
      <c r="A1320" s="68" t="s">
        <v>2086</v>
      </c>
      <c r="B1320" s="69" cm="1">
        <f t="array" ref="B1320">IF(ISNUMBER(C1320),C1320,_xlfn.IFS(D1320="+",VLOOKUP(C1320,A$7:B$2403,2,FALSE)+VLOOKUP(E1320,A$7:B$2403,2,FALSE),D1320="-",VLOOKUP(C1320,A$7:B$2403,2,FALSE)-VLOOKUP(E1320,A$7:B$2403,2,FALSE),D1320="*",VLOOKUP(C1320,A$7:B$2403,2,FALSE)*VLOOKUP(E1320,A$7:B$2403,2,FALSE),D1320="/",VLOOKUP(C1320,A$7:B$2403,2,FALSE)/VLOOKUP(E1320,A$7:B$2403,2,FALSE)))</f>
        <v>4</v>
      </c>
      <c r="C1320" s="69">
        <v>4</v>
      </c>
      <c r="G1320" s="15"/>
      <c r="H1320" s="15"/>
      <c r="I1320" s="15"/>
      <c r="J1320" s="15"/>
      <c r="K1320" s="15"/>
    </row>
    <row r="1321" spans="1:11" s="69" customFormat="1">
      <c r="A1321" s="68" t="s">
        <v>1127</v>
      </c>
      <c r="B1321" s="69" cm="1">
        <f t="array" ref="B1321">IF(ISNUMBER(C1321),C1321,_xlfn.IFS(D1321="+",VLOOKUP(C1321,A$7:B$2403,2,FALSE)+VLOOKUP(E1321,A$7:B$2403,2,FALSE),D1321="-",VLOOKUP(C1321,A$7:B$2403,2,FALSE)-VLOOKUP(E1321,A$7:B$2403,2,FALSE),D1321="*",VLOOKUP(C1321,A$7:B$2403,2,FALSE)*VLOOKUP(E1321,A$7:B$2403,2,FALSE),D1321="/",VLOOKUP(C1321,A$7:B$2403,2,FALSE)/VLOOKUP(E1321,A$7:B$2403,2,FALSE)))</f>
        <v>9</v>
      </c>
      <c r="C1321" s="69">
        <v>9</v>
      </c>
      <c r="G1321" s="15"/>
      <c r="H1321" s="15"/>
      <c r="I1321" s="15"/>
      <c r="J1321" s="15"/>
      <c r="K1321" s="15"/>
    </row>
    <row r="1322" spans="1:11" s="69" customFormat="1">
      <c r="A1322" s="68" t="s">
        <v>1040</v>
      </c>
      <c r="B1322" s="69" cm="1">
        <f t="array" ref="B1322">IF(ISNUMBER(C1322),C1322,_xlfn.IFS(D1322="+",VLOOKUP(C1322,A$7:B$2403,2,FALSE)+VLOOKUP(E1322,A$7:B$2403,2,FALSE),D1322="-",VLOOKUP(C1322,A$7:B$2403,2,FALSE)-VLOOKUP(E1322,A$7:B$2403,2,FALSE),D1322="*",VLOOKUP(C1322,A$7:B$2403,2,FALSE)*VLOOKUP(E1322,A$7:B$2403,2,FALSE),D1322="/",VLOOKUP(C1322,A$7:B$2403,2,FALSE)/VLOOKUP(E1322,A$7:B$2403,2,FALSE)))</f>
        <v>2</v>
      </c>
      <c r="C1322" s="69">
        <v>2</v>
      </c>
      <c r="G1322" s="15"/>
      <c r="H1322" s="15"/>
      <c r="I1322" s="15"/>
      <c r="J1322" s="15"/>
      <c r="K1322" s="15"/>
    </row>
    <row r="1323" spans="1:11" s="69" customFormat="1">
      <c r="A1323" s="68" t="s">
        <v>1484</v>
      </c>
      <c r="B1323" s="69" cm="1">
        <f t="array" ref="B1323">IF(ISNUMBER(C1323),C1323,_xlfn.IFS(D1323="+",VLOOKUP(C1323,A$7:B$2403,2,FALSE)+VLOOKUP(E1323,A$7:B$2403,2,FALSE),D1323="-",VLOOKUP(C1323,A$7:B$2403,2,FALSE)-VLOOKUP(E1323,A$7:B$2403,2,FALSE),D1323="*",VLOOKUP(C1323,A$7:B$2403,2,FALSE)*VLOOKUP(E1323,A$7:B$2403,2,FALSE),D1323="/",VLOOKUP(C1323,A$7:B$2403,2,FALSE)/VLOOKUP(E1323,A$7:B$2403,2,FALSE)))</f>
        <v>3</v>
      </c>
      <c r="C1323" s="69">
        <v>3</v>
      </c>
      <c r="G1323" s="15"/>
      <c r="H1323" s="15"/>
      <c r="I1323" s="15"/>
      <c r="J1323" s="15"/>
      <c r="K1323" s="15"/>
    </row>
    <row r="1324" spans="1:11" s="69" customFormat="1">
      <c r="A1324" s="68" t="s">
        <v>1677</v>
      </c>
      <c r="B1324" s="69" cm="1">
        <f t="array" ref="B1324">IF(ISNUMBER(C1324),C1324,_xlfn.IFS(D1324="+",VLOOKUP(C1324,A$7:B$2403,2,FALSE)+VLOOKUP(E1324,A$7:B$2403,2,FALSE),D1324="-",VLOOKUP(C1324,A$7:B$2403,2,FALSE)-VLOOKUP(E1324,A$7:B$2403,2,FALSE),D1324="*",VLOOKUP(C1324,A$7:B$2403,2,FALSE)*VLOOKUP(E1324,A$7:B$2403,2,FALSE),D1324="/",VLOOKUP(C1324,A$7:B$2403,2,FALSE)/VLOOKUP(E1324,A$7:B$2403,2,FALSE)))</f>
        <v>40</v>
      </c>
      <c r="C1324" s="69" t="s">
        <v>1846</v>
      </c>
      <c r="D1324" s="69" t="s">
        <v>185</v>
      </c>
      <c r="E1324" s="69" t="s">
        <v>1903</v>
      </c>
      <c r="G1324" s="15"/>
      <c r="H1324" s="15"/>
      <c r="I1324" s="15"/>
      <c r="J1324" s="15"/>
      <c r="K1324" s="15"/>
    </row>
    <row r="1325" spans="1:11" s="69" customFormat="1">
      <c r="A1325" s="68" t="s">
        <v>397</v>
      </c>
      <c r="B1325" s="69" cm="1">
        <f t="array" ref="B1325">IF(ISNUMBER(C1325),C1325,_xlfn.IFS(D1325="+",VLOOKUP(C1325,A$7:B$2403,2,FALSE)+VLOOKUP(E1325,A$7:B$2403,2,FALSE),D1325="-",VLOOKUP(C1325,A$7:B$2403,2,FALSE)-VLOOKUP(E1325,A$7:B$2403,2,FALSE),D1325="*",VLOOKUP(C1325,A$7:B$2403,2,FALSE)*VLOOKUP(E1325,A$7:B$2403,2,FALSE),D1325="/",VLOOKUP(C1325,A$7:B$2403,2,FALSE)/VLOOKUP(E1325,A$7:B$2403,2,FALSE)))</f>
        <v>14</v>
      </c>
      <c r="C1325" s="69" t="s">
        <v>2087</v>
      </c>
      <c r="D1325" s="69" t="s">
        <v>185</v>
      </c>
      <c r="E1325" s="69" t="s">
        <v>333</v>
      </c>
      <c r="G1325" s="15"/>
      <c r="H1325" s="15"/>
      <c r="I1325" s="15"/>
      <c r="J1325" s="15"/>
      <c r="K1325" s="15"/>
    </row>
    <row r="1326" spans="1:11" s="69" customFormat="1">
      <c r="A1326" s="68" t="s">
        <v>1832</v>
      </c>
      <c r="B1326" s="69" cm="1">
        <f t="array" ref="B1326">IF(ISNUMBER(C1326),C1326,_xlfn.IFS(D1326="+",VLOOKUP(C1326,A$7:B$2403,2,FALSE)+VLOOKUP(E1326,A$7:B$2403,2,FALSE),D1326="-",VLOOKUP(C1326,A$7:B$2403,2,FALSE)-VLOOKUP(E1326,A$7:B$2403,2,FALSE),D1326="*",VLOOKUP(C1326,A$7:B$2403,2,FALSE)*VLOOKUP(E1326,A$7:B$2403,2,FALSE),D1326="/",VLOOKUP(C1326,A$7:B$2403,2,FALSE)/VLOOKUP(E1326,A$7:B$2403,2,FALSE)))</f>
        <v>5</v>
      </c>
      <c r="C1326" s="69">
        <v>5</v>
      </c>
      <c r="G1326" s="15"/>
      <c r="H1326" s="15"/>
      <c r="I1326" s="15"/>
      <c r="J1326" s="15"/>
      <c r="K1326" s="15"/>
    </row>
    <row r="1327" spans="1:11" s="69" customFormat="1">
      <c r="A1327" s="68" t="s">
        <v>755</v>
      </c>
      <c r="B1327" s="69" cm="1">
        <f t="array" ref="B1327">IF(ISNUMBER(C1327),C1327,_xlfn.IFS(D1327="+",VLOOKUP(C1327,A$7:B$2403,2,FALSE)+VLOOKUP(E1327,A$7:B$2403,2,FALSE),D1327="-",VLOOKUP(C1327,A$7:B$2403,2,FALSE)-VLOOKUP(E1327,A$7:B$2403,2,FALSE),D1327="*",VLOOKUP(C1327,A$7:B$2403,2,FALSE)*VLOOKUP(E1327,A$7:B$2403,2,FALSE),D1327="/",VLOOKUP(C1327,A$7:B$2403,2,FALSE)/VLOOKUP(E1327,A$7:B$2403,2,FALSE)))</f>
        <v>137</v>
      </c>
      <c r="C1327" s="69" t="s">
        <v>2088</v>
      </c>
      <c r="D1327" s="69" t="s">
        <v>175</v>
      </c>
      <c r="E1327" s="69" t="s">
        <v>941</v>
      </c>
      <c r="G1327" s="15"/>
      <c r="H1327" s="15"/>
      <c r="I1327" s="15"/>
      <c r="J1327" s="15"/>
      <c r="K1327" s="15"/>
    </row>
    <row r="1328" spans="1:11" s="69" customFormat="1">
      <c r="A1328" s="68" t="s">
        <v>625</v>
      </c>
      <c r="B1328" s="69" cm="1">
        <f t="array" ref="B1328">IF(ISNUMBER(C1328),C1328,_xlfn.IFS(D1328="+",VLOOKUP(C1328,A$7:B$2403,2,FALSE)+VLOOKUP(E1328,A$7:B$2403,2,FALSE),D1328="-",VLOOKUP(C1328,A$7:B$2403,2,FALSE)-VLOOKUP(E1328,A$7:B$2403,2,FALSE),D1328="*",VLOOKUP(C1328,A$7:B$2403,2,FALSE)*VLOOKUP(E1328,A$7:B$2403,2,FALSE),D1328="/",VLOOKUP(C1328,A$7:B$2403,2,FALSE)/VLOOKUP(E1328,A$7:B$2403,2,FALSE)))</f>
        <v>749</v>
      </c>
      <c r="C1328" s="69" t="s">
        <v>2089</v>
      </c>
      <c r="D1328" s="69" t="s">
        <v>185</v>
      </c>
      <c r="E1328" s="69" t="s">
        <v>2090</v>
      </c>
      <c r="G1328" s="15"/>
      <c r="H1328" s="15"/>
      <c r="I1328" s="15"/>
      <c r="J1328" s="15"/>
      <c r="K1328" s="15"/>
    </row>
    <row r="1329" spans="1:11" s="69" customFormat="1">
      <c r="A1329" s="68" t="s">
        <v>1369</v>
      </c>
      <c r="B1329" s="69" cm="1">
        <f t="array" ref="B1329">IF(ISNUMBER(C1329),C1329,_xlfn.IFS(D1329="+",VLOOKUP(C1329,A$7:B$2403,2,FALSE)+VLOOKUP(E1329,A$7:B$2403,2,FALSE),D1329="-",VLOOKUP(C1329,A$7:B$2403,2,FALSE)-VLOOKUP(E1329,A$7:B$2403,2,FALSE),D1329="*",VLOOKUP(C1329,A$7:B$2403,2,FALSE)*VLOOKUP(E1329,A$7:B$2403,2,FALSE),D1329="/",VLOOKUP(C1329,A$7:B$2403,2,FALSE)/VLOOKUP(E1329,A$7:B$2403,2,FALSE)))</f>
        <v>66</v>
      </c>
      <c r="C1329" s="69" t="s">
        <v>1342</v>
      </c>
      <c r="D1329" s="69" t="s">
        <v>185</v>
      </c>
      <c r="E1329" s="69" t="s">
        <v>2091</v>
      </c>
      <c r="G1329" s="15"/>
      <c r="H1329" s="15"/>
      <c r="I1329" s="15"/>
      <c r="J1329" s="15"/>
      <c r="K1329" s="15"/>
    </row>
    <row r="1330" spans="1:11" s="69" customFormat="1">
      <c r="A1330" s="68" t="s">
        <v>897</v>
      </c>
      <c r="B1330" s="69" cm="1">
        <f t="array" ref="B1330">IF(ISNUMBER(C1330),C1330,_xlfn.IFS(D1330="+",VLOOKUP(C1330,A$7:B$2403,2,FALSE)+VLOOKUP(E1330,A$7:B$2403,2,FALSE),D1330="-",VLOOKUP(C1330,A$7:B$2403,2,FALSE)-VLOOKUP(E1330,A$7:B$2403,2,FALSE),D1330="*",VLOOKUP(C1330,A$7:B$2403,2,FALSE)*VLOOKUP(E1330,A$7:B$2403,2,FALSE),D1330="/",VLOOKUP(C1330,A$7:B$2403,2,FALSE)/VLOOKUP(E1330,A$7:B$2403,2,FALSE)))</f>
        <v>5</v>
      </c>
      <c r="C1330" s="69">
        <v>5</v>
      </c>
      <c r="G1330" s="15"/>
      <c r="H1330" s="15"/>
      <c r="I1330" s="15"/>
      <c r="J1330" s="15"/>
      <c r="K1330" s="15"/>
    </row>
    <row r="1331" spans="1:11" s="69" customFormat="1">
      <c r="A1331" s="68" t="s">
        <v>2071</v>
      </c>
      <c r="B1331" s="69" cm="1">
        <f t="array" ref="B1331">IF(ISNUMBER(C1331),C1331,_xlfn.IFS(D1331="+",VLOOKUP(C1331,A$7:B$2403,2,FALSE)+VLOOKUP(E1331,A$7:B$2403,2,FALSE),D1331="-",VLOOKUP(C1331,A$7:B$2403,2,FALSE)-VLOOKUP(E1331,A$7:B$2403,2,FALSE),D1331="*",VLOOKUP(C1331,A$7:B$2403,2,FALSE)*VLOOKUP(E1331,A$7:B$2403,2,FALSE),D1331="/",VLOOKUP(C1331,A$7:B$2403,2,FALSE)/VLOOKUP(E1331,A$7:B$2403,2,FALSE)))</f>
        <v>82</v>
      </c>
      <c r="C1331" s="69" t="s">
        <v>430</v>
      </c>
      <c r="D1331" s="69" t="s">
        <v>185</v>
      </c>
      <c r="E1331" s="69" t="s">
        <v>1323</v>
      </c>
      <c r="G1331" s="15"/>
      <c r="H1331" s="15"/>
      <c r="I1331" s="15"/>
      <c r="J1331" s="15"/>
      <c r="K1331" s="15"/>
    </row>
    <row r="1332" spans="1:11" s="69" customFormat="1">
      <c r="A1332" s="68" t="s">
        <v>528</v>
      </c>
      <c r="B1332" s="69" cm="1">
        <f t="array" ref="B1332">IF(ISNUMBER(C1332),C1332,_xlfn.IFS(D1332="+",VLOOKUP(C1332,A$7:B$2403,2,FALSE)+VLOOKUP(E1332,A$7:B$2403,2,FALSE),D1332="-",VLOOKUP(C1332,A$7:B$2403,2,FALSE)-VLOOKUP(E1332,A$7:B$2403,2,FALSE),D1332="*",VLOOKUP(C1332,A$7:B$2403,2,FALSE)*VLOOKUP(E1332,A$7:B$2403,2,FALSE),D1332="/",VLOOKUP(C1332,A$7:B$2403,2,FALSE)/VLOOKUP(E1332,A$7:B$2403,2,FALSE)))</f>
        <v>5</v>
      </c>
      <c r="C1332" s="69">
        <v>5</v>
      </c>
      <c r="G1332" s="15"/>
      <c r="H1332" s="15"/>
      <c r="I1332" s="15"/>
      <c r="J1332" s="15"/>
      <c r="K1332" s="15"/>
    </row>
    <row r="1333" spans="1:11" s="69" customFormat="1">
      <c r="A1333" s="68" t="s">
        <v>2092</v>
      </c>
      <c r="B1333" s="69" cm="1">
        <f t="array" ref="B1333">IF(ISNUMBER(C1333),C1333,_xlfn.IFS(D1333="+",VLOOKUP(C1333,A$7:B$2403,2,FALSE)+VLOOKUP(E1333,A$7:B$2403,2,FALSE),D1333="-",VLOOKUP(C1333,A$7:B$2403,2,FALSE)-VLOOKUP(E1333,A$7:B$2403,2,FALSE),D1333="*",VLOOKUP(C1333,A$7:B$2403,2,FALSE)*VLOOKUP(E1333,A$7:B$2403,2,FALSE),D1333="/",VLOOKUP(C1333,A$7:B$2403,2,FALSE)/VLOOKUP(E1333,A$7:B$2403,2,FALSE)))</f>
        <v>154</v>
      </c>
      <c r="C1333" s="69" t="s">
        <v>1212</v>
      </c>
      <c r="D1333" s="69" t="s">
        <v>185</v>
      </c>
      <c r="E1333" s="69" t="s">
        <v>2046</v>
      </c>
      <c r="G1333" s="15"/>
      <c r="H1333" s="15"/>
      <c r="I1333" s="15"/>
      <c r="J1333" s="15"/>
      <c r="K1333" s="15"/>
    </row>
    <row r="1334" spans="1:11" s="69" customFormat="1">
      <c r="A1334" s="68" t="s">
        <v>1610</v>
      </c>
      <c r="B1334" s="69" cm="1">
        <f t="array" ref="B1334">IF(ISNUMBER(C1334),C1334,_xlfn.IFS(D1334="+",VLOOKUP(C1334,A$7:B$2403,2,FALSE)+VLOOKUP(E1334,A$7:B$2403,2,FALSE),D1334="-",VLOOKUP(C1334,A$7:B$2403,2,FALSE)-VLOOKUP(E1334,A$7:B$2403,2,FALSE),D1334="*",VLOOKUP(C1334,A$7:B$2403,2,FALSE)*VLOOKUP(E1334,A$7:B$2403,2,FALSE),D1334="/",VLOOKUP(C1334,A$7:B$2403,2,FALSE)/VLOOKUP(E1334,A$7:B$2403,2,FALSE)))</f>
        <v>1828</v>
      </c>
      <c r="C1334" s="69" t="s">
        <v>911</v>
      </c>
      <c r="D1334" s="69" t="s">
        <v>185</v>
      </c>
      <c r="E1334" s="69" t="s">
        <v>2093</v>
      </c>
      <c r="G1334" s="15"/>
      <c r="H1334" s="15"/>
      <c r="I1334" s="15"/>
      <c r="J1334" s="15"/>
      <c r="K1334" s="15"/>
    </row>
    <row r="1335" spans="1:11" s="69" customFormat="1">
      <c r="A1335" s="68" t="s">
        <v>2094</v>
      </c>
      <c r="B1335" s="69" cm="1">
        <f t="array" ref="B1335">IF(ISNUMBER(C1335),C1335,_xlfn.IFS(D1335="+",VLOOKUP(C1335,A$7:B$2403,2,FALSE)+VLOOKUP(E1335,A$7:B$2403,2,FALSE),D1335="-",VLOOKUP(C1335,A$7:B$2403,2,FALSE)-VLOOKUP(E1335,A$7:B$2403,2,FALSE),D1335="*",VLOOKUP(C1335,A$7:B$2403,2,FALSE)*VLOOKUP(E1335,A$7:B$2403,2,FALSE),D1335="/",VLOOKUP(C1335,A$7:B$2403,2,FALSE)/VLOOKUP(E1335,A$7:B$2403,2,FALSE)))</f>
        <v>8</v>
      </c>
      <c r="C1335" s="69" t="s">
        <v>2095</v>
      </c>
      <c r="D1335" s="69" t="s">
        <v>185</v>
      </c>
      <c r="E1335" s="69" t="s">
        <v>170</v>
      </c>
      <c r="G1335" s="15"/>
      <c r="H1335" s="15"/>
      <c r="I1335" s="15"/>
      <c r="J1335" s="15"/>
      <c r="K1335" s="15"/>
    </row>
    <row r="1336" spans="1:11" s="69" customFormat="1">
      <c r="A1336" s="68" t="s">
        <v>2096</v>
      </c>
      <c r="B1336" s="69" cm="1">
        <f t="array" ref="B1336">IF(ISNUMBER(C1336),C1336,_xlfn.IFS(D1336="+",VLOOKUP(C1336,A$7:B$2403,2,FALSE)+VLOOKUP(E1336,A$7:B$2403,2,FALSE),D1336="-",VLOOKUP(C1336,A$7:B$2403,2,FALSE)-VLOOKUP(E1336,A$7:B$2403,2,FALSE),D1336="*",VLOOKUP(C1336,A$7:B$2403,2,FALSE)*VLOOKUP(E1336,A$7:B$2403,2,FALSE),D1336="/",VLOOKUP(C1336,A$7:B$2403,2,FALSE)/VLOOKUP(E1336,A$7:B$2403,2,FALSE)))</f>
        <v>55</v>
      </c>
      <c r="C1336" s="69" t="s">
        <v>1872</v>
      </c>
      <c r="D1336" s="69" t="s">
        <v>185</v>
      </c>
      <c r="E1336" s="69" t="s">
        <v>1252</v>
      </c>
      <c r="G1336" s="15"/>
      <c r="H1336" s="15"/>
      <c r="I1336" s="15"/>
      <c r="J1336" s="15"/>
      <c r="K1336" s="15"/>
    </row>
    <row r="1337" spans="1:11" s="69" customFormat="1">
      <c r="A1337" s="68" t="s">
        <v>870</v>
      </c>
      <c r="B1337" s="69" cm="1">
        <f t="array" ref="B1337">IF(ISNUMBER(C1337),C1337,_xlfn.IFS(D1337="+",VLOOKUP(C1337,A$7:B$2403,2,FALSE)+VLOOKUP(E1337,A$7:B$2403,2,FALSE),D1337="-",VLOOKUP(C1337,A$7:B$2403,2,FALSE)-VLOOKUP(E1337,A$7:B$2403,2,FALSE),D1337="*",VLOOKUP(C1337,A$7:B$2403,2,FALSE)*VLOOKUP(E1337,A$7:B$2403,2,FALSE),D1337="/",VLOOKUP(C1337,A$7:B$2403,2,FALSE)/VLOOKUP(E1337,A$7:B$2403,2,FALSE)))</f>
        <v>17</v>
      </c>
      <c r="C1337" s="69" t="s">
        <v>2097</v>
      </c>
      <c r="D1337" s="69" t="s">
        <v>175</v>
      </c>
      <c r="E1337" s="69" t="s">
        <v>1820</v>
      </c>
      <c r="G1337" s="15"/>
      <c r="H1337" s="15"/>
      <c r="I1337" s="15"/>
      <c r="J1337" s="15"/>
      <c r="K1337" s="15"/>
    </row>
    <row r="1338" spans="1:11" s="69" customFormat="1">
      <c r="A1338" s="68" t="s">
        <v>635</v>
      </c>
      <c r="B1338" s="69" cm="1">
        <f t="array" ref="B1338">IF(ISNUMBER(C1338),C1338,_xlfn.IFS(D1338="+",VLOOKUP(C1338,A$7:B$2403,2,FALSE)+VLOOKUP(E1338,A$7:B$2403,2,FALSE),D1338="-",VLOOKUP(C1338,A$7:B$2403,2,FALSE)-VLOOKUP(E1338,A$7:B$2403,2,FALSE),D1338="*",VLOOKUP(C1338,A$7:B$2403,2,FALSE)*VLOOKUP(E1338,A$7:B$2403,2,FALSE),D1338="/",VLOOKUP(C1338,A$7:B$2403,2,FALSE)/VLOOKUP(E1338,A$7:B$2403,2,FALSE)))</f>
        <v>13</v>
      </c>
      <c r="C1338" s="69">
        <v>13</v>
      </c>
      <c r="G1338" s="15"/>
      <c r="H1338" s="15"/>
      <c r="I1338" s="15"/>
      <c r="J1338" s="15"/>
      <c r="K1338" s="15"/>
    </row>
    <row r="1339" spans="1:11" s="69" customFormat="1">
      <c r="A1339" s="68" t="s">
        <v>2098</v>
      </c>
      <c r="B1339" s="69" cm="1">
        <f t="array" ref="B1339">IF(ISNUMBER(C1339),C1339,_xlfn.IFS(D1339="+",VLOOKUP(C1339,A$7:B$2403,2,FALSE)+VLOOKUP(E1339,A$7:B$2403,2,FALSE),D1339="-",VLOOKUP(C1339,A$7:B$2403,2,FALSE)-VLOOKUP(E1339,A$7:B$2403,2,FALSE),D1339="*",VLOOKUP(C1339,A$7:B$2403,2,FALSE)*VLOOKUP(E1339,A$7:B$2403,2,FALSE),D1339="/",VLOOKUP(C1339,A$7:B$2403,2,FALSE)/VLOOKUP(E1339,A$7:B$2403,2,FALSE)))</f>
        <v>7</v>
      </c>
      <c r="C1339" s="69">
        <v>7</v>
      </c>
      <c r="G1339" s="15"/>
      <c r="H1339" s="15"/>
      <c r="I1339" s="15"/>
      <c r="J1339" s="15"/>
      <c r="K1339" s="15"/>
    </row>
    <row r="1340" spans="1:11" s="69" customFormat="1">
      <c r="A1340" s="68" t="s">
        <v>615</v>
      </c>
      <c r="B1340" s="69" cm="1">
        <f t="array" ref="B1340">IF(ISNUMBER(C1340),C1340,_xlfn.IFS(D1340="+",VLOOKUP(C1340,A$7:B$2403,2,FALSE)+VLOOKUP(E1340,A$7:B$2403,2,FALSE),D1340="-",VLOOKUP(C1340,A$7:B$2403,2,FALSE)-VLOOKUP(E1340,A$7:B$2403,2,FALSE),D1340="*",VLOOKUP(C1340,A$7:B$2403,2,FALSE)*VLOOKUP(E1340,A$7:B$2403,2,FALSE),D1340="/",VLOOKUP(C1340,A$7:B$2403,2,FALSE)/VLOOKUP(E1340,A$7:B$2403,2,FALSE)))</f>
        <v>43</v>
      </c>
      <c r="C1340" s="69" t="s">
        <v>403</v>
      </c>
      <c r="D1340" s="69" t="s">
        <v>276</v>
      </c>
      <c r="E1340" s="69" t="s">
        <v>2055</v>
      </c>
      <c r="G1340" s="15"/>
      <c r="H1340" s="15"/>
      <c r="I1340" s="15"/>
      <c r="J1340" s="15"/>
      <c r="K1340" s="15"/>
    </row>
    <row r="1341" spans="1:11" s="69" customFormat="1">
      <c r="A1341" s="68" t="s">
        <v>2099</v>
      </c>
      <c r="B1341" s="69" cm="1">
        <f t="array" ref="B1341">IF(ISNUMBER(C1341),C1341,_xlfn.IFS(D1341="+",VLOOKUP(C1341,A$7:B$2403,2,FALSE)+VLOOKUP(E1341,A$7:B$2403,2,FALSE),D1341="-",VLOOKUP(C1341,A$7:B$2403,2,FALSE)-VLOOKUP(E1341,A$7:B$2403,2,FALSE),D1341="*",VLOOKUP(C1341,A$7:B$2403,2,FALSE)*VLOOKUP(E1341,A$7:B$2403,2,FALSE),D1341="/",VLOOKUP(C1341,A$7:B$2403,2,FALSE)/VLOOKUP(E1341,A$7:B$2403,2,FALSE)))</f>
        <v>3</v>
      </c>
      <c r="C1341" s="69">
        <v>3</v>
      </c>
      <c r="G1341" s="15"/>
      <c r="H1341" s="15"/>
      <c r="I1341" s="15"/>
      <c r="J1341" s="15"/>
      <c r="K1341" s="15"/>
    </row>
    <row r="1342" spans="1:11" s="69" customFormat="1">
      <c r="A1342" s="68" t="s">
        <v>1107</v>
      </c>
      <c r="B1342" s="69" cm="1">
        <f t="array" ref="B1342">IF(ISNUMBER(C1342),C1342,_xlfn.IFS(D1342="+",VLOOKUP(C1342,A$7:B$2403,2,FALSE)+VLOOKUP(E1342,A$7:B$2403,2,FALSE),D1342="-",VLOOKUP(C1342,A$7:B$2403,2,FALSE)-VLOOKUP(E1342,A$7:B$2403,2,FALSE),D1342="*",VLOOKUP(C1342,A$7:B$2403,2,FALSE)*VLOOKUP(E1342,A$7:B$2403,2,FALSE),D1342="/",VLOOKUP(C1342,A$7:B$2403,2,FALSE)/VLOOKUP(E1342,A$7:B$2403,2,FALSE)))</f>
        <v>2</v>
      </c>
      <c r="C1342" s="69">
        <v>2</v>
      </c>
      <c r="G1342" s="15"/>
      <c r="H1342" s="15"/>
      <c r="I1342" s="15"/>
      <c r="J1342" s="15"/>
      <c r="K1342" s="15"/>
    </row>
    <row r="1343" spans="1:11" s="69" customFormat="1">
      <c r="A1343" s="68" t="s">
        <v>1906</v>
      </c>
      <c r="B1343" s="69" cm="1">
        <f t="array" ref="B1343">IF(ISNUMBER(C1343),C1343,_xlfn.IFS(D1343="+",VLOOKUP(C1343,A$7:B$2403,2,FALSE)+VLOOKUP(E1343,A$7:B$2403,2,FALSE),D1343="-",VLOOKUP(C1343,A$7:B$2403,2,FALSE)-VLOOKUP(E1343,A$7:B$2403,2,FALSE),D1343="*",VLOOKUP(C1343,A$7:B$2403,2,FALSE)*VLOOKUP(E1343,A$7:B$2403,2,FALSE),D1343="/",VLOOKUP(C1343,A$7:B$2403,2,FALSE)/VLOOKUP(E1343,A$7:B$2403,2,FALSE)))</f>
        <v>11</v>
      </c>
      <c r="C1343" s="69" t="s">
        <v>2049</v>
      </c>
      <c r="D1343" s="69" t="s">
        <v>175</v>
      </c>
      <c r="E1343" s="69" t="s">
        <v>836</v>
      </c>
      <c r="G1343" s="15"/>
      <c r="H1343" s="15"/>
      <c r="I1343" s="15"/>
      <c r="J1343" s="15"/>
      <c r="K1343" s="15"/>
    </row>
    <row r="1344" spans="1:11" s="69" customFormat="1">
      <c r="A1344" s="68" t="s">
        <v>1755</v>
      </c>
      <c r="B1344" s="69" cm="1">
        <f t="array" ref="B1344">IF(ISNUMBER(C1344),C1344,_xlfn.IFS(D1344="+",VLOOKUP(C1344,A$7:B$2403,2,FALSE)+VLOOKUP(E1344,A$7:B$2403,2,FALSE),D1344="-",VLOOKUP(C1344,A$7:B$2403,2,FALSE)-VLOOKUP(E1344,A$7:B$2403,2,FALSE),D1344="*",VLOOKUP(C1344,A$7:B$2403,2,FALSE)*VLOOKUP(E1344,A$7:B$2403,2,FALSE),D1344="/",VLOOKUP(C1344,A$7:B$2403,2,FALSE)/VLOOKUP(E1344,A$7:B$2403,2,FALSE)))</f>
        <v>3</v>
      </c>
      <c r="C1344" s="69">
        <v>3</v>
      </c>
      <c r="G1344" s="15"/>
      <c r="H1344" s="15"/>
      <c r="I1344" s="15"/>
      <c r="J1344" s="15"/>
      <c r="K1344" s="15"/>
    </row>
    <row r="1345" spans="1:11" s="69" customFormat="1">
      <c r="A1345" s="68" t="s">
        <v>2100</v>
      </c>
      <c r="B1345" s="69" cm="1">
        <f t="array" ref="B1345">IF(ISNUMBER(C1345),C1345,_xlfn.IFS(D1345="+",VLOOKUP(C1345,A$7:B$2403,2,FALSE)+VLOOKUP(E1345,A$7:B$2403,2,FALSE),D1345="-",VLOOKUP(C1345,A$7:B$2403,2,FALSE)-VLOOKUP(E1345,A$7:B$2403,2,FALSE),D1345="*",VLOOKUP(C1345,A$7:B$2403,2,FALSE)*VLOOKUP(E1345,A$7:B$2403,2,FALSE),D1345="/",VLOOKUP(C1345,A$7:B$2403,2,FALSE)/VLOOKUP(E1345,A$7:B$2403,2,FALSE)))</f>
        <v>139</v>
      </c>
      <c r="C1345" s="69" t="s">
        <v>2063</v>
      </c>
      <c r="D1345" s="69" t="s">
        <v>175</v>
      </c>
      <c r="E1345" s="69" t="s">
        <v>1404</v>
      </c>
      <c r="G1345" s="15"/>
      <c r="H1345" s="15"/>
      <c r="I1345" s="15"/>
      <c r="J1345" s="15"/>
      <c r="K1345" s="15"/>
    </row>
    <row r="1346" spans="1:11" s="69" customFormat="1">
      <c r="A1346" s="68" t="s">
        <v>2101</v>
      </c>
      <c r="B1346" s="69" cm="1">
        <f t="array" ref="B1346">IF(ISNUMBER(C1346),C1346,_xlfn.IFS(D1346="+",VLOOKUP(C1346,A$7:B$2403,2,FALSE)+VLOOKUP(E1346,A$7:B$2403,2,FALSE),D1346="-",VLOOKUP(C1346,A$7:B$2403,2,FALSE)-VLOOKUP(E1346,A$7:B$2403,2,FALSE),D1346="*",VLOOKUP(C1346,A$7:B$2403,2,FALSE)*VLOOKUP(E1346,A$7:B$2403,2,FALSE),D1346="/",VLOOKUP(C1346,A$7:B$2403,2,FALSE)/VLOOKUP(E1346,A$7:B$2403,2,FALSE)))</f>
        <v>5</v>
      </c>
      <c r="C1346" s="69">
        <v>5</v>
      </c>
      <c r="G1346" s="15"/>
      <c r="H1346" s="15"/>
      <c r="I1346" s="15"/>
      <c r="J1346" s="15"/>
      <c r="K1346" s="15"/>
    </row>
    <row r="1347" spans="1:11" s="69" customFormat="1">
      <c r="A1347" s="68" t="s">
        <v>2033</v>
      </c>
      <c r="B1347" s="69" cm="1">
        <f t="array" ref="B1347">IF(ISNUMBER(C1347),C1347,_xlfn.IFS(D1347="+",VLOOKUP(C1347,A$7:B$2403,2,FALSE)+VLOOKUP(E1347,A$7:B$2403,2,FALSE),D1347="-",VLOOKUP(C1347,A$7:B$2403,2,FALSE)-VLOOKUP(E1347,A$7:B$2403,2,FALSE),D1347="*",VLOOKUP(C1347,A$7:B$2403,2,FALSE)*VLOOKUP(E1347,A$7:B$2403,2,FALSE),D1347="/",VLOOKUP(C1347,A$7:B$2403,2,FALSE)/VLOOKUP(E1347,A$7:B$2403,2,FALSE)))</f>
        <v>18</v>
      </c>
      <c r="C1347" s="69">
        <v>18</v>
      </c>
      <c r="G1347" s="15"/>
      <c r="H1347" s="15"/>
      <c r="I1347" s="15"/>
      <c r="J1347" s="15"/>
      <c r="K1347" s="15"/>
    </row>
    <row r="1348" spans="1:11" s="69" customFormat="1">
      <c r="A1348" s="68" t="s">
        <v>2102</v>
      </c>
      <c r="B1348" s="69" cm="1">
        <f t="array" ref="B1348">IF(ISNUMBER(C1348),C1348,_xlfn.IFS(D1348="+",VLOOKUP(C1348,A$7:B$2403,2,FALSE)+VLOOKUP(E1348,A$7:B$2403,2,FALSE),D1348="-",VLOOKUP(C1348,A$7:B$2403,2,FALSE)-VLOOKUP(E1348,A$7:B$2403,2,FALSE),D1348="*",VLOOKUP(C1348,A$7:B$2403,2,FALSE)*VLOOKUP(E1348,A$7:B$2403,2,FALSE),D1348="/",VLOOKUP(C1348,A$7:B$2403,2,FALSE)/VLOOKUP(E1348,A$7:B$2403,2,FALSE)))</f>
        <v>393</v>
      </c>
      <c r="C1348" s="69" t="s">
        <v>2103</v>
      </c>
      <c r="D1348" s="69" t="s">
        <v>185</v>
      </c>
      <c r="E1348" s="69" t="s">
        <v>2104</v>
      </c>
      <c r="G1348" s="15"/>
      <c r="H1348" s="15"/>
      <c r="I1348" s="15"/>
      <c r="J1348" s="15"/>
      <c r="K1348" s="15"/>
    </row>
    <row r="1349" spans="1:11" s="69" customFormat="1">
      <c r="A1349" s="68" t="s">
        <v>1097</v>
      </c>
      <c r="B1349" s="69" cm="1">
        <f t="array" ref="B1349">IF(ISNUMBER(C1349),C1349,_xlfn.IFS(D1349="+",VLOOKUP(C1349,A$7:B$2403,2,FALSE)+VLOOKUP(E1349,A$7:B$2403,2,FALSE),D1349="-",VLOOKUP(C1349,A$7:B$2403,2,FALSE)-VLOOKUP(E1349,A$7:B$2403,2,FALSE),D1349="*",VLOOKUP(C1349,A$7:B$2403,2,FALSE)*VLOOKUP(E1349,A$7:B$2403,2,FALSE),D1349="/",VLOOKUP(C1349,A$7:B$2403,2,FALSE)/VLOOKUP(E1349,A$7:B$2403,2,FALSE)))</f>
        <v>468</v>
      </c>
      <c r="C1349" s="69" t="s">
        <v>565</v>
      </c>
      <c r="D1349" s="69" t="s">
        <v>185</v>
      </c>
      <c r="E1349" s="69" t="s">
        <v>1483</v>
      </c>
      <c r="G1349" s="15"/>
      <c r="H1349" s="15"/>
      <c r="I1349" s="15"/>
      <c r="J1349" s="15"/>
      <c r="K1349" s="15"/>
    </row>
    <row r="1350" spans="1:11" s="69" customFormat="1">
      <c r="A1350" s="68" t="s">
        <v>2105</v>
      </c>
      <c r="B1350" s="69" cm="1">
        <f t="array" ref="B1350">IF(ISNUMBER(C1350),C1350,_xlfn.IFS(D1350="+",VLOOKUP(C1350,A$7:B$2403,2,FALSE)+VLOOKUP(E1350,A$7:B$2403,2,FALSE),D1350="-",VLOOKUP(C1350,A$7:B$2403,2,FALSE)-VLOOKUP(E1350,A$7:B$2403,2,FALSE),D1350="*",VLOOKUP(C1350,A$7:B$2403,2,FALSE)*VLOOKUP(E1350,A$7:B$2403,2,FALSE),D1350="/",VLOOKUP(C1350,A$7:B$2403,2,FALSE)/VLOOKUP(E1350,A$7:B$2403,2,FALSE)))</f>
        <v>112</v>
      </c>
      <c r="C1350" s="69" t="s">
        <v>1534</v>
      </c>
      <c r="D1350" s="69" t="s">
        <v>185</v>
      </c>
      <c r="E1350" s="69" t="s">
        <v>2106</v>
      </c>
      <c r="G1350" s="15"/>
      <c r="H1350" s="15"/>
      <c r="I1350" s="15"/>
      <c r="J1350" s="15"/>
      <c r="K1350" s="15"/>
    </row>
    <row r="1351" spans="1:11" s="69" customFormat="1">
      <c r="A1351" s="68" t="s">
        <v>231</v>
      </c>
      <c r="B1351" s="69" cm="1">
        <f t="array" ref="B1351">IF(ISNUMBER(C1351),C1351,_xlfn.IFS(D1351="+",VLOOKUP(C1351,A$7:B$2403,2,FALSE)+VLOOKUP(E1351,A$7:B$2403,2,FALSE),D1351="-",VLOOKUP(C1351,A$7:B$2403,2,FALSE)-VLOOKUP(E1351,A$7:B$2403,2,FALSE),D1351="*",VLOOKUP(C1351,A$7:B$2403,2,FALSE)*VLOOKUP(E1351,A$7:B$2403,2,FALSE),D1351="/",VLOOKUP(C1351,A$7:B$2403,2,FALSE)/VLOOKUP(E1351,A$7:B$2403,2,FALSE)))</f>
        <v>12</v>
      </c>
      <c r="C1351" s="69" t="s">
        <v>2107</v>
      </c>
      <c r="D1351" s="69" t="s">
        <v>175</v>
      </c>
      <c r="E1351" s="69" t="s">
        <v>2108</v>
      </c>
      <c r="G1351" s="15"/>
      <c r="H1351" s="15"/>
      <c r="I1351" s="15"/>
      <c r="J1351" s="15"/>
      <c r="K1351" s="15"/>
    </row>
    <row r="1352" spans="1:11" s="69" customFormat="1">
      <c r="A1352" s="68" t="s">
        <v>2109</v>
      </c>
      <c r="B1352" s="69" cm="1">
        <f t="array" ref="B1352">IF(ISNUMBER(C1352),C1352,_xlfn.IFS(D1352="+",VLOOKUP(C1352,A$7:B$2403,2,FALSE)+VLOOKUP(E1352,A$7:B$2403,2,FALSE),D1352="-",VLOOKUP(C1352,A$7:B$2403,2,FALSE)-VLOOKUP(E1352,A$7:B$2403,2,FALSE),D1352="*",VLOOKUP(C1352,A$7:B$2403,2,FALSE)*VLOOKUP(E1352,A$7:B$2403,2,FALSE),D1352="/",VLOOKUP(C1352,A$7:B$2403,2,FALSE)/VLOOKUP(E1352,A$7:B$2403,2,FALSE)))</f>
        <v>5</v>
      </c>
      <c r="C1352" s="69">
        <v>5</v>
      </c>
      <c r="G1352" s="15"/>
      <c r="H1352" s="15"/>
      <c r="I1352" s="15"/>
      <c r="J1352" s="15"/>
      <c r="K1352" s="15"/>
    </row>
    <row r="1353" spans="1:11" s="69" customFormat="1">
      <c r="A1353" s="68" t="s">
        <v>2110</v>
      </c>
      <c r="B1353" s="69" cm="1">
        <f t="array" ref="B1353">IF(ISNUMBER(C1353),C1353,_xlfn.IFS(D1353="+",VLOOKUP(C1353,A$7:B$2403,2,FALSE)+VLOOKUP(E1353,A$7:B$2403,2,FALSE),D1353="-",VLOOKUP(C1353,A$7:B$2403,2,FALSE)-VLOOKUP(E1353,A$7:B$2403,2,FALSE),D1353="*",VLOOKUP(C1353,A$7:B$2403,2,FALSE)*VLOOKUP(E1353,A$7:B$2403,2,FALSE),D1353="/",VLOOKUP(C1353,A$7:B$2403,2,FALSE)/VLOOKUP(E1353,A$7:B$2403,2,FALSE)))</f>
        <v>4</v>
      </c>
      <c r="C1353" s="69">
        <v>4</v>
      </c>
      <c r="G1353" s="15"/>
      <c r="H1353" s="15"/>
      <c r="I1353" s="15"/>
      <c r="J1353" s="15"/>
      <c r="K1353" s="15"/>
    </row>
    <row r="1354" spans="1:11" s="69" customFormat="1">
      <c r="A1354" s="68" t="s">
        <v>1529</v>
      </c>
      <c r="B1354" s="69" cm="1">
        <f t="array" ref="B1354">IF(ISNUMBER(C1354),C1354,_xlfn.IFS(D1354="+",VLOOKUP(C1354,A$7:B$2403,2,FALSE)+VLOOKUP(E1354,A$7:B$2403,2,FALSE),D1354="-",VLOOKUP(C1354,A$7:B$2403,2,FALSE)-VLOOKUP(E1354,A$7:B$2403,2,FALSE),D1354="*",VLOOKUP(C1354,A$7:B$2403,2,FALSE)*VLOOKUP(E1354,A$7:B$2403,2,FALSE),D1354="/",VLOOKUP(C1354,A$7:B$2403,2,FALSE)/VLOOKUP(E1354,A$7:B$2403,2,FALSE)))</f>
        <v>3</v>
      </c>
      <c r="C1354" s="69">
        <v>3</v>
      </c>
      <c r="G1354" s="15"/>
      <c r="H1354" s="15"/>
      <c r="I1354" s="15"/>
      <c r="J1354" s="15"/>
      <c r="K1354" s="15"/>
    </row>
    <row r="1355" spans="1:11" s="69" customFormat="1">
      <c r="A1355" s="68" t="s">
        <v>1994</v>
      </c>
      <c r="B1355" s="69" cm="1">
        <f t="array" ref="B1355">IF(ISNUMBER(C1355),C1355,_xlfn.IFS(D1355="+",VLOOKUP(C1355,A$7:B$2403,2,FALSE)+VLOOKUP(E1355,A$7:B$2403,2,FALSE),D1355="-",VLOOKUP(C1355,A$7:B$2403,2,FALSE)-VLOOKUP(E1355,A$7:B$2403,2,FALSE),D1355="*",VLOOKUP(C1355,A$7:B$2403,2,FALSE)*VLOOKUP(E1355,A$7:B$2403,2,FALSE),D1355="/",VLOOKUP(C1355,A$7:B$2403,2,FALSE)/VLOOKUP(E1355,A$7:B$2403,2,FALSE)))</f>
        <v>13</v>
      </c>
      <c r="C1355" s="69" t="s">
        <v>2111</v>
      </c>
      <c r="D1355" s="69" t="s">
        <v>276</v>
      </c>
      <c r="E1355" s="69" t="s">
        <v>2112</v>
      </c>
      <c r="G1355" s="15"/>
      <c r="H1355" s="15"/>
      <c r="I1355" s="15"/>
      <c r="J1355" s="15"/>
      <c r="K1355" s="15"/>
    </row>
    <row r="1356" spans="1:11" s="69" customFormat="1">
      <c r="A1356" s="68" t="s">
        <v>1161</v>
      </c>
      <c r="B1356" s="69" cm="1">
        <f t="array" ref="B1356">IF(ISNUMBER(C1356),C1356,_xlfn.IFS(D1356="+",VLOOKUP(C1356,A$7:B$2403,2,FALSE)+VLOOKUP(E1356,A$7:B$2403,2,FALSE),D1356="-",VLOOKUP(C1356,A$7:B$2403,2,FALSE)-VLOOKUP(E1356,A$7:B$2403,2,FALSE),D1356="*",VLOOKUP(C1356,A$7:B$2403,2,FALSE)*VLOOKUP(E1356,A$7:B$2403,2,FALSE),D1356="/",VLOOKUP(C1356,A$7:B$2403,2,FALSE)/VLOOKUP(E1356,A$7:B$2403,2,FALSE)))</f>
        <v>36</v>
      </c>
      <c r="C1356" s="69" t="s">
        <v>1855</v>
      </c>
      <c r="D1356" s="69" t="s">
        <v>185</v>
      </c>
      <c r="E1356" s="69" t="s">
        <v>2113</v>
      </c>
      <c r="G1356" s="15"/>
      <c r="H1356" s="15"/>
      <c r="I1356" s="15"/>
      <c r="J1356" s="15"/>
      <c r="K1356" s="15"/>
    </row>
    <row r="1357" spans="1:11" s="69" customFormat="1">
      <c r="A1357" s="68" t="s">
        <v>2114</v>
      </c>
      <c r="B1357" s="69" cm="1">
        <f t="array" ref="B1357">IF(ISNUMBER(C1357),C1357,_xlfn.IFS(D1357="+",VLOOKUP(C1357,A$7:B$2403,2,FALSE)+VLOOKUP(E1357,A$7:B$2403,2,FALSE),D1357="-",VLOOKUP(C1357,A$7:B$2403,2,FALSE)-VLOOKUP(E1357,A$7:B$2403,2,FALSE),D1357="*",VLOOKUP(C1357,A$7:B$2403,2,FALSE)*VLOOKUP(E1357,A$7:B$2403,2,FALSE),D1357="/",VLOOKUP(C1357,A$7:B$2403,2,FALSE)/VLOOKUP(E1357,A$7:B$2403,2,FALSE)))</f>
        <v>8</v>
      </c>
      <c r="C1357" s="69" t="s">
        <v>1546</v>
      </c>
      <c r="D1357" s="69" t="s">
        <v>185</v>
      </c>
      <c r="E1357" s="69" t="s">
        <v>1999</v>
      </c>
      <c r="G1357" s="15"/>
      <c r="H1357" s="15"/>
      <c r="I1357" s="15"/>
      <c r="J1357" s="15"/>
      <c r="K1357" s="15"/>
    </row>
    <row r="1358" spans="1:11" s="69" customFormat="1">
      <c r="A1358" s="68" t="s">
        <v>1125</v>
      </c>
      <c r="B1358" s="69" cm="1">
        <f t="array" ref="B1358">IF(ISNUMBER(C1358),C1358,_xlfn.IFS(D1358="+",VLOOKUP(C1358,A$7:B$2403,2,FALSE)+VLOOKUP(E1358,A$7:B$2403,2,FALSE),D1358="-",VLOOKUP(C1358,A$7:B$2403,2,FALSE)-VLOOKUP(E1358,A$7:B$2403,2,FALSE),D1358="*",VLOOKUP(C1358,A$7:B$2403,2,FALSE)*VLOOKUP(E1358,A$7:B$2403,2,FALSE),D1358="/",VLOOKUP(C1358,A$7:B$2403,2,FALSE)/VLOOKUP(E1358,A$7:B$2403,2,FALSE)))</f>
        <v>29</v>
      </c>
      <c r="C1358" s="69" t="s">
        <v>909</v>
      </c>
      <c r="D1358" s="69" t="s">
        <v>175</v>
      </c>
      <c r="E1358" s="69" t="s">
        <v>2115</v>
      </c>
      <c r="G1358" s="15"/>
      <c r="H1358" s="15"/>
      <c r="I1358" s="15"/>
      <c r="J1358" s="15"/>
      <c r="K1358" s="15"/>
    </row>
    <row r="1359" spans="1:11" s="69" customFormat="1">
      <c r="A1359" s="68" t="s">
        <v>2002</v>
      </c>
      <c r="B1359" s="69" cm="1">
        <f t="array" ref="B1359">IF(ISNUMBER(C1359),C1359,_xlfn.IFS(D1359="+",VLOOKUP(C1359,A$7:B$2403,2,FALSE)+VLOOKUP(E1359,A$7:B$2403,2,FALSE),D1359="-",VLOOKUP(C1359,A$7:B$2403,2,FALSE)-VLOOKUP(E1359,A$7:B$2403,2,FALSE),D1359="*",VLOOKUP(C1359,A$7:B$2403,2,FALSE)*VLOOKUP(E1359,A$7:B$2403,2,FALSE),D1359="/",VLOOKUP(C1359,A$7:B$2403,2,FALSE)/VLOOKUP(E1359,A$7:B$2403,2,FALSE)))</f>
        <v>842</v>
      </c>
      <c r="C1359" s="69" t="s">
        <v>2116</v>
      </c>
      <c r="D1359" s="69" t="s">
        <v>175</v>
      </c>
      <c r="E1359" s="69" t="s">
        <v>2117</v>
      </c>
      <c r="G1359" s="15"/>
      <c r="H1359" s="15"/>
      <c r="I1359" s="15"/>
      <c r="J1359" s="15"/>
      <c r="K1359" s="15"/>
    </row>
    <row r="1360" spans="1:11" s="69" customFormat="1">
      <c r="A1360" s="68" t="s">
        <v>541</v>
      </c>
      <c r="B1360" s="69" cm="1">
        <f t="array" ref="B1360">IF(ISNUMBER(C1360),C1360,_xlfn.IFS(D1360="+",VLOOKUP(C1360,A$7:B$2403,2,FALSE)+VLOOKUP(E1360,A$7:B$2403,2,FALSE),D1360="-",VLOOKUP(C1360,A$7:B$2403,2,FALSE)-VLOOKUP(E1360,A$7:B$2403,2,FALSE),D1360="*",VLOOKUP(C1360,A$7:B$2403,2,FALSE)*VLOOKUP(E1360,A$7:B$2403,2,FALSE),D1360="/",VLOOKUP(C1360,A$7:B$2403,2,FALSE)/VLOOKUP(E1360,A$7:B$2403,2,FALSE)))</f>
        <v>5</v>
      </c>
      <c r="C1360" s="69">
        <v>5</v>
      </c>
      <c r="G1360" s="15"/>
      <c r="H1360" s="15"/>
      <c r="I1360" s="15"/>
      <c r="J1360" s="15"/>
      <c r="K1360" s="15"/>
    </row>
    <row r="1361" spans="1:11" s="69" customFormat="1">
      <c r="A1361" s="68" t="s">
        <v>1852</v>
      </c>
      <c r="B1361" s="69" cm="1">
        <f t="array" ref="B1361">IF(ISNUMBER(C1361),C1361,_xlfn.IFS(D1361="+",VLOOKUP(C1361,A$7:B$2403,2,FALSE)+VLOOKUP(E1361,A$7:B$2403,2,FALSE),D1361="-",VLOOKUP(C1361,A$7:B$2403,2,FALSE)-VLOOKUP(E1361,A$7:B$2403,2,FALSE),D1361="*",VLOOKUP(C1361,A$7:B$2403,2,FALSE)*VLOOKUP(E1361,A$7:B$2403,2,FALSE),D1361="/",VLOOKUP(C1361,A$7:B$2403,2,FALSE)/VLOOKUP(E1361,A$7:B$2403,2,FALSE)))</f>
        <v>3</v>
      </c>
      <c r="C1361" s="69">
        <v>3</v>
      </c>
      <c r="G1361" s="15"/>
      <c r="H1361" s="15"/>
      <c r="I1361" s="15"/>
      <c r="J1361" s="15"/>
      <c r="K1361" s="15"/>
    </row>
    <row r="1362" spans="1:11" s="69" customFormat="1">
      <c r="A1362" s="68" t="s">
        <v>2118</v>
      </c>
      <c r="B1362" s="69" cm="1">
        <f t="array" ref="B1362">IF(ISNUMBER(C1362),C1362,_xlfn.IFS(D1362="+",VLOOKUP(C1362,A$7:B$2403,2,FALSE)+VLOOKUP(E1362,A$7:B$2403,2,FALSE),D1362="-",VLOOKUP(C1362,A$7:B$2403,2,FALSE)-VLOOKUP(E1362,A$7:B$2403,2,FALSE),D1362="*",VLOOKUP(C1362,A$7:B$2403,2,FALSE)*VLOOKUP(E1362,A$7:B$2403,2,FALSE),D1362="/",VLOOKUP(C1362,A$7:B$2403,2,FALSE)/VLOOKUP(E1362,A$7:B$2403,2,FALSE)))</f>
        <v>2</v>
      </c>
      <c r="C1362" s="69">
        <v>2</v>
      </c>
      <c r="G1362" s="15"/>
      <c r="H1362" s="15"/>
      <c r="I1362" s="15"/>
      <c r="J1362" s="15"/>
      <c r="K1362" s="15"/>
    </row>
    <row r="1363" spans="1:11" s="69" customFormat="1">
      <c r="A1363" s="68" t="s">
        <v>1954</v>
      </c>
      <c r="B1363" s="69" cm="1">
        <f t="array" ref="B1363">IF(ISNUMBER(C1363),C1363,_xlfn.IFS(D1363="+",VLOOKUP(C1363,A$7:B$2403,2,FALSE)+VLOOKUP(E1363,A$7:B$2403,2,FALSE),D1363="-",VLOOKUP(C1363,A$7:B$2403,2,FALSE)-VLOOKUP(E1363,A$7:B$2403,2,FALSE),D1363="*",VLOOKUP(C1363,A$7:B$2403,2,FALSE)*VLOOKUP(E1363,A$7:B$2403,2,FALSE),D1363="/",VLOOKUP(C1363,A$7:B$2403,2,FALSE)/VLOOKUP(E1363,A$7:B$2403,2,FALSE)))</f>
        <v>4</v>
      </c>
      <c r="C1363" s="69">
        <v>4</v>
      </c>
      <c r="G1363" s="15"/>
      <c r="H1363" s="15"/>
      <c r="I1363" s="15"/>
      <c r="J1363" s="15"/>
      <c r="K1363" s="15"/>
    </row>
    <row r="1364" spans="1:11" s="69" customFormat="1">
      <c r="A1364" s="68" t="s">
        <v>1210</v>
      </c>
      <c r="B1364" s="69" cm="1">
        <f t="array" ref="B1364">IF(ISNUMBER(C1364),C1364,_xlfn.IFS(D1364="+",VLOOKUP(C1364,A$7:B$2403,2,FALSE)+VLOOKUP(E1364,A$7:B$2403,2,FALSE),D1364="-",VLOOKUP(C1364,A$7:B$2403,2,FALSE)-VLOOKUP(E1364,A$7:B$2403,2,FALSE),D1364="*",VLOOKUP(C1364,A$7:B$2403,2,FALSE)*VLOOKUP(E1364,A$7:B$2403,2,FALSE),D1364="/",VLOOKUP(C1364,A$7:B$2403,2,FALSE)/VLOOKUP(E1364,A$7:B$2403,2,FALSE)))</f>
        <v>11</v>
      </c>
      <c r="C1364" s="69" t="s">
        <v>2119</v>
      </c>
      <c r="D1364" s="69" t="s">
        <v>206</v>
      </c>
      <c r="E1364" s="69" t="s">
        <v>2120</v>
      </c>
      <c r="G1364" s="15"/>
      <c r="H1364" s="15"/>
      <c r="I1364" s="15"/>
      <c r="J1364" s="15"/>
      <c r="K1364" s="15"/>
    </row>
    <row r="1365" spans="1:11" s="69" customFormat="1">
      <c r="A1365" s="68" t="s">
        <v>2121</v>
      </c>
      <c r="B1365" s="69" cm="1">
        <f t="array" ref="B1365">IF(ISNUMBER(C1365),C1365,_xlfn.IFS(D1365="+",VLOOKUP(C1365,A$7:B$2403,2,FALSE)+VLOOKUP(E1365,A$7:B$2403,2,FALSE),D1365="-",VLOOKUP(C1365,A$7:B$2403,2,FALSE)-VLOOKUP(E1365,A$7:B$2403,2,FALSE),D1365="*",VLOOKUP(C1365,A$7:B$2403,2,FALSE)*VLOOKUP(E1365,A$7:B$2403,2,FALSE),D1365="/",VLOOKUP(C1365,A$7:B$2403,2,FALSE)/VLOOKUP(E1365,A$7:B$2403,2,FALSE)))</f>
        <v>10</v>
      </c>
      <c r="C1365" s="69" t="s">
        <v>1278</v>
      </c>
      <c r="D1365" s="69" t="s">
        <v>206</v>
      </c>
      <c r="E1365" s="69" t="s">
        <v>1634</v>
      </c>
      <c r="G1365" s="15"/>
      <c r="H1365" s="15"/>
      <c r="I1365" s="15"/>
      <c r="J1365" s="15"/>
      <c r="K1365" s="15"/>
    </row>
    <row r="1366" spans="1:11" s="69" customFormat="1">
      <c r="A1366" s="68" t="s">
        <v>2122</v>
      </c>
      <c r="B1366" s="69" cm="1">
        <f t="array" ref="B1366">IF(ISNUMBER(C1366),C1366,_xlfn.IFS(D1366="+",VLOOKUP(C1366,A$7:B$2403,2,FALSE)+VLOOKUP(E1366,A$7:B$2403,2,FALSE),D1366="-",VLOOKUP(C1366,A$7:B$2403,2,FALSE)-VLOOKUP(E1366,A$7:B$2403,2,FALSE),D1366="*",VLOOKUP(C1366,A$7:B$2403,2,FALSE)*VLOOKUP(E1366,A$7:B$2403,2,FALSE),D1366="/",VLOOKUP(C1366,A$7:B$2403,2,FALSE)/VLOOKUP(E1366,A$7:B$2403,2,FALSE)))</f>
        <v>3</v>
      </c>
      <c r="C1366" s="69">
        <v>3</v>
      </c>
      <c r="G1366" s="15"/>
      <c r="H1366" s="15"/>
      <c r="I1366" s="15"/>
      <c r="J1366" s="15"/>
      <c r="K1366" s="15"/>
    </row>
    <row r="1367" spans="1:11" s="69" customFormat="1">
      <c r="A1367" s="68" t="s">
        <v>2123</v>
      </c>
      <c r="B1367" s="69" cm="1">
        <f t="array" ref="B1367">IF(ISNUMBER(C1367),C1367,_xlfn.IFS(D1367="+",VLOOKUP(C1367,A$7:B$2403,2,FALSE)+VLOOKUP(E1367,A$7:B$2403,2,FALSE),D1367="-",VLOOKUP(C1367,A$7:B$2403,2,FALSE)-VLOOKUP(E1367,A$7:B$2403,2,FALSE),D1367="*",VLOOKUP(C1367,A$7:B$2403,2,FALSE)*VLOOKUP(E1367,A$7:B$2403,2,FALSE),D1367="/",VLOOKUP(C1367,A$7:B$2403,2,FALSE)/VLOOKUP(E1367,A$7:B$2403,2,FALSE)))</f>
        <v>12</v>
      </c>
      <c r="C1367" s="69">
        <v>12</v>
      </c>
      <c r="G1367" s="15"/>
      <c r="H1367" s="15"/>
      <c r="I1367" s="15"/>
      <c r="J1367" s="15"/>
      <c r="K1367" s="15"/>
    </row>
    <row r="1368" spans="1:11" s="69" customFormat="1">
      <c r="A1368" s="68" t="s">
        <v>2124</v>
      </c>
      <c r="B1368" s="69" cm="1">
        <f t="array" ref="B1368">IF(ISNUMBER(C1368),C1368,_xlfn.IFS(D1368="+",VLOOKUP(C1368,A$7:B$2403,2,FALSE)+VLOOKUP(E1368,A$7:B$2403,2,FALSE),D1368="-",VLOOKUP(C1368,A$7:B$2403,2,FALSE)-VLOOKUP(E1368,A$7:B$2403,2,FALSE),D1368="*",VLOOKUP(C1368,A$7:B$2403,2,FALSE)*VLOOKUP(E1368,A$7:B$2403,2,FALSE),D1368="/",VLOOKUP(C1368,A$7:B$2403,2,FALSE)/VLOOKUP(E1368,A$7:B$2403,2,FALSE)))</f>
        <v>29</v>
      </c>
      <c r="C1368" s="69" t="s">
        <v>1129</v>
      </c>
      <c r="D1368" s="69" t="s">
        <v>276</v>
      </c>
      <c r="E1368" s="69" t="s">
        <v>2125</v>
      </c>
      <c r="G1368" s="15"/>
      <c r="H1368" s="15"/>
      <c r="I1368" s="15"/>
      <c r="J1368" s="15"/>
      <c r="K1368" s="15"/>
    </row>
    <row r="1369" spans="1:11" s="69" customFormat="1">
      <c r="A1369" s="68" t="s">
        <v>2126</v>
      </c>
      <c r="B1369" s="69" cm="1">
        <f t="array" ref="B1369">IF(ISNUMBER(C1369),C1369,_xlfn.IFS(D1369="+",VLOOKUP(C1369,A$7:B$2403,2,FALSE)+VLOOKUP(E1369,A$7:B$2403,2,FALSE),D1369="-",VLOOKUP(C1369,A$7:B$2403,2,FALSE)-VLOOKUP(E1369,A$7:B$2403,2,FALSE),D1369="*",VLOOKUP(C1369,A$7:B$2403,2,FALSE)*VLOOKUP(E1369,A$7:B$2403,2,FALSE),D1369="/",VLOOKUP(C1369,A$7:B$2403,2,FALSE)/VLOOKUP(E1369,A$7:B$2403,2,FALSE)))</f>
        <v>24530</v>
      </c>
      <c r="C1369" s="69" t="s">
        <v>2096</v>
      </c>
      <c r="D1369" s="69" t="s">
        <v>185</v>
      </c>
      <c r="E1369" s="69" t="s">
        <v>2127</v>
      </c>
      <c r="G1369" s="15"/>
      <c r="H1369" s="15"/>
      <c r="I1369" s="15"/>
      <c r="J1369" s="15"/>
      <c r="K1369" s="15"/>
    </row>
    <row r="1370" spans="1:11" s="69" customFormat="1">
      <c r="A1370" s="68" t="s">
        <v>2128</v>
      </c>
      <c r="B1370" s="69" cm="1">
        <f t="array" ref="B1370">IF(ISNUMBER(C1370),C1370,_xlfn.IFS(D1370="+",VLOOKUP(C1370,A$7:B$2403,2,FALSE)+VLOOKUP(E1370,A$7:B$2403,2,FALSE),D1370="-",VLOOKUP(C1370,A$7:B$2403,2,FALSE)-VLOOKUP(E1370,A$7:B$2403,2,FALSE),D1370="*",VLOOKUP(C1370,A$7:B$2403,2,FALSE)*VLOOKUP(E1370,A$7:B$2403,2,FALSE),D1370="/",VLOOKUP(C1370,A$7:B$2403,2,FALSE)/VLOOKUP(E1370,A$7:B$2403,2,FALSE)))</f>
        <v>3</v>
      </c>
      <c r="C1370" s="69">
        <v>3</v>
      </c>
      <c r="G1370" s="15"/>
      <c r="H1370" s="15"/>
      <c r="I1370" s="15"/>
      <c r="J1370" s="15"/>
      <c r="K1370" s="15"/>
    </row>
    <row r="1371" spans="1:11" s="69" customFormat="1">
      <c r="A1371" s="68" t="s">
        <v>2129</v>
      </c>
      <c r="B1371" s="69" cm="1">
        <f t="array" ref="B1371">IF(ISNUMBER(C1371),C1371,_xlfn.IFS(D1371="+",VLOOKUP(C1371,A$7:B$2403,2,FALSE)+VLOOKUP(E1371,A$7:B$2403,2,FALSE),D1371="-",VLOOKUP(C1371,A$7:B$2403,2,FALSE)-VLOOKUP(E1371,A$7:B$2403,2,FALSE),D1371="*",VLOOKUP(C1371,A$7:B$2403,2,FALSE)*VLOOKUP(E1371,A$7:B$2403,2,FALSE),D1371="/",VLOOKUP(C1371,A$7:B$2403,2,FALSE)/VLOOKUP(E1371,A$7:B$2403,2,FALSE)))</f>
        <v>20</v>
      </c>
      <c r="C1371" s="69">
        <v>20</v>
      </c>
      <c r="G1371" s="15"/>
      <c r="H1371" s="15"/>
      <c r="I1371" s="15"/>
      <c r="J1371" s="15"/>
      <c r="K1371" s="15"/>
    </row>
    <row r="1372" spans="1:11" s="69" customFormat="1">
      <c r="A1372" s="68" t="s">
        <v>2130</v>
      </c>
      <c r="B1372" s="69" cm="1">
        <f t="array" ref="B1372">IF(ISNUMBER(C1372),C1372,_xlfn.IFS(D1372="+",VLOOKUP(C1372,A$7:B$2403,2,FALSE)+VLOOKUP(E1372,A$7:B$2403,2,FALSE),D1372="-",VLOOKUP(C1372,A$7:B$2403,2,FALSE)-VLOOKUP(E1372,A$7:B$2403,2,FALSE),D1372="*",VLOOKUP(C1372,A$7:B$2403,2,FALSE)*VLOOKUP(E1372,A$7:B$2403,2,FALSE),D1372="/",VLOOKUP(C1372,A$7:B$2403,2,FALSE)/VLOOKUP(E1372,A$7:B$2403,2,FALSE)))</f>
        <v>10</v>
      </c>
      <c r="C1372" s="69" t="s">
        <v>2131</v>
      </c>
      <c r="D1372" s="69" t="s">
        <v>185</v>
      </c>
      <c r="E1372" s="69" t="s">
        <v>1003</v>
      </c>
      <c r="G1372" s="15"/>
      <c r="H1372" s="15"/>
      <c r="I1372" s="15"/>
      <c r="J1372" s="15"/>
      <c r="K1372" s="15"/>
    </row>
    <row r="1373" spans="1:11" s="69" customFormat="1">
      <c r="A1373" s="68" t="s">
        <v>559</v>
      </c>
      <c r="B1373" s="69" cm="1">
        <f t="array" ref="B1373">IF(ISNUMBER(C1373),C1373,_xlfn.IFS(D1373="+",VLOOKUP(C1373,A$7:B$2403,2,FALSE)+VLOOKUP(E1373,A$7:B$2403,2,FALSE),D1373="-",VLOOKUP(C1373,A$7:B$2403,2,FALSE)-VLOOKUP(E1373,A$7:B$2403,2,FALSE),D1373="*",VLOOKUP(C1373,A$7:B$2403,2,FALSE)*VLOOKUP(E1373,A$7:B$2403,2,FALSE),D1373="/",VLOOKUP(C1373,A$7:B$2403,2,FALSE)/VLOOKUP(E1373,A$7:B$2403,2,FALSE)))</f>
        <v>16</v>
      </c>
      <c r="C1373" s="69">
        <v>16</v>
      </c>
      <c r="G1373" s="15"/>
      <c r="H1373" s="15"/>
      <c r="I1373" s="15"/>
      <c r="J1373" s="15"/>
      <c r="K1373" s="15"/>
    </row>
    <row r="1374" spans="1:11" s="69" customFormat="1">
      <c r="A1374" s="68" t="s">
        <v>2132</v>
      </c>
      <c r="B1374" s="69" cm="1">
        <f t="array" ref="B1374">IF(ISNUMBER(C1374),C1374,_xlfn.IFS(D1374="+",VLOOKUP(C1374,A$7:B$2403,2,FALSE)+VLOOKUP(E1374,A$7:B$2403,2,FALSE),D1374="-",VLOOKUP(C1374,A$7:B$2403,2,FALSE)-VLOOKUP(E1374,A$7:B$2403,2,FALSE),D1374="*",VLOOKUP(C1374,A$7:B$2403,2,FALSE)*VLOOKUP(E1374,A$7:B$2403,2,FALSE),D1374="/",VLOOKUP(C1374,A$7:B$2403,2,FALSE)/VLOOKUP(E1374,A$7:B$2403,2,FALSE)))</f>
        <v>46</v>
      </c>
      <c r="C1374" s="69" t="s">
        <v>986</v>
      </c>
      <c r="D1374" s="69" t="s">
        <v>276</v>
      </c>
      <c r="E1374" s="69" t="s">
        <v>267</v>
      </c>
      <c r="G1374" s="15"/>
      <c r="H1374" s="15"/>
      <c r="I1374" s="15"/>
      <c r="J1374" s="15"/>
      <c r="K1374" s="15"/>
    </row>
    <row r="1375" spans="1:11" s="69" customFormat="1">
      <c r="A1375" s="68" t="s">
        <v>1616</v>
      </c>
      <c r="B1375" s="69" cm="1">
        <f t="array" ref="B1375">IF(ISNUMBER(C1375),C1375,_xlfn.IFS(D1375="+",VLOOKUP(C1375,A$7:B$2403,2,FALSE)+VLOOKUP(E1375,A$7:B$2403,2,FALSE),D1375="-",VLOOKUP(C1375,A$7:B$2403,2,FALSE)-VLOOKUP(E1375,A$7:B$2403,2,FALSE),D1375="*",VLOOKUP(C1375,A$7:B$2403,2,FALSE)*VLOOKUP(E1375,A$7:B$2403,2,FALSE),D1375="/",VLOOKUP(C1375,A$7:B$2403,2,FALSE)/VLOOKUP(E1375,A$7:B$2403,2,FALSE)))</f>
        <v>5494</v>
      </c>
      <c r="C1375" s="69" t="s">
        <v>2133</v>
      </c>
      <c r="D1375" s="69" t="s">
        <v>185</v>
      </c>
      <c r="E1375" s="69" t="s">
        <v>2134</v>
      </c>
      <c r="G1375" s="15"/>
      <c r="H1375" s="15"/>
      <c r="I1375" s="15"/>
      <c r="J1375" s="15"/>
      <c r="K1375" s="15"/>
    </row>
    <row r="1376" spans="1:11" s="69" customFormat="1">
      <c r="A1376" s="68" t="s">
        <v>2059</v>
      </c>
      <c r="B1376" s="69" cm="1">
        <f t="array" ref="B1376">IF(ISNUMBER(C1376),C1376,_xlfn.IFS(D1376="+",VLOOKUP(C1376,A$7:B$2403,2,FALSE)+VLOOKUP(E1376,A$7:B$2403,2,FALSE),D1376="-",VLOOKUP(C1376,A$7:B$2403,2,FALSE)-VLOOKUP(E1376,A$7:B$2403,2,FALSE),D1376="*",VLOOKUP(C1376,A$7:B$2403,2,FALSE)*VLOOKUP(E1376,A$7:B$2403,2,FALSE),D1376="/",VLOOKUP(C1376,A$7:B$2403,2,FALSE)/VLOOKUP(E1376,A$7:B$2403,2,FALSE)))</f>
        <v>3</v>
      </c>
      <c r="C1376" s="69">
        <v>3</v>
      </c>
      <c r="G1376" s="15"/>
      <c r="H1376" s="15"/>
      <c r="I1376" s="15"/>
      <c r="J1376" s="15"/>
      <c r="K1376" s="15"/>
    </row>
    <row r="1377" spans="1:11" s="69" customFormat="1">
      <c r="A1377" s="68" t="s">
        <v>2135</v>
      </c>
      <c r="B1377" s="69" cm="1">
        <f t="array" ref="B1377">IF(ISNUMBER(C1377),C1377,_xlfn.IFS(D1377="+",VLOOKUP(C1377,A$7:B$2403,2,FALSE)+VLOOKUP(E1377,A$7:B$2403,2,FALSE),D1377="-",VLOOKUP(C1377,A$7:B$2403,2,FALSE)-VLOOKUP(E1377,A$7:B$2403,2,FALSE),D1377="*",VLOOKUP(C1377,A$7:B$2403,2,FALSE)*VLOOKUP(E1377,A$7:B$2403,2,FALSE),D1377="/",VLOOKUP(C1377,A$7:B$2403,2,FALSE)/VLOOKUP(E1377,A$7:B$2403,2,FALSE)))</f>
        <v>2</v>
      </c>
      <c r="C1377" s="69">
        <v>2</v>
      </c>
      <c r="G1377" s="15"/>
      <c r="H1377" s="15"/>
      <c r="I1377" s="15"/>
      <c r="J1377" s="15"/>
      <c r="K1377" s="15"/>
    </row>
    <row r="1378" spans="1:11" s="69" customFormat="1">
      <c r="A1378" s="68" t="s">
        <v>1917</v>
      </c>
      <c r="B1378" s="69" cm="1">
        <f t="array" ref="B1378">IF(ISNUMBER(C1378),C1378,_xlfn.IFS(D1378="+",VLOOKUP(C1378,A$7:B$2403,2,FALSE)+VLOOKUP(E1378,A$7:B$2403,2,FALSE),D1378="-",VLOOKUP(C1378,A$7:B$2403,2,FALSE)-VLOOKUP(E1378,A$7:B$2403,2,FALSE),D1378="*",VLOOKUP(C1378,A$7:B$2403,2,FALSE)*VLOOKUP(E1378,A$7:B$2403,2,FALSE),D1378="/",VLOOKUP(C1378,A$7:B$2403,2,FALSE)/VLOOKUP(E1378,A$7:B$2403,2,FALSE)))</f>
        <v>243</v>
      </c>
      <c r="C1378" s="69" t="s">
        <v>2136</v>
      </c>
      <c r="D1378" s="69" t="s">
        <v>185</v>
      </c>
      <c r="E1378" s="69" t="s">
        <v>2137</v>
      </c>
      <c r="G1378" s="15"/>
      <c r="H1378" s="15"/>
      <c r="I1378" s="15"/>
      <c r="J1378" s="15"/>
      <c r="K1378" s="15"/>
    </row>
    <row r="1379" spans="1:11" s="69" customFormat="1">
      <c r="A1379" s="68" t="s">
        <v>2138</v>
      </c>
      <c r="B1379" s="69" cm="1">
        <f t="array" ref="B1379">IF(ISNUMBER(C1379),C1379,_xlfn.IFS(D1379="+",VLOOKUP(C1379,A$7:B$2403,2,FALSE)+VLOOKUP(E1379,A$7:B$2403,2,FALSE),D1379="-",VLOOKUP(C1379,A$7:B$2403,2,FALSE)-VLOOKUP(E1379,A$7:B$2403,2,FALSE),D1379="*",VLOOKUP(C1379,A$7:B$2403,2,FALSE)*VLOOKUP(E1379,A$7:B$2403,2,FALSE),D1379="/",VLOOKUP(C1379,A$7:B$2403,2,FALSE)/VLOOKUP(E1379,A$7:B$2403,2,FALSE)))</f>
        <v>2</v>
      </c>
      <c r="C1379" s="69">
        <v>2</v>
      </c>
      <c r="G1379" s="15"/>
      <c r="H1379" s="15"/>
      <c r="I1379" s="15"/>
      <c r="J1379" s="15"/>
      <c r="K1379" s="15"/>
    </row>
    <row r="1380" spans="1:11" s="69" customFormat="1">
      <c r="A1380" s="68" t="s">
        <v>2139</v>
      </c>
      <c r="B1380" s="69" cm="1">
        <f t="array" ref="B1380">IF(ISNUMBER(C1380),C1380,_xlfn.IFS(D1380="+",VLOOKUP(C1380,A$7:B$2403,2,FALSE)+VLOOKUP(E1380,A$7:B$2403,2,FALSE),D1380="-",VLOOKUP(C1380,A$7:B$2403,2,FALSE)-VLOOKUP(E1380,A$7:B$2403,2,FALSE),D1380="*",VLOOKUP(C1380,A$7:B$2403,2,FALSE)*VLOOKUP(E1380,A$7:B$2403,2,FALSE),D1380="/",VLOOKUP(C1380,A$7:B$2403,2,FALSE)/VLOOKUP(E1380,A$7:B$2403,2,FALSE)))</f>
        <v>2</v>
      </c>
      <c r="C1380" s="69">
        <v>2</v>
      </c>
      <c r="G1380" s="15"/>
      <c r="H1380" s="15"/>
      <c r="I1380" s="15"/>
      <c r="J1380" s="15"/>
      <c r="K1380" s="15"/>
    </row>
    <row r="1381" spans="1:11" s="69" customFormat="1">
      <c r="A1381" s="68" t="s">
        <v>1683</v>
      </c>
      <c r="B1381" s="69" cm="1">
        <f t="array" ref="B1381">IF(ISNUMBER(C1381),C1381,_xlfn.IFS(D1381="+",VLOOKUP(C1381,A$7:B$2403,2,FALSE)+VLOOKUP(E1381,A$7:B$2403,2,FALSE),D1381="-",VLOOKUP(C1381,A$7:B$2403,2,FALSE)-VLOOKUP(E1381,A$7:B$2403,2,FALSE),D1381="*",VLOOKUP(C1381,A$7:B$2403,2,FALSE)*VLOOKUP(E1381,A$7:B$2403,2,FALSE),D1381="/",VLOOKUP(C1381,A$7:B$2403,2,FALSE)/VLOOKUP(E1381,A$7:B$2403,2,FALSE)))</f>
        <v>12</v>
      </c>
      <c r="C1381" s="69" t="s">
        <v>2068</v>
      </c>
      <c r="D1381" s="69" t="s">
        <v>185</v>
      </c>
      <c r="E1381" s="69" t="s">
        <v>326</v>
      </c>
      <c r="G1381" s="15"/>
      <c r="H1381" s="15"/>
      <c r="I1381" s="15"/>
      <c r="J1381" s="15"/>
      <c r="K1381" s="15"/>
    </row>
    <row r="1382" spans="1:11" s="69" customFormat="1">
      <c r="A1382" s="68" t="s">
        <v>2140</v>
      </c>
      <c r="B1382" s="69" cm="1">
        <f t="array" ref="B1382">IF(ISNUMBER(C1382),C1382,_xlfn.IFS(D1382="+",VLOOKUP(C1382,A$7:B$2403,2,FALSE)+VLOOKUP(E1382,A$7:B$2403,2,FALSE),D1382="-",VLOOKUP(C1382,A$7:B$2403,2,FALSE)-VLOOKUP(E1382,A$7:B$2403,2,FALSE),D1382="*",VLOOKUP(C1382,A$7:B$2403,2,FALSE)*VLOOKUP(E1382,A$7:B$2403,2,FALSE),D1382="/",VLOOKUP(C1382,A$7:B$2403,2,FALSE)/VLOOKUP(E1382,A$7:B$2403,2,FALSE)))</f>
        <v>79</v>
      </c>
      <c r="C1382" s="69" t="s">
        <v>443</v>
      </c>
      <c r="D1382" s="69" t="s">
        <v>175</v>
      </c>
      <c r="E1382" s="69" t="s">
        <v>1124</v>
      </c>
      <c r="G1382" s="15"/>
      <c r="H1382" s="15"/>
      <c r="I1382" s="15"/>
      <c r="J1382" s="15"/>
      <c r="K1382" s="15"/>
    </row>
    <row r="1383" spans="1:11" s="69" customFormat="1">
      <c r="A1383" s="68" t="s">
        <v>898</v>
      </c>
      <c r="B1383" s="69" cm="1">
        <f t="array" ref="B1383">IF(ISNUMBER(C1383),C1383,_xlfn.IFS(D1383="+",VLOOKUP(C1383,A$7:B$2403,2,FALSE)+VLOOKUP(E1383,A$7:B$2403,2,FALSE),D1383="-",VLOOKUP(C1383,A$7:B$2403,2,FALSE)-VLOOKUP(E1383,A$7:B$2403,2,FALSE),D1383="*",VLOOKUP(C1383,A$7:B$2403,2,FALSE)*VLOOKUP(E1383,A$7:B$2403,2,FALSE),D1383="/",VLOOKUP(C1383,A$7:B$2403,2,FALSE)/VLOOKUP(E1383,A$7:B$2403,2,FALSE)))</f>
        <v>205</v>
      </c>
      <c r="C1383" s="69" t="s">
        <v>2141</v>
      </c>
      <c r="D1383" s="69" t="s">
        <v>185</v>
      </c>
      <c r="E1383" s="69" t="s">
        <v>1429</v>
      </c>
      <c r="G1383" s="15"/>
      <c r="H1383" s="15"/>
      <c r="I1383" s="15"/>
      <c r="J1383" s="15"/>
      <c r="K1383" s="15"/>
    </row>
    <row r="1384" spans="1:11" s="69" customFormat="1">
      <c r="A1384" s="68" t="s">
        <v>2142</v>
      </c>
      <c r="B1384" s="69" cm="1">
        <f t="array" ref="B1384">IF(ISNUMBER(C1384),C1384,_xlfn.IFS(D1384="+",VLOOKUP(C1384,A$7:B$2403,2,FALSE)+VLOOKUP(E1384,A$7:B$2403,2,FALSE),D1384="-",VLOOKUP(C1384,A$7:B$2403,2,FALSE)-VLOOKUP(E1384,A$7:B$2403,2,FALSE),D1384="*",VLOOKUP(C1384,A$7:B$2403,2,FALSE)*VLOOKUP(E1384,A$7:B$2403,2,FALSE),D1384="/",VLOOKUP(C1384,A$7:B$2403,2,FALSE)/VLOOKUP(E1384,A$7:B$2403,2,FALSE)))</f>
        <v>31</v>
      </c>
      <c r="C1384" s="69" t="s">
        <v>2143</v>
      </c>
      <c r="D1384" s="69" t="s">
        <v>175</v>
      </c>
      <c r="E1384" s="69" t="s">
        <v>2144</v>
      </c>
      <c r="G1384" s="15"/>
      <c r="H1384" s="15"/>
      <c r="I1384" s="15"/>
      <c r="J1384" s="15"/>
      <c r="K1384" s="15"/>
    </row>
    <row r="1385" spans="1:11" s="69" customFormat="1">
      <c r="A1385" s="68" t="s">
        <v>1578</v>
      </c>
      <c r="B1385" s="69" cm="1">
        <f t="array" ref="B1385">IF(ISNUMBER(C1385),C1385,_xlfn.IFS(D1385="+",VLOOKUP(C1385,A$7:B$2403,2,FALSE)+VLOOKUP(E1385,A$7:B$2403,2,FALSE),D1385="-",VLOOKUP(C1385,A$7:B$2403,2,FALSE)-VLOOKUP(E1385,A$7:B$2403,2,FALSE),D1385="*",VLOOKUP(C1385,A$7:B$2403,2,FALSE)*VLOOKUP(E1385,A$7:B$2403,2,FALSE),D1385="/",VLOOKUP(C1385,A$7:B$2403,2,FALSE)/VLOOKUP(E1385,A$7:B$2403,2,FALSE)))</f>
        <v>3</v>
      </c>
      <c r="C1385" s="69">
        <v>3</v>
      </c>
      <c r="G1385" s="15"/>
      <c r="H1385" s="15"/>
      <c r="I1385" s="15"/>
      <c r="J1385" s="15"/>
      <c r="K1385" s="15"/>
    </row>
    <row r="1386" spans="1:11" s="69" customFormat="1">
      <c r="A1386" s="68" t="s">
        <v>2074</v>
      </c>
      <c r="B1386" s="69" cm="1">
        <f t="array" ref="B1386">IF(ISNUMBER(C1386),C1386,_xlfn.IFS(D1386="+",VLOOKUP(C1386,A$7:B$2403,2,FALSE)+VLOOKUP(E1386,A$7:B$2403,2,FALSE),D1386="-",VLOOKUP(C1386,A$7:B$2403,2,FALSE)-VLOOKUP(E1386,A$7:B$2403,2,FALSE),D1386="*",VLOOKUP(C1386,A$7:B$2403,2,FALSE)*VLOOKUP(E1386,A$7:B$2403,2,FALSE),D1386="/",VLOOKUP(C1386,A$7:B$2403,2,FALSE)/VLOOKUP(E1386,A$7:B$2403,2,FALSE)))</f>
        <v>2</v>
      </c>
      <c r="C1386" s="69">
        <v>2</v>
      </c>
      <c r="G1386" s="15"/>
      <c r="H1386" s="15"/>
      <c r="I1386" s="15"/>
      <c r="J1386" s="15"/>
      <c r="K1386" s="15"/>
    </row>
    <row r="1387" spans="1:11" s="69" customFormat="1">
      <c r="A1387" s="68" t="s">
        <v>1326</v>
      </c>
      <c r="B1387" s="69" cm="1">
        <f t="array" ref="B1387">IF(ISNUMBER(C1387),C1387,_xlfn.IFS(D1387="+",VLOOKUP(C1387,A$7:B$2403,2,FALSE)+VLOOKUP(E1387,A$7:B$2403,2,FALSE),D1387="-",VLOOKUP(C1387,A$7:B$2403,2,FALSE)-VLOOKUP(E1387,A$7:B$2403,2,FALSE),D1387="*",VLOOKUP(C1387,A$7:B$2403,2,FALSE)*VLOOKUP(E1387,A$7:B$2403,2,FALSE),D1387="/",VLOOKUP(C1387,A$7:B$2403,2,FALSE)/VLOOKUP(E1387,A$7:B$2403,2,FALSE)))</f>
        <v>359</v>
      </c>
      <c r="C1387" s="69" t="s">
        <v>1531</v>
      </c>
      <c r="D1387" s="69" t="s">
        <v>175</v>
      </c>
      <c r="E1387" s="69" t="s">
        <v>527</v>
      </c>
      <c r="G1387" s="15"/>
      <c r="H1387" s="15"/>
      <c r="I1387" s="15"/>
      <c r="J1387" s="15"/>
      <c r="K1387" s="15"/>
    </row>
    <row r="1388" spans="1:11" s="69" customFormat="1">
      <c r="A1388" s="68" t="s">
        <v>2145</v>
      </c>
      <c r="B1388" s="69" cm="1">
        <f t="array" ref="B1388">IF(ISNUMBER(C1388),C1388,_xlfn.IFS(D1388="+",VLOOKUP(C1388,A$7:B$2403,2,FALSE)+VLOOKUP(E1388,A$7:B$2403,2,FALSE),D1388="-",VLOOKUP(C1388,A$7:B$2403,2,FALSE)-VLOOKUP(E1388,A$7:B$2403,2,FALSE),D1388="*",VLOOKUP(C1388,A$7:B$2403,2,FALSE)*VLOOKUP(E1388,A$7:B$2403,2,FALSE),D1388="/",VLOOKUP(C1388,A$7:B$2403,2,FALSE)/VLOOKUP(E1388,A$7:B$2403,2,FALSE)))</f>
        <v>61</v>
      </c>
      <c r="C1388" s="69" t="s">
        <v>2146</v>
      </c>
      <c r="D1388" s="69" t="s">
        <v>175</v>
      </c>
      <c r="E1388" s="69" t="s">
        <v>617</v>
      </c>
      <c r="G1388" s="15"/>
      <c r="H1388" s="15"/>
      <c r="I1388" s="15"/>
      <c r="J1388" s="15"/>
      <c r="K1388" s="15"/>
    </row>
    <row r="1389" spans="1:11" s="69" customFormat="1">
      <c r="A1389" s="68" t="s">
        <v>2090</v>
      </c>
      <c r="B1389" s="69" cm="1">
        <f t="array" ref="B1389">IF(ISNUMBER(C1389),C1389,_xlfn.IFS(D1389="+",VLOOKUP(C1389,A$7:B$2403,2,FALSE)+VLOOKUP(E1389,A$7:B$2403,2,FALSE),D1389="-",VLOOKUP(C1389,A$7:B$2403,2,FALSE)-VLOOKUP(E1389,A$7:B$2403,2,FALSE),D1389="*",VLOOKUP(C1389,A$7:B$2403,2,FALSE)*VLOOKUP(E1389,A$7:B$2403,2,FALSE),D1389="/",VLOOKUP(C1389,A$7:B$2403,2,FALSE)/VLOOKUP(E1389,A$7:B$2403,2,FALSE)))</f>
        <v>107</v>
      </c>
      <c r="C1389" s="69" t="s">
        <v>1524</v>
      </c>
      <c r="D1389" s="69" t="s">
        <v>175</v>
      </c>
      <c r="E1389" s="69" t="s">
        <v>1116</v>
      </c>
      <c r="G1389" s="15"/>
      <c r="H1389" s="15"/>
      <c r="I1389" s="15"/>
      <c r="J1389" s="15"/>
      <c r="K1389" s="15"/>
    </row>
    <row r="1390" spans="1:11" s="69" customFormat="1">
      <c r="A1390" s="68" t="s">
        <v>1932</v>
      </c>
      <c r="B1390" s="69" cm="1">
        <f t="array" ref="B1390">IF(ISNUMBER(C1390),C1390,_xlfn.IFS(D1390="+",VLOOKUP(C1390,A$7:B$2403,2,FALSE)+VLOOKUP(E1390,A$7:B$2403,2,FALSE),D1390="-",VLOOKUP(C1390,A$7:B$2403,2,FALSE)-VLOOKUP(E1390,A$7:B$2403,2,FALSE),D1390="*",VLOOKUP(C1390,A$7:B$2403,2,FALSE)*VLOOKUP(E1390,A$7:B$2403,2,FALSE),D1390="/",VLOOKUP(C1390,A$7:B$2403,2,FALSE)/VLOOKUP(E1390,A$7:B$2403,2,FALSE)))</f>
        <v>92</v>
      </c>
      <c r="C1390" s="69" t="s">
        <v>2147</v>
      </c>
      <c r="D1390" s="69" t="s">
        <v>185</v>
      </c>
      <c r="E1390" s="69" t="s">
        <v>396</v>
      </c>
      <c r="G1390" s="15"/>
      <c r="H1390" s="15"/>
      <c r="I1390" s="15"/>
      <c r="J1390" s="15"/>
      <c r="K1390" s="15"/>
    </row>
    <row r="1391" spans="1:11" s="69" customFormat="1">
      <c r="A1391" s="68" t="s">
        <v>2148</v>
      </c>
      <c r="B1391" s="69" cm="1">
        <f t="array" ref="B1391">IF(ISNUMBER(C1391),C1391,_xlfn.IFS(D1391="+",VLOOKUP(C1391,A$7:B$2403,2,FALSE)+VLOOKUP(E1391,A$7:B$2403,2,FALSE),D1391="-",VLOOKUP(C1391,A$7:B$2403,2,FALSE)-VLOOKUP(E1391,A$7:B$2403,2,FALSE),D1391="*",VLOOKUP(C1391,A$7:B$2403,2,FALSE)*VLOOKUP(E1391,A$7:B$2403,2,FALSE),D1391="/",VLOOKUP(C1391,A$7:B$2403,2,FALSE)/VLOOKUP(E1391,A$7:B$2403,2,FALSE)))</f>
        <v>7</v>
      </c>
      <c r="C1391" s="69">
        <v>7</v>
      </c>
      <c r="G1391" s="15"/>
      <c r="H1391" s="15"/>
      <c r="I1391" s="15"/>
      <c r="J1391" s="15"/>
      <c r="K1391" s="15"/>
    </row>
    <row r="1392" spans="1:11" s="69" customFormat="1">
      <c r="A1392" s="68" t="s">
        <v>2149</v>
      </c>
      <c r="B1392" s="69" cm="1">
        <f t="array" ref="B1392">IF(ISNUMBER(C1392),C1392,_xlfn.IFS(D1392="+",VLOOKUP(C1392,A$7:B$2403,2,FALSE)+VLOOKUP(E1392,A$7:B$2403,2,FALSE),D1392="-",VLOOKUP(C1392,A$7:B$2403,2,FALSE)-VLOOKUP(E1392,A$7:B$2403,2,FALSE),D1392="*",VLOOKUP(C1392,A$7:B$2403,2,FALSE)*VLOOKUP(E1392,A$7:B$2403,2,FALSE),D1392="/",VLOOKUP(C1392,A$7:B$2403,2,FALSE)/VLOOKUP(E1392,A$7:B$2403,2,FALSE)))</f>
        <v>5</v>
      </c>
      <c r="C1392" s="69">
        <v>5</v>
      </c>
      <c r="G1392" s="15"/>
      <c r="H1392" s="15"/>
      <c r="I1392" s="15"/>
      <c r="J1392" s="15"/>
      <c r="K1392" s="15"/>
    </row>
    <row r="1393" spans="1:11" s="69" customFormat="1">
      <c r="A1393" s="68" t="s">
        <v>2150</v>
      </c>
      <c r="B1393" s="69" cm="1">
        <f t="array" ref="B1393">IF(ISNUMBER(C1393),C1393,_xlfn.IFS(D1393="+",VLOOKUP(C1393,A$7:B$2403,2,FALSE)+VLOOKUP(E1393,A$7:B$2403,2,FALSE),D1393="-",VLOOKUP(C1393,A$7:B$2403,2,FALSE)-VLOOKUP(E1393,A$7:B$2403,2,FALSE),D1393="*",VLOOKUP(C1393,A$7:B$2403,2,FALSE)*VLOOKUP(E1393,A$7:B$2403,2,FALSE),D1393="/",VLOOKUP(C1393,A$7:B$2403,2,FALSE)/VLOOKUP(E1393,A$7:B$2403,2,FALSE)))</f>
        <v>13</v>
      </c>
      <c r="C1393" s="69" t="s">
        <v>2123</v>
      </c>
      <c r="D1393" s="69" t="s">
        <v>175</v>
      </c>
      <c r="E1393" s="69" t="s">
        <v>2151</v>
      </c>
      <c r="G1393" s="15"/>
      <c r="H1393" s="15"/>
      <c r="I1393" s="15"/>
      <c r="J1393" s="15"/>
      <c r="K1393" s="15"/>
    </row>
    <row r="1394" spans="1:11" s="69" customFormat="1">
      <c r="A1394" s="68" t="s">
        <v>2152</v>
      </c>
      <c r="B1394" s="69" cm="1">
        <f t="array" ref="B1394">IF(ISNUMBER(C1394),C1394,_xlfn.IFS(D1394="+",VLOOKUP(C1394,A$7:B$2403,2,FALSE)+VLOOKUP(E1394,A$7:B$2403,2,FALSE),D1394="-",VLOOKUP(C1394,A$7:B$2403,2,FALSE)-VLOOKUP(E1394,A$7:B$2403,2,FALSE),D1394="*",VLOOKUP(C1394,A$7:B$2403,2,FALSE)*VLOOKUP(E1394,A$7:B$2403,2,FALSE),D1394="/",VLOOKUP(C1394,A$7:B$2403,2,FALSE)/VLOOKUP(E1394,A$7:B$2403,2,FALSE)))</f>
        <v>2</v>
      </c>
      <c r="C1394" s="69">
        <v>2</v>
      </c>
      <c r="G1394" s="15"/>
      <c r="H1394" s="15"/>
      <c r="I1394" s="15"/>
      <c r="J1394" s="15"/>
      <c r="K1394" s="15"/>
    </row>
    <row r="1395" spans="1:11" s="69" customFormat="1">
      <c r="A1395" s="68" t="s">
        <v>1474</v>
      </c>
      <c r="B1395" s="69" cm="1">
        <f t="array" ref="B1395">IF(ISNUMBER(C1395),C1395,_xlfn.IFS(D1395="+",VLOOKUP(C1395,A$7:B$2403,2,FALSE)+VLOOKUP(E1395,A$7:B$2403,2,FALSE),D1395="-",VLOOKUP(C1395,A$7:B$2403,2,FALSE)-VLOOKUP(E1395,A$7:B$2403,2,FALSE),D1395="*",VLOOKUP(C1395,A$7:B$2403,2,FALSE)*VLOOKUP(E1395,A$7:B$2403,2,FALSE),D1395="/",VLOOKUP(C1395,A$7:B$2403,2,FALSE)/VLOOKUP(E1395,A$7:B$2403,2,FALSE)))</f>
        <v>2</v>
      </c>
      <c r="C1395" s="69">
        <v>2</v>
      </c>
      <c r="G1395" s="15"/>
      <c r="H1395" s="15"/>
      <c r="I1395" s="15"/>
      <c r="J1395" s="15"/>
      <c r="K1395" s="15"/>
    </row>
    <row r="1396" spans="1:11" s="69" customFormat="1">
      <c r="A1396" s="68" t="s">
        <v>1845</v>
      </c>
      <c r="B1396" s="69" cm="1">
        <f t="array" ref="B1396">IF(ISNUMBER(C1396),C1396,_xlfn.IFS(D1396="+",VLOOKUP(C1396,A$7:B$2403,2,FALSE)+VLOOKUP(E1396,A$7:B$2403,2,FALSE),D1396="-",VLOOKUP(C1396,A$7:B$2403,2,FALSE)-VLOOKUP(E1396,A$7:B$2403,2,FALSE),D1396="*",VLOOKUP(C1396,A$7:B$2403,2,FALSE)*VLOOKUP(E1396,A$7:B$2403,2,FALSE),D1396="/",VLOOKUP(C1396,A$7:B$2403,2,FALSE)/VLOOKUP(E1396,A$7:B$2403,2,FALSE)))</f>
        <v>71</v>
      </c>
      <c r="C1396" s="69" t="s">
        <v>640</v>
      </c>
      <c r="D1396" s="69" t="s">
        <v>175</v>
      </c>
      <c r="E1396" s="69" t="s">
        <v>1937</v>
      </c>
      <c r="G1396" s="15"/>
      <c r="H1396" s="15"/>
      <c r="I1396" s="15"/>
      <c r="J1396" s="15"/>
      <c r="K1396" s="15"/>
    </row>
    <row r="1397" spans="1:11" s="69" customFormat="1">
      <c r="A1397" s="68" t="s">
        <v>2153</v>
      </c>
      <c r="B1397" s="69" cm="1">
        <f t="array" ref="B1397">IF(ISNUMBER(C1397),C1397,_xlfn.IFS(D1397="+",VLOOKUP(C1397,A$7:B$2403,2,FALSE)+VLOOKUP(E1397,A$7:B$2403,2,FALSE),D1397="-",VLOOKUP(C1397,A$7:B$2403,2,FALSE)-VLOOKUP(E1397,A$7:B$2403,2,FALSE),D1397="*",VLOOKUP(C1397,A$7:B$2403,2,FALSE)*VLOOKUP(E1397,A$7:B$2403,2,FALSE),D1397="/",VLOOKUP(C1397,A$7:B$2403,2,FALSE)/VLOOKUP(E1397,A$7:B$2403,2,FALSE)))</f>
        <v>278</v>
      </c>
      <c r="C1397" s="69" t="s">
        <v>2154</v>
      </c>
      <c r="D1397" s="69" t="s">
        <v>276</v>
      </c>
      <c r="E1397" s="69" t="s">
        <v>2155</v>
      </c>
      <c r="G1397" s="15"/>
      <c r="H1397" s="15"/>
      <c r="I1397" s="15"/>
      <c r="J1397" s="15"/>
      <c r="K1397" s="15"/>
    </row>
    <row r="1398" spans="1:11" s="69" customFormat="1">
      <c r="A1398" s="68" t="s">
        <v>2156</v>
      </c>
      <c r="B1398" s="69" cm="1">
        <f t="array" ref="B1398">IF(ISNUMBER(C1398),C1398,_xlfn.IFS(D1398="+",VLOOKUP(C1398,A$7:B$2403,2,FALSE)+VLOOKUP(E1398,A$7:B$2403,2,FALSE),D1398="-",VLOOKUP(C1398,A$7:B$2403,2,FALSE)-VLOOKUP(E1398,A$7:B$2403,2,FALSE),D1398="*",VLOOKUP(C1398,A$7:B$2403,2,FALSE)*VLOOKUP(E1398,A$7:B$2403,2,FALSE),D1398="/",VLOOKUP(C1398,A$7:B$2403,2,FALSE)/VLOOKUP(E1398,A$7:B$2403,2,FALSE)))</f>
        <v>4</v>
      </c>
      <c r="C1398" s="69">
        <v>4</v>
      </c>
      <c r="G1398" s="15"/>
      <c r="H1398" s="15"/>
      <c r="I1398" s="15"/>
      <c r="J1398" s="15"/>
      <c r="K1398" s="15"/>
    </row>
    <row r="1399" spans="1:11" s="69" customFormat="1">
      <c r="A1399" s="68" t="s">
        <v>1945</v>
      </c>
      <c r="B1399" s="69" cm="1">
        <f t="array" ref="B1399">IF(ISNUMBER(C1399),C1399,_xlfn.IFS(D1399="+",VLOOKUP(C1399,A$7:B$2403,2,FALSE)+VLOOKUP(E1399,A$7:B$2403,2,FALSE),D1399="-",VLOOKUP(C1399,A$7:B$2403,2,FALSE)-VLOOKUP(E1399,A$7:B$2403,2,FALSE),D1399="*",VLOOKUP(C1399,A$7:B$2403,2,FALSE)*VLOOKUP(E1399,A$7:B$2403,2,FALSE),D1399="/",VLOOKUP(C1399,A$7:B$2403,2,FALSE)/VLOOKUP(E1399,A$7:B$2403,2,FALSE)))</f>
        <v>3</v>
      </c>
      <c r="C1399" s="69">
        <v>3</v>
      </c>
      <c r="G1399" s="15"/>
      <c r="H1399" s="15"/>
      <c r="I1399" s="15"/>
      <c r="J1399" s="15"/>
      <c r="K1399" s="15"/>
    </row>
    <row r="1400" spans="1:11" s="69" customFormat="1">
      <c r="A1400" s="68" t="s">
        <v>544</v>
      </c>
      <c r="B1400" s="69" cm="1">
        <f t="array" ref="B1400">IF(ISNUMBER(C1400),C1400,_xlfn.IFS(D1400="+",VLOOKUP(C1400,A$7:B$2403,2,FALSE)+VLOOKUP(E1400,A$7:B$2403,2,FALSE),D1400="-",VLOOKUP(C1400,A$7:B$2403,2,FALSE)-VLOOKUP(E1400,A$7:B$2403,2,FALSE),D1400="*",VLOOKUP(C1400,A$7:B$2403,2,FALSE)*VLOOKUP(E1400,A$7:B$2403,2,FALSE),D1400="/",VLOOKUP(C1400,A$7:B$2403,2,FALSE)/VLOOKUP(E1400,A$7:B$2403,2,FALSE)))</f>
        <v>2</v>
      </c>
      <c r="C1400" s="69">
        <v>2</v>
      </c>
      <c r="G1400" s="15"/>
      <c r="H1400" s="15"/>
      <c r="I1400" s="15"/>
      <c r="J1400" s="15"/>
      <c r="K1400" s="15"/>
    </row>
    <row r="1401" spans="1:11" s="69" customFormat="1">
      <c r="A1401" s="68" t="s">
        <v>188</v>
      </c>
      <c r="B1401" s="69" cm="1">
        <f t="array" ref="B1401">IF(ISNUMBER(C1401),C1401,_xlfn.IFS(D1401="+",VLOOKUP(C1401,A$7:B$2403,2,FALSE)+VLOOKUP(E1401,A$7:B$2403,2,FALSE),D1401="-",VLOOKUP(C1401,A$7:B$2403,2,FALSE)-VLOOKUP(E1401,A$7:B$2403,2,FALSE),D1401="*",VLOOKUP(C1401,A$7:B$2403,2,FALSE)*VLOOKUP(E1401,A$7:B$2403,2,FALSE),D1401="/",VLOOKUP(C1401,A$7:B$2403,2,FALSE)/VLOOKUP(E1401,A$7:B$2403,2,FALSE)))</f>
        <v>3</v>
      </c>
      <c r="C1401" s="69">
        <v>3</v>
      </c>
      <c r="G1401" s="15"/>
      <c r="H1401" s="15"/>
      <c r="I1401" s="15"/>
      <c r="J1401" s="15"/>
      <c r="K1401" s="15"/>
    </row>
    <row r="1402" spans="1:11" s="69" customFormat="1">
      <c r="A1402" s="68" t="s">
        <v>297</v>
      </c>
      <c r="B1402" s="69" cm="1">
        <f t="array" ref="B1402">IF(ISNUMBER(C1402),C1402,_xlfn.IFS(D1402="+",VLOOKUP(C1402,A$7:B$2403,2,FALSE)+VLOOKUP(E1402,A$7:B$2403,2,FALSE),D1402="-",VLOOKUP(C1402,A$7:B$2403,2,FALSE)-VLOOKUP(E1402,A$7:B$2403,2,FALSE),D1402="*",VLOOKUP(C1402,A$7:B$2403,2,FALSE)*VLOOKUP(E1402,A$7:B$2403,2,FALSE),D1402="/",VLOOKUP(C1402,A$7:B$2403,2,FALSE)/VLOOKUP(E1402,A$7:B$2403,2,FALSE)))</f>
        <v>3</v>
      </c>
      <c r="C1402" s="69">
        <v>3</v>
      </c>
      <c r="G1402" s="15"/>
      <c r="H1402" s="15"/>
      <c r="I1402" s="15"/>
      <c r="J1402" s="15"/>
      <c r="K1402" s="15"/>
    </row>
    <row r="1403" spans="1:11" s="69" customFormat="1">
      <c r="A1403" s="68" t="s">
        <v>667</v>
      </c>
      <c r="B1403" s="69" cm="1">
        <f t="array" ref="B1403">IF(ISNUMBER(C1403),C1403,_xlfn.IFS(D1403="+",VLOOKUP(C1403,A$7:B$2403,2,FALSE)+VLOOKUP(E1403,A$7:B$2403,2,FALSE),D1403="-",VLOOKUP(C1403,A$7:B$2403,2,FALSE)-VLOOKUP(E1403,A$7:B$2403,2,FALSE),D1403="*",VLOOKUP(C1403,A$7:B$2403,2,FALSE)*VLOOKUP(E1403,A$7:B$2403,2,FALSE),D1403="/",VLOOKUP(C1403,A$7:B$2403,2,FALSE)/VLOOKUP(E1403,A$7:B$2403,2,FALSE)))</f>
        <v>11</v>
      </c>
      <c r="C1403" s="69" t="s">
        <v>2157</v>
      </c>
      <c r="D1403" s="69" t="s">
        <v>175</v>
      </c>
      <c r="E1403" s="69" t="s">
        <v>2158</v>
      </c>
      <c r="G1403" s="15"/>
      <c r="H1403" s="15"/>
      <c r="I1403" s="15"/>
      <c r="J1403" s="15"/>
      <c r="K1403" s="15"/>
    </row>
    <row r="1404" spans="1:11" s="69" customFormat="1">
      <c r="A1404" s="68" t="s">
        <v>2084</v>
      </c>
      <c r="B1404" s="69" cm="1">
        <f t="array" ref="B1404">IF(ISNUMBER(C1404),C1404,_xlfn.IFS(D1404="+",VLOOKUP(C1404,A$7:B$2403,2,FALSE)+VLOOKUP(E1404,A$7:B$2403,2,FALSE),D1404="-",VLOOKUP(C1404,A$7:B$2403,2,FALSE)-VLOOKUP(E1404,A$7:B$2403,2,FALSE),D1404="*",VLOOKUP(C1404,A$7:B$2403,2,FALSE)*VLOOKUP(E1404,A$7:B$2403,2,FALSE),D1404="/",VLOOKUP(C1404,A$7:B$2403,2,FALSE)/VLOOKUP(E1404,A$7:B$2403,2,FALSE)))</f>
        <v>5</v>
      </c>
      <c r="C1404" s="69">
        <v>5</v>
      </c>
      <c r="G1404" s="15"/>
      <c r="H1404" s="15"/>
      <c r="I1404" s="15"/>
      <c r="J1404" s="15"/>
      <c r="K1404" s="15"/>
    </row>
    <row r="1405" spans="1:11" s="69" customFormat="1">
      <c r="A1405" s="68" t="s">
        <v>2159</v>
      </c>
      <c r="B1405" s="69" cm="1">
        <f t="array" ref="B1405">IF(ISNUMBER(C1405),C1405,_xlfn.IFS(D1405="+",VLOOKUP(C1405,A$7:B$2403,2,FALSE)+VLOOKUP(E1405,A$7:B$2403,2,FALSE),D1405="-",VLOOKUP(C1405,A$7:B$2403,2,FALSE)-VLOOKUP(E1405,A$7:B$2403,2,FALSE),D1405="*",VLOOKUP(C1405,A$7:B$2403,2,FALSE)*VLOOKUP(E1405,A$7:B$2403,2,FALSE),D1405="/",VLOOKUP(C1405,A$7:B$2403,2,FALSE)/VLOOKUP(E1405,A$7:B$2403,2,FALSE)))</f>
        <v>118</v>
      </c>
      <c r="C1405" s="69" t="s">
        <v>2160</v>
      </c>
      <c r="D1405" s="69" t="s">
        <v>175</v>
      </c>
      <c r="E1405" s="69" t="s">
        <v>2161</v>
      </c>
      <c r="G1405" s="15"/>
      <c r="H1405" s="15"/>
      <c r="I1405" s="15"/>
      <c r="J1405" s="15"/>
      <c r="K1405" s="15"/>
    </row>
    <row r="1406" spans="1:11" s="69" customFormat="1">
      <c r="A1406" s="68" t="s">
        <v>1708</v>
      </c>
      <c r="B1406" s="69" cm="1">
        <f t="array" ref="B1406">IF(ISNUMBER(C1406),C1406,_xlfn.IFS(D1406="+",VLOOKUP(C1406,A$7:B$2403,2,FALSE)+VLOOKUP(E1406,A$7:B$2403,2,FALSE),D1406="-",VLOOKUP(C1406,A$7:B$2403,2,FALSE)-VLOOKUP(E1406,A$7:B$2403,2,FALSE),D1406="*",VLOOKUP(C1406,A$7:B$2403,2,FALSE)*VLOOKUP(E1406,A$7:B$2403,2,FALSE),D1406="/",VLOOKUP(C1406,A$7:B$2403,2,FALSE)/VLOOKUP(E1406,A$7:B$2403,2,FALSE)))</f>
        <v>363</v>
      </c>
      <c r="C1406" s="69" t="s">
        <v>2162</v>
      </c>
      <c r="D1406" s="69" t="s">
        <v>175</v>
      </c>
      <c r="E1406" s="69" t="s">
        <v>652</v>
      </c>
      <c r="G1406" s="15"/>
      <c r="H1406" s="15"/>
      <c r="I1406" s="15"/>
      <c r="J1406" s="15"/>
      <c r="K1406" s="15"/>
    </row>
    <row r="1407" spans="1:11" s="69" customFormat="1">
      <c r="A1407" s="68" t="s">
        <v>2163</v>
      </c>
      <c r="B1407" s="69" cm="1">
        <f t="array" ref="B1407">IF(ISNUMBER(C1407),C1407,_xlfn.IFS(D1407="+",VLOOKUP(C1407,A$7:B$2403,2,FALSE)+VLOOKUP(E1407,A$7:B$2403,2,FALSE),D1407="-",VLOOKUP(C1407,A$7:B$2403,2,FALSE)-VLOOKUP(E1407,A$7:B$2403,2,FALSE),D1407="*",VLOOKUP(C1407,A$7:B$2403,2,FALSE)*VLOOKUP(E1407,A$7:B$2403,2,FALSE),D1407="/",VLOOKUP(C1407,A$7:B$2403,2,FALSE)/VLOOKUP(E1407,A$7:B$2403,2,FALSE)))</f>
        <v>26</v>
      </c>
      <c r="C1407" s="69" t="s">
        <v>409</v>
      </c>
      <c r="D1407" s="69" t="s">
        <v>185</v>
      </c>
      <c r="E1407" s="69" t="s">
        <v>781</v>
      </c>
      <c r="G1407" s="15"/>
      <c r="H1407" s="15"/>
      <c r="I1407" s="15"/>
      <c r="J1407" s="15"/>
      <c r="K1407" s="15"/>
    </row>
    <row r="1408" spans="1:11" s="69" customFormat="1">
      <c r="A1408" s="68" t="s">
        <v>2164</v>
      </c>
      <c r="B1408" s="69" cm="1">
        <f t="array" ref="B1408">IF(ISNUMBER(C1408),C1408,_xlfn.IFS(D1408="+",VLOOKUP(C1408,A$7:B$2403,2,FALSE)+VLOOKUP(E1408,A$7:B$2403,2,FALSE),D1408="-",VLOOKUP(C1408,A$7:B$2403,2,FALSE)-VLOOKUP(E1408,A$7:B$2403,2,FALSE),D1408="*",VLOOKUP(C1408,A$7:B$2403,2,FALSE)*VLOOKUP(E1408,A$7:B$2403,2,FALSE),D1408="/",VLOOKUP(C1408,A$7:B$2403,2,FALSE)/VLOOKUP(E1408,A$7:B$2403,2,FALSE)))</f>
        <v>2</v>
      </c>
      <c r="C1408" s="69">
        <v>2</v>
      </c>
      <c r="G1408" s="15"/>
      <c r="H1408" s="15"/>
      <c r="I1408" s="15"/>
      <c r="J1408" s="15"/>
      <c r="K1408" s="15"/>
    </row>
    <row r="1409" spans="1:11" s="69" customFormat="1">
      <c r="A1409" s="68" t="s">
        <v>1348</v>
      </c>
      <c r="B1409" s="69" cm="1">
        <f t="array" ref="B1409">IF(ISNUMBER(C1409),C1409,_xlfn.IFS(D1409="+",VLOOKUP(C1409,A$7:B$2403,2,FALSE)+VLOOKUP(E1409,A$7:B$2403,2,FALSE),D1409="-",VLOOKUP(C1409,A$7:B$2403,2,FALSE)-VLOOKUP(E1409,A$7:B$2403,2,FALSE),D1409="*",VLOOKUP(C1409,A$7:B$2403,2,FALSE)*VLOOKUP(E1409,A$7:B$2403,2,FALSE),D1409="/",VLOOKUP(C1409,A$7:B$2403,2,FALSE)/VLOOKUP(E1409,A$7:B$2403,2,FALSE)))</f>
        <v>1</v>
      </c>
      <c r="C1409" s="69">
        <v>1</v>
      </c>
      <c r="G1409" s="15"/>
      <c r="H1409" s="15"/>
      <c r="I1409" s="15"/>
      <c r="J1409" s="15"/>
      <c r="K1409" s="15"/>
    </row>
    <row r="1410" spans="1:11" s="69" customFormat="1">
      <c r="A1410" s="68" t="s">
        <v>1558</v>
      </c>
      <c r="B1410" s="69" cm="1">
        <f t="array" ref="B1410">IF(ISNUMBER(C1410),C1410,_xlfn.IFS(D1410="+",VLOOKUP(C1410,A$7:B$2403,2,FALSE)+VLOOKUP(E1410,A$7:B$2403,2,FALSE),D1410="-",VLOOKUP(C1410,A$7:B$2403,2,FALSE)-VLOOKUP(E1410,A$7:B$2403,2,FALSE),D1410="*",VLOOKUP(C1410,A$7:B$2403,2,FALSE)*VLOOKUP(E1410,A$7:B$2403,2,FALSE),D1410="/",VLOOKUP(C1410,A$7:B$2403,2,FALSE)/VLOOKUP(E1410,A$7:B$2403,2,FALSE)))</f>
        <v>3</v>
      </c>
      <c r="C1410" s="69">
        <v>3</v>
      </c>
      <c r="G1410" s="15"/>
      <c r="H1410" s="15"/>
      <c r="I1410" s="15"/>
      <c r="J1410" s="15"/>
      <c r="K1410" s="15"/>
    </row>
    <row r="1411" spans="1:11" s="69" customFormat="1">
      <c r="A1411" s="68" t="s">
        <v>2165</v>
      </c>
      <c r="B1411" s="69" cm="1">
        <f t="array" ref="B1411">IF(ISNUMBER(C1411),C1411,_xlfn.IFS(D1411="+",VLOOKUP(C1411,A$7:B$2403,2,FALSE)+VLOOKUP(E1411,A$7:B$2403,2,FALSE),D1411="-",VLOOKUP(C1411,A$7:B$2403,2,FALSE)-VLOOKUP(E1411,A$7:B$2403,2,FALSE),D1411="*",VLOOKUP(C1411,A$7:B$2403,2,FALSE)*VLOOKUP(E1411,A$7:B$2403,2,FALSE),D1411="/",VLOOKUP(C1411,A$7:B$2403,2,FALSE)/VLOOKUP(E1411,A$7:B$2403,2,FALSE)))</f>
        <v>116</v>
      </c>
      <c r="C1411" s="69" t="s">
        <v>633</v>
      </c>
      <c r="D1411" s="69" t="s">
        <v>175</v>
      </c>
      <c r="E1411" s="69" t="s">
        <v>2166</v>
      </c>
      <c r="G1411" s="15"/>
      <c r="H1411" s="15"/>
      <c r="I1411" s="15"/>
      <c r="J1411" s="15"/>
      <c r="K1411" s="15"/>
    </row>
    <row r="1412" spans="1:11" s="69" customFormat="1">
      <c r="A1412" s="68" t="s">
        <v>971</v>
      </c>
      <c r="B1412" s="69" cm="1">
        <f t="array" ref="B1412">IF(ISNUMBER(C1412),C1412,_xlfn.IFS(D1412="+",VLOOKUP(C1412,A$7:B$2403,2,FALSE)+VLOOKUP(E1412,A$7:B$2403,2,FALSE),D1412="-",VLOOKUP(C1412,A$7:B$2403,2,FALSE)-VLOOKUP(E1412,A$7:B$2403,2,FALSE),D1412="*",VLOOKUP(C1412,A$7:B$2403,2,FALSE)*VLOOKUP(E1412,A$7:B$2403,2,FALSE),D1412="/",VLOOKUP(C1412,A$7:B$2403,2,FALSE)/VLOOKUP(E1412,A$7:B$2403,2,FALSE)))</f>
        <v>3</v>
      </c>
      <c r="C1412" s="69">
        <v>3</v>
      </c>
      <c r="G1412" s="15"/>
      <c r="H1412" s="15"/>
      <c r="I1412" s="15"/>
      <c r="J1412" s="15"/>
      <c r="K1412" s="15"/>
    </row>
    <row r="1413" spans="1:11" s="69" customFormat="1">
      <c r="A1413" s="68" t="s">
        <v>1416</v>
      </c>
      <c r="B1413" s="69" cm="1">
        <f t="array" ref="B1413">IF(ISNUMBER(C1413),C1413,_xlfn.IFS(D1413="+",VLOOKUP(C1413,A$7:B$2403,2,FALSE)+VLOOKUP(E1413,A$7:B$2403,2,FALSE),D1413="-",VLOOKUP(C1413,A$7:B$2403,2,FALSE)-VLOOKUP(E1413,A$7:B$2403,2,FALSE),D1413="*",VLOOKUP(C1413,A$7:B$2403,2,FALSE)*VLOOKUP(E1413,A$7:B$2403,2,FALSE),D1413="/",VLOOKUP(C1413,A$7:B$2403,2,FALSE)/VLOOKUP(E1413,A$7:B$2403,2,FALSE)))</f>
        <v>7</v>
      </c>
      <c r="C1413" s="69" t="s">
        <v>2167</v>
      </c>
      <c r="D1413" s="69" t="s">
        <v>206</v>
      </c>
      <c r="E1413" s="69" t="s">
        <v>2030</v>
      </c>
      <c r="G1413" s="15"/>
      <c r="H1413" s="15"/>
      <c r="I1413" s="15"/>
      <c r="J1413" s="15"/>
      <c r="K1413" s="15"/>
    </row>
    <row r="1414" spans="1:11" s="69" customFormat="1">
      <c r="A1414" s="68" t="s">
        <v>2168</v>
      </c>
      <c r="B1414" s="69" cm="1">
        <f t="array" ref="B1414">IF(ISNUMBER(C1414),C1414,_xlfn.IFS(D1414="+",VLOOKUP(C1414,A$7:B$2403,2,FALSE)+VLOOKUP(E1414,A$7:B$2403,2,FALSE),D1414="-",VLOOKUP(C1414,A$7:B$2403,2,FALSE)-VLOOKUP(E1414,A$7:B$2403,2,FALSE),D1414="*",VLOOKUP(C1414,A$7:B$2403,2,FALSE)*VLOOKUP(E1414,A$7:B$2403,2,FALSE),D1414="/",VLOOKUP(C1414,A$7:B$2403,2,FALSE)/VLOOKUP(E1414,A$7:B$2403,2,FALSE)))</f>
        <v>18</v>
      </c>
      <c r="C1414" s="69">
        <v>18</v>
      </c>
      <c r="G1414" s="15"/>
      <c r="H1414" s="15"/>
      <c r="I1414" s="15"/>
      <c r="J1414" s="15"/>
      <c r="K1414" s="15"/>
    </row>
    <row r="1415" spans="1:11" s="69" customFormat="1">
      <c r="A1415" s="68" t="s">
        <v>2169</v>
      </c>
      <c r="B1415" s="69" cm="1">
        <f t="array" ref="B1415">IF(ISNUMBER(C1415),C1415,_xlfn.IFS(D1415="+",VLOOKUP(C1415,A$7:B$2403,2,FALSE)+VLOOKUP(E1415,A$7:B$2403,2,FALSE),D1415="-",VLOOKUP(C1415,A$7:B$2403,2,FALSE)-VLOOKUP(E1415,A$7:B$2403,2,FALSE),D1415="*",VLOOKUP(C1415,A$7:B$2403,2,FALSE)*VLOOKUP(E1415,A$7:B$2403,2,FALSE),D1415="/",VLOOKUP(C1415,A$7:B$2403,2,FALSE)/VLOOKUP(E1415,A$7:B$2403,2,FALSE)))</f>
        <v>19</v>
      </c>
      <c r="C1415" s="69">
        <v>19</v>
      </c>
      <c r="G1415" s="15"/>
      <c r="H1415" s="15"/>
      <c r="I1415" s="15"/>
      <c r="J1415" s="15"/>
      <c r="K1415" s="15"/>
    </row>
    <row r="1416" spans="1:11" s="69" customFormat="1">
      <c r="A1416" s="68" t="s">
        <v>2116</v>
      </c>
      <c r="B1416" s="69" cm="1">
        <f t="array" ref="B1416">IF(ISNUMBER(C1416),C1416,_xlfn.IFS(D1416="+",VLOOKUP(C1416,A$7:B$2403,2,FALSE)+VLOOKUP(E1416,A$7:B$2403,2,FALSE),D1416="-",VLOOKUP(C1416,A$7:B$2403,2,FALSE)-VLOOKUP(E1416,A$7:B$2403,2,FALSE),D1416="*",VLOOKUP(C1416,A$7:B$2403,2,FALSE)*VLOOKUP(E1416,A$7:B$2403,2,FALSE),D1416="/",VLOOKUP(C1416,A$7:B$2403,2,FALSE)/VLOOKUP(E1416,A$7:B$2403,2,FALSE)))</f>
        <v>181</v>
      </c>
      <c r="C1416" s="69" t="s">
        <v>2170</v>
      </c>
      <c r="D1416" s="69" t="s">
        <v>175</v>
      </c>
      <c r="E1416" s="69" t="s">
        <v>2171</v>
      </c>
      <c r="G1416" s="15"/>
      <c r="H1416" s="15"/>
      <c r="I1416" s="15"/>
      <c r="J1416" s="15"/>
      <c r="K1416" s="15"/>
    </row>
    <row r="1417" spans="1:11" s="69" customFormat="1">
      <c r="A1417" s="68" t="s">
        <v>2172</v>
      </c>
      <c r="B1417" s="69" cm="1">
        <f t="array" ref="B1417">IF(ISNUMBER(C1417),C1417,_xlfn.IFS(D1417="+",VLOOKUP(C1417,A$7:B$2403,2,FALSE)+VLOOKUP(E1417,A$7:B$2403,2,FALSE),D1417="-",VLOOKUP(C1417,A$7:B$2403,2,FALSE)-VLOOKUP(E1417,A$7:B$2403,2,FALSE),D1417="*",VLOOKUP(C1417,A$7:B$2403,2,FALSE)*VLOOKUP(E1417,A$7:B$2403,2,FALSE),D1417="/",VLOOKUP(C1417,A$7:B$2403,2,FALSE)/VLOOKUP(E1417,A$7:B$2403,2,FALSE)))</f>
        <v>6</v>
      </c>
      <c r="C1417" s="69" t="s">
        <v>239</v>
      </c>
      <c r="D1417" s="69" t="s">
        <v>175</v>
      </c>
      <c r="E1417" s="69" t="s">
        <v>1355</v>
      </c>
      <c r="G1417" s="15"/>
      <c r="H1417" s="15"/>
      <c r="I1417" s="15"/>
      <c r="J1417" s="15"/>
      <c r="K1417" s="15"/>
    </row>
    <row r="1418" spans="1:11" s="69" customFormat="1">
      <c r="A1418" s="68" t="s">
        <v>2025</v>
      </c>
      <c r="B1418" s="69" cm="1">
        <f t="array" ref="B1418">IF(ISNUMBER(C1418),C1418,_xlfn.IFS(D1418="+",VLOOKUP(C1418,A$7:B$2403,2,FALSE)+VLOOKUP(E1418,A$7:B$2403,2,FALSE),D1418="-",VLOOKUP(C1418,A$7:B$2403,2,FALSE)-VLOOKUP(E1418,A$7:B$2403,2,FALSE),D1418="*",VLOOKUP(C1418,A$7:B$2403,2,FALSE)*VLOOKUP(E1418,A$7:B$2403,2,FALSE),D1418="/",VLOOKUP(C1418,A$7:B$2403,2,FALSE)/VLOOKUP(E1418,A$7:B$2403,2,FALSE)))</f>
        <v>2</v>
      </c>
      <c r="C1418" s="69">
        <v>2</v>
      </c>
      <c r="G1418" s="15"/>
      <c r="H1418" s="15"/>
      <c r="I1418" s="15"/>
      <c r="J1418" s="15"/>
      <c r="K1418" s="15"/>
    </row>
    <row r="1419" spans="1:11" s="69" customFormat="1">
      <c r="A1419" s="68" t="s">
        <v>1901</v>
      </c>
      <c r="B1419" s="69" cm="1">
        <f t="array" ref="B1419">IF(ISNUMBER(C1419),C1419,_xlfn.IFS(D1419="+",VLOOKUP(C1419,A$7:B$2403,2,FALSE)+VLOOKUP(E1419,A$7:B$2403,2,FALSE),D1419="-",VLOOKUP(C1419,A$7:B$2403,2,FALSE)-VLOOKUP(E1419,A$7:B$2403,2,FALSE),D1419="*",VLOOKUP(C1419,A$7:B$2403,2,FALSE)*VLOOKUP(E1419,A$7:B$2403,2,FALSE),D1419="/",VLOOKUP(C1419,A$7:B$2403,2,FALSE)/VLOOKUP(E1419,A$7:B$2403,2,FALSE)))</f>
        <v>1</v>
      </c>
      <c r="C1419" s="69">
        <v>1</v>
      </c>
      <c r="G1419" s="15"/>
      <c r="H1419" s="15"/>
      <c r="I1419" s="15"/>
      <c r="J1419" s="15"/>
      <c r="K1419" s="15"/>
    </row>
    <row r="1420" spans="1:11" s="69" customFormat="1">
      <c r="A1420" s="68" t="s">
        <v>2143</v>
      </c>
      <c r="B1420" s="69" cm="1">
        <f t="array" ref="B1420">IF(ISNUMBER(C1420),C1420,_xlfn.IFS(D1420="+",VLOOKUP(C1420,A$7:B$2403,2,FALSE)+VLOOKUP(E1420,A$7:B$2403,2,FALSE),D1420="-",VLOOKUP(C1420,A$7:B$2403,2,FALSE)-VLOOKUP(E1420,A$7:B$2403,2,FALSE),D1420="*",VLOOKUP(C1420,A$7:B$2403,2,FALSE)*VLOOKUP(E1420,A$7:B$2403,2,FALSE),D1420="/",VLOOKUP(C1420,A$7:B$2403,2,FALSE)/VLOOKUP(E1420,A$7:B$2403,2,FALSE)))</f>
        <v>23</v>
      </c>
      <c r="C1420" s="69" t="s">
        <v>1487</v>
      </c>
      <c r="D1420" s="69" t="s">
        <v>175</v>
      </c>
      <c r="E1420" s="69" t="s">
        <v>2173</v>
      </c>
      <c r="G1420" s="15"/>
      <c r="H1420" s="15"/>
      <c r="I1420" s="15"/>
      <c r="J1420" s="15"/>
      <c r="K1420" s="15"/>
    </row>
    <row r="1421" spans="1:11" s="69" customFormat="1">
      <c r="A1421" s="68" t="s">
        <v>1146</v>
      </c>
      <c r="B1421" s="69" cm="1">
        <f t="array" ref="B1421">IF(ISNUMBER(C1421),C1421,_xlfn.IFS(D1421="+",VLOOKUP(C1421,A$7:B$2403,2,FALSE)+VLOOKUP(E1421,A$7:B$2403,2,FALSE),D1421="-",VLOOKUP(C1421,A$7:B$2403,2,FALSE)-VLOOKUP(E1421,A$7:B$2403,2,FALSE),D1421="*",VLOOKUP(C1421,A$7:B$2403,2,FALSE)*VLOOKUP(E1421,A$7:B$2403,2,FALSE),D1421="/",VLOOKUP(C1421,A$7:B$2403,2,FALSE)/VLOOKUP(E1421,A$7:B$2403,2,FALSE)))</f>
        <v>4083</v>
      </c>
      <c r="C1421" s="69" t="s">
        <v>1973</v>
      </c>
      <c r="D1421" s="69" t="s">
        <v>185</v>
      </c>
      <c r="E1421" s="69" t="s">
        <v>2174</v>
      </c>
      <c r="G1421" s="15"/>
      <c r="H1421" s="15"/>
      <c r="I1421" s="15"/>
      <c r="J1421" s="15"/>
      <c r="K1421" s="15"/>
    </row>
    <row r="1422" spans="1:11" s="69" customFormat="1">
      <c r="A1422" s="68" t="s">
        <v>1837</v>
      </c>
      <c r="B1422" s="69" cm="1">
        <f t="array" ref="B1422">IF(ISNUMBER(C1422),C1422,_xlfn.IFS(D1422="+",VLOOKUP(C1422,A$7:B$2403,2,FALSE)+VLOOKUP(E1422,A$7:B$2403,2,FALSE),D1422="-",VLOOKUP(C1422,A$7:B$2403,2,FALSE)-VLOOKUP(E1422,A$7:B$2403,2,FALSE),D1422="*",VLOOKUP(C1422,A$7:B$2403,2,FALSE)*VLOOKUP(E1422,A$7:B$2403,2,FALSE),D1422="/",VLOOKUP(C1422,A$7:B$2403,2,FALSE)/VLOOKUP(E1422,A$7:B$2403,2,FALSE)))</f>
        <v>4</v>
      </c>
      <c r="C1422" s="69">
        <v>4</v>
      </c>
      <c r="G1422" s="15"/>
      <c r="H1422" s="15"/>
      <c r="I1422" s="15"/>
      <c r="J1422" s="15"/>
      <c r="K1422" s="15"/>
    </row>
    <row r="1423" spans="1:11" s="69" customFormat="1">
      <c r="A1423" s="68" t="s">
        <v>1450</v>
      </c>
      <c r="B1423" s="69" cm="1">
        <f t="array" ref="B1423">IF(ISNUMBER(C1423),C1423,_xlfn.IFS(D1423="+",VLOOKUP(C1423,A$7:B$2403,2,FALSE)+VLOOKUP(E1423,A$7:B$2403,2,FALSE),D1423="-",VLOOKUP(C1423,A$7:B$2403,2,FALSE)-VLOOKUP(E1423,A$7:B$2403,2,FALSE),D1423="*",VLOOKUP(C1423,A$7:B$2403,2,FALSE)*VLOOKUP(E1423,A$7:B$2403,2,FALSE),D1423="/",VLOOKUP(C1423,A$7:B$2403,2,FALSE)/VLOOKUP(E1423,A$7:B$2403,2,FALSE)))</f>
        <v>118</v>
      </c>
      <c r="C1423" s="69" t="s">
        <v>2175</v>
      </c>
      <c r="D1423" s="69" t="s">
        <v>185</v>
      </c>
      <c r="E1423" s="69" t="s">
        <v>2176</v>
      </c>
      <c r="G1423" s="15"/>
      <c r="H1423" s="15"/>
      <c r="I1423" s="15"/>
      <c r="J1423" s="15"/>
      <c r="K1423" s="15"/>
    </row>
    <row r="1424" spans="1:11" s="69" customFormat="1">
      <c r="A1424" s="68" t="s">
        <v>1893</v>
      </c>
      <c r="B1424" s="69" cm="1">
        <f t="array" ref="B1424">IF(ISNUMBER(C1424),C1424,_xlfn.IFS(D1424="+",VLOOKUP(C1424,A$7:B$2403,2,FALSE)+VLOOKUP(E1424,A$7:B$2403,2,FALSE),D1424="-",VLOOKUP(C1424,A$7:B$2403,2,FALSE)-VLOOKUP(E1424,A$7:B$2403,2,FALSE),D1424="*",VLOOKUP(C1424,A$7:B$2403,2,FALSE)*VLOOKUP(E1424,A$7:B$2403,2,FALSE),D1424="/",VLOOKUP(C1424,A$7:B$2403,2,FALSE)/VLOOKUP(E1424,A$7:B$2403,2,FALSE)))</f>
        <v>16</v>
      </c>
      <c r="C1424" s="69" t="s">
        <v>2004</v>
      </c>
      <c r="D1424" s="69" t="s">
        <v>175</v>
      </c>
      <c r="E1424" s="69" t="s">
        <v>2177</v>
      </c>
      <c r="G1424" s="15"/>
      <c r="H1424" s="15"/>
      <c r="I1424" s="15"/>
      <c r="J1424" s="15"/>
      <c r="K1424" s="15"/>
    </row>
    <row r="1425" spans="1:11" s="69" customFormat="1">
      <c r="A1425" s="68" t="s">
        <v>2178</v>
      </c>
      <c r="B1425" s="69" cm="1">
        <f t="array" ref="B1425">IF(ISNUMBER(C1425),C1425,_xlfn.IFS(D1425="+",VLOOKUP(C1425,A$7:B$2403,2,FALSE)+VLOOKUP(E1425,A$7:B$2403,2,FALSE),D1425="-",VLOOKUP(C1425,A$7:B$2403,2,FALSE)-VLOOKUP(E1425,A$7:B$2403,2,FALSE),D1425="*",VLOOKUP(C1425,A$7:B$2403,2,FALSE)*VLOOKUP(E1425,A$7:B$2403,2,FALSE),D1425="/",VLOOKUP(C1425,A$7:B$2403,2,FALSE)/VLOOKUP(E1425,A$7:B$2403,2,FALSE)))</f>
        <v>2</v>
      </c>
      <c r="C1425" s="69">
        <v>2</v>
      </c>
      <c r="G1425" s="15"/>
      <c r="H1425" s="15"/>
      <c r="I1425" s="15"/>
      <c r="J1425" s="15"/>
      <c r="K1425" s="15"/>
    </row>
    <row r="1426" spans="1:11" s="69" customFormat="1">
      <c r="A1426" s="68" t="s">
        <v>1232</v>
      </c>
      <c r="B1426" s="69" cm="1">
        <f t="array" ref="B1426">IF(ISNUMBER(C1426),C1426,_xlfn.IFS(D1426="+",VLOOKUP(C1426,A$7:B$2403,2,FALSE)+VLOOKUP(E1426,A$7:B$2403,2,FALSE),D1426="-",VLOOKUP(C1426,A$7:B$2403,2,FALSE)-VLOOKUP(E1426,A$7:B$2403,2,FALSE),D1426="*",VLOOKUP(C1426,A$7:B$2403,2,FALSE)*VLOOKUP(E1426,A$7:B$2403,2,FALSE),D1426="/",VLOOKUP(C1426,A$7:B$2403,2,FALSE)/VLOOKUP(E1426,A$7:B$2403,2,FALSE)))</f>
        <v>12</v>
      </c>
      <c r="C1426" s="69">
        <v>12</v>
      </c>
      <c r="G1426" s="15"/>
      <c r="H1426" s="15"/>
      <c r="I1426" s="15"/>
      <c r="J1426" s="15"/>
      <c r="K1426" s="15"/>
    </row>
    <row r="1427" spans="1:11" s="69" customFormat="1">
      <c r="A1427" s="68" t="s">
        <v>2179</v>
      </c>
      <c r="B1427" s="69" cm="1">
        <f t="array" ref="B1427">IF(ISNUMBER(C1427),C1427,_xlfn.IFS(D1427="+",VLOOKUP(C1427,A$7:B$2403,2,FALSE)+VLOOKUP(E1427,A$7:B$2403,2,FALSE),D1427="-",VLOOKUP(C1427,A$7:B$2403,2,FALSE)-VLOOKUP(E1427,A$7:B$2403,2,FALSE),D1427="*",VLOOKUP(C1427,A$7:B$2403,2,FALSE)*VLOOKUP(E1427,A$7:B$2403,2,FALSE),D1427="/",VLOOKUP(C1427,A$7:B$2403,2,FALSE)/VLOOKUP(E1427,A$7:B$2403,2,FALSE)))</f>
        <v>13</v>
      </c>
      <c r="C1427" s="69" t="s">
        <v>1193</v>
      </c>
      <c r="D1427" s="69" t="s">
        <v>175</v>
      </c>
      <c r="E1427" s="69" t="s">
        <v>2180</v>
      </c>
      <c r="G1427" s="15"/>
      <c r="H1427" s="15"/>
      <c r="I1427" s="15"/>
      <c r="J1427" s="15"/>
      <c r="K1427" s="15"/>
    </row>
    <row r="1428" spans="1:11" s="69" customFormat="1">
      <c r="A1428" s="68" t="s">
        <v>2181</v>
      </c>
      <c r="B1428" s="69" cm="1">
        <f t="array" ref="B1428">IF(ISNUMBER(C1428),C1428,_xlfn.IFS(D1428="+",VLOOKUP(C1428,A$7:B$2403,2,FALSE)+VLOOKUP(E1428,A$7:B$2403,2,FALSE),D1428="-",VLOOKUP(C1428,A$7:B$2403,2,FALSE)-VLOOKUP(E1428,A$7:B$2403,2,FALSE),D1428="*",VLOOKUP(C1428,A$7:B$2403,2,FALSE)*VLOOKUP(E1428,A$7:B$2403,2,FALSE),D1428="/",VLOOKUP(C1428,A$7:B$2403,2,FALSE)/VLOOKUP(E1428,A$7:B$2403,2,FALSE)))</f>
        <v>92</v>
      </c>
      <c r="C1428" s="69" t="s">
        <v>2045</v>
      </c>
      <c r="D1428" s="69" t="s">
        <v>185</v>
      </c>
      <c r="E1428" s="69" t="s">
        <v>1495</v>
      </c>
      <c r="G1428" s="15"/>
      <c r="H1428" s="15"/>
      <c r="I1428" s="15"/>
      <c r="J1428" s="15"/>
      <c r="K1428" s="15"/>
    </row>
    <row r="1429" spans="1:11" s="69" customFormat="1">
      <c r="A1429" s="68" t="s">
        <v>2182</v>
      </c>
      <c r="B1429" s="69" cm="1">
        <f t="array" ref="B1429">IF(ISNUMBER(C1429),C1429,_xlfn.IFS(D1429="+",VLOOKUP(C1429,A$7:B$2403,2,FALSE)+VLOOKUP(E1429,A$7:B$2403,2,FALSE),D1429="-",VLOOKUP(C1429,A$7:B$2403,2,FALSE)-VLOOKUP(E1429,A$7:B$2403,2,FALSE),D1429="*",VLOOKUP(C1429,A$7:B$2403,2,FALSE)*VLOOKUP(E1429,A$7:B$2403,2,FALSE),D1429="/",VLOOKUP(C1429,A$7:B$2403,2,FALSE)/VLOOKUP(E1429,A$7:B$2403,2,FALSE)))</f>
        <v>415</v>
      </c>
      <c r="C1429" s="69" t="s">
        <v>2183</v>
      </c>
      <c r="D1429" s="69" t="s">
        <v>185</v>
      </c>
      <c r="E1429" s="69" t="s">
        <v>2184</v>
      </c>
      <c r="G1429" s="15"/>
      <c r="H1429" s="15"/>
      <c r="I1429" s="15"/>
      <c r="J1429" s="15"/>
      <c r="K1429" s="15"/>
    </row>
    <row r="1430" spans="1:11" s="69" customFormat="1">
      <c r="A1430" s="68" t="s">
        <v>1430</v>
      </c>
      <c r="B1430" s="69" cm="1">
        <f t="array" ref="B1430">IF(ISNUMBER(C1430),C1430,_xlfn.IFS(D1430="+",VLOOKUP(C1430,A$7:B$2403,2,FALSE)+VLOOKUP(E1430,A$7:B$2403,2,FALSE),D1430="-",VLOOKUP(C1430,A$7:B$2403,2,FALSE)-VLOOKUP(E1430,A$7:B$2403,2,FALSE),D1430="*",VLOOKUP(C1430,A$7:B$2403,2,FALSE)*VLOOKUP(E1430,A$7:B$2403,2,FALSE),D1430="/",VLOOKUP(C1430,A$7:B$2403,2,FALSE)/VLOOKUP(E1430,A$7:B$2403,2,FALSE)))</f>
        <v>287</v>
      </c>
      <c r="C1430" s="69" t="s">
        <v>1458</v>
      </c>
      <c r="D1430" s="69" t="s">
        <v>175</v>
      </c>
      <c r="E1430" s="69" t="s">
        <v>2185</v>
      </c>
      <c r="G1430" s="15"/>
      <c r="H1430" s="15"/>
      <c r="I1430" s="15"/>
      <c r="J1430" s="15"/>
      <c r="K1430" s="15"/>
    </row>
    <row r="1431" spans="1:11" s="69" customFormat="1">
      <c r="A1431" s="68" t="s">
        <v>1944</v>
      </c>
      <c r="B1431" s="69" cm="1">
        <f t="array" ref="B1431">IF(ISNUMBER(C1431),C1431,_xlfn.IFS(D1431="+",VLOOKUP(C1431,A$7:B$2403,2,FALSE)+VLOOKUP(E1431,A$7:B$2403,2,FALSE),D1431="-",VLOOKUP(C1431,A$7:B$2403,2,FALSE)-VLOOKUP(E1431,A$7:B$2403,2,FALSE),D1431="*",VLOOKUP(C1431,A$7:B$2403,2,FALSE)*VLOOKUP(E1431,A$7:B$2403,2,FALSE),D1431="/",VLOOKUP(C1431,A$7:B$2403,2,FALSE)/VLOOKUP(E1431,A$7:B$2403,2,FALSE)))</f>
        <v>257</v>
      </c>
      <c r="C1431" s="69" t="s">
        <v>470</v>
      </c>
      <c r="D1431" s="69" t="s">
        <v>175</v>
      </c>
      <c r="E1431" s="69" t="s">
        <v>2186</v>
      </c>
      <c r="G1431" s="15"/>
      <c r="H1431" s="15"/>
      <c r="I1431" s="15"/>
      <c r="J1431" s="15"/>
      <c r="K1431" s="15"/>
    </row>
    <row r="1432" spans="1:11" s="69" customFormat="1">
      <c r="A1432" s="68" t="s">
        <v>2187</v>
      </c>
      <c r="B1432" s="69" cm="1">
        <f t="array" ref="B1432">IF(ISNUMBER(C1432),C1432,_xlfn.IFS(D1432="+",VLOOKUP(C1432,A$7:B$2403,2,FALSE)+VLOOKUP(E1432,A$7:B$2403,2,FALSE),D1432="-",VLOOKUP(C1432,A$7:B$2403,2,FALSE)-VLOOKUP(E1432,A$7:B$2403,2,FALSE),D1432="*",VLOOKUP(C1432,A$7:B$2403,2,FALSE)*VLOOKUP(E1432,A$7:B$2403,2,FALSE),D1432="/",VLOOKUP(C1432,A$7:B$2403,2,FALSE)/VLOOKUP(E1432,A$7:B$2403,2,FALSE)))</f>
        <v>12</v>
      </c>
      <c r="C1432" s="69">
        <v>12</v>
      </c>
      <c r="G1432" s="15"/>
      <c r="H1432" s="15"/>
      <c r="I1432" s="15"/>
      <c r="J1432" s="15"/>
      <c r="K1432" s="15"/>
    </row>
    <row r="1433" spans="1:11" s="69" customFormat="1">
      <c r="A1433" s="68" t="s">
        <v>2188</v>
      </c>
      <c r="B1433" s="69" cm="1">
        <f t="array" ref="B1433">IF(ISNUMBER(C1433),C1433,_xlfn.IFS(D1433="+",VLOOKUP(C1433,A$7:B$2403,2,FALSE)+VLOOKUP(E1433,A$7:B$2403,2,FALSE),D1433="-",VLOOKUP(C1433,A$7:B$2403,2,FALSE)-VLOOKUP(E1433,A$7:B$2403,2,FALSE),D1433="*",VLOOKUP(C1433,A$7:B$2403,2,FALSE)*VLOOKUP(E1433,A$7:B$2403,2,FALSE),D1433="/",VLOOKUP(C1433,A$7:B$2403,2,FALSE)/VLOOKUP(E1433,A$7:B$2403,2,FALSE)))</f>
        <v>17</v>
      </c>
      <c r="C1433" s="69">
        <v>17</v>
      </c>
      <c r="G1433" s="15"/>
      <c r="H1433" s="15"/>
      <c r="I1433" s="15"/>
      <c r="J1433" s="15"/>
      <c r="K1433" s="15"/>
    </row>
    <row r="1434" spans="1:11" s="69" customFormat="1">
      <c r="A1434" s="68" t="s">
        <v>1471</v>
      </c>
      <c r="B1434" s="69" cm="1">
        <f t="array" ref="B1434">IF(ISNUMBER(C1434),C1434,_xlfn.IFS(D1434="+",VLOOKUP(C1434,A$7:B$2403,2,FALSE)+VLOOKUP(E1434,A$7:B$2403,2,FALSE),D1434="-",VLOOKUP(C1434,A$7:B$2403,2,FALSE)-VLOOKUP(E1434,A$7:B$2403,2,FALSE),D1434="*",VLOOKUP(C1434,A$7:B$2403,2,FALSE)*VLOOKUP(E1434,A$7:B$2403,2,FALSE),D1434="/",VLOOKUP(C1434,A$7:B$2403,2,FALSE)/VLOOKUP(E1434,A$7:B$2403,2,FALSE)))</f>
        <v>61</v>
      </c>
      <c r="C1434" s="69" t="s">
        <v>1979</v>
      </c>
      <c r="D1434" s="69" t="s">
        <v>175</v>
      </c>
      <c r="E1434" s="69" t="s">
        <v>2189</v>
      </c>
      <c r="G1434" s="15"/>
      <c r="H1434" s="15"/>
      <c r="I1434" s="15"/>
      <c r="J1434" s="15"/>
      <c r="K1434" s="15"/>
    </row>
    <row r="1435" spans="1:11" s="69" customFormat="1">
      <c r="A1435" s="68" t="s">
        <v>1337</v>
      </c>
      <c r="B1435" s="69" cm="1">
        <f t="array" ref="B1435">IF(ISNUMBER(C1435),C1435,_xlfn.IFS(D1435="+",VLOOKUP(C1435,A$7:B$2403,2,FALSE)+VLOOKUP(E1435,A$7:B$2403,2,FALSE),D1435="-",VLOOKUP(C1435,A$7:B$2403,2,FALSE)-VLOOKUP(E1435,A$7:B$2403,2,FALSE),D1435="*",VLOOKUP(C1435,A$7:B$2403,2,FALSE)*VLOOKUP(E1435,A$7:B$2403,2,FALSE),D1435="/",VLOOKUP(C1435,A$7:B$2403,2,FALSE)/VLOOKUP(E1435,A$7:B$2403,2,FALSE)))</f>
        <v>65671113071</v>
      </c>
      <c r="C1435" s="69" t="s">
        <v>1188</v>
      </c>
      <c r="D1435" s="69" t="s">
        <v>175</v>
      </c>
      <c r="E1435" s="69" t="s">
        <v>1060</v>
      </c>
      <c r="G1435" s="15"/>
      <c r="H1435" s="15"/>
      <c r="I1435" s="15"/>
      <c r="J1435" s="15"/>
      <c r="K1435" s="15"/>
    </row>
    <row r="1436" spans="1:11" s="69" customFormat="1">
      <c r="A1436" s="68" t="s">
        <v>2190</v>
      </c>
      <c r="B1436" s="69" cm="1">
        <f t="array" ref="B1436">IF(ISNUMBER(C1436),C1436,_xlfn.IFS(D1436="+",VLOOKUP(C1436,A$7:B$2403,2,FALSE)+VLOOKUP(E1436,A$7:B$2403,2,FALSE),D1436="-",VLOOKUP(C1436,A$7:B$2403,2,FALSE)-VLOOKUP(E1436,A$7:B$2403,2,FALSE),D1436="*",VLOOKUP(C1436,A$7:B$2403,2,FALSE)*VLOOKUP(E1436,A$7:B$2403,2,FALSE),D1436="/",VLOOKUP(C1436,A$7:B$2403,2,FALSE)/VLOOKUP(E1436,A$7:B$2403,2,FALSE)))</f>
        <v>2</v>
      </c>
      <c r="C1436" s="69">
        <v>2</v>
      </c>
      <c r="G1436" s="15"/>
      <c r="H1436" s="15"/>
      <c r="I1436" s="15"/>
      <c r="J1436" s="15"/>
      <c r="K1436" s="15"/>
    </row>
    <row r="1437" spans="1:11" s="69" customFormat="1">
      <c r="A1437" s="68" t="s">
        <v>2191</v>
      </c>
      <c r="B1437" s="69" cm="1">
        <f t="array" ref="B1437">IF(ISNUMBER(C1437),C1437,_xlfn.IFS(D1437="+",VLOOKUP(C1437,A$7:B$2403,2,FALSE)+VLOOKUP(E1437,A$7:B$2403,2,FALSE),D1437="-",VLOOKUP(C1437,A$7:B$2403,2,FALSE)-VLOOKUP(E1437,A$7:B$2403,2,FALSE),D1437="*",VLOOKUP(C1437,A$7:B$2403,2,FALSE)*VLOOKUP(E1437,A$7:B$2403,2,FALSE),D1437="/",VLOOKUP(C1437,A$7:B$2403,2,FALSE)/VLOOKUP(E1437,A$7:B$2403,2,FALSE)))</f>
        <v>67</v>
      </c>
      <c r="C1437" s="69" t="s">
        <v>1647</v>
      </c>
      <c r="D1437" s="69" t="s">
        <v>175</v>
      </c>
      <c r="E1437" s="69" t="s">
        <v>2192</v>
      </c>
      <c r="G1437" s="15"/>
      <c r="H1437" s="15"/>
      <c r="I1437" s="15"/>
      <c r="J1437" s="15"/>
      <c r="K1437" s="15"/>
    </row>
    <row r="1438" spans="1:11" s="69" customFormat="1">
      <c r="A1438" s="68" t="s">
        <v>1980</v>
      </c>
      <c r="B1438" s="69" cm="1">
        <f t="array" ref="B1438">IF(ISNUMBER(C1438),C1438,_xlfn.IFS(D1438="+",VLOOKUP(C1438,A$7:B$2403,2,FALSE)+VLOOKUP(E1438,A$7:B$2403,2,FALSE),D1438="-",VLOOKUP(C1438,A$7:B$2403,2,FALSE)-VLOOKUP(E1438,A$7:B$2403,2,FALSE),D1438="*",VLOOKUP(C1438,A$7:B$2403,2,FALSE)*VLOOKUP(E1438,A$7:B$2403,2,FALSE),D1438="/",VLOOKUP(C1438,A$7:B$2403,2,FALSE)/VLOOKUP(E1438,A$7:B$2403,2,FALSE)))</f>
        <v>2</v>
      </c>
      <c r="C1438" s="69">
        <v>2</v>
      </c>
      <c r="G1438" s="15"/>
      <c r="H1438" s="15"/>
      <c r="I1438" s="15"/>
      <c r="J1438" s="15"/>
      <c r="K1438" s="15"/>
    </row>
    <row r="1439" spans="1:11" s="69" customFormat="1">
      <c r="A1439" s="68" t="s">
        <v>2193</v>
      </c>
      <c r="B1439" s="69" cm="1">
        <f t="array" ref="B1439">IF(ISNUMBER(C1439),C1439,_xlfn.IFS(D1439="+",VLOOKUP(C1439,A$7:B$2403,2,FALSE)+VLOOKUP(E1439,A$7:B$2403,2,FALSE),D1439="-",VLOOKUP(C1439,A$7:B$2403,2,FALSE)-VLOOKUP(E1439,A$7:B$2403,2,FALSE),D1439="*",VLOOKUP(C1439,A$7:B$2403,2,FALSE)*VLOOKUP(E1439,A$7:B$2403,2,FALSE),D1439="/",VLOOKUP(C1439,A$7:B$2403,2,FALSE)/VLOOKUP(E1439,A$7:B$2403,2,FALSE)))</f>
        <v>9</v>
      </c>
      <c r="C1439" s="69" t="s">
        <v>1927</v>
      </c>
      <c r="D1439" s="69" t="s">
        <v>185</v>
      </c>
      <c r="E1439" s="69" t="s">
        <v>2194</v>
      </c>
      <c r="G1439" s="15"/>
      <c r="H1439" s="15"/>
      <c r="I1439" s="15"/>
      <c r="J1439" s="15"/>
      <c r="K1439" s="15"/>
    </row>
    <row r="1440" spans="1:11" s="69" customFormat="1">
      <c r="A1440" s="68" t="s">
        <v>2028</v>
      </c>
      <c r="B1440" s="69" cm="1">
        <f t="array" ref="B1440">IF(ISNUMBER(C1440),C1440,_xlfn.IFS(D1440="+",VLOOKUP(C1440,A$7:B$2403,2,FALSE)+VLOOKUP(E1440,A$7:B$2403,2,FALSE),D1440="-",VLOOKUP(C1440,A$7:B$2403,2,FALSE)-VLOOKUP(E1440,A$7:B$2403,2,FALSE),D1440="*",VLOOKUP(C1440,A$7:B$2403,2,FALSE)*VLOOKUP(E1440,A$7:B$2403,2,FALSE),D1440="/",VLOOKUP(C1440,A$7:B$2403,2,FALSE)/VLOOKUP(E1440,A$7:B$2403,2,FALSE)))</f>
        <v>89</v>
      </c>
      <c r="C1440" s="69" t="s">
        <v>2195</v>
      </c>
      <c r="D1440" s="69" t="s">
        <v>175</v>
      </c>
      <c r="E1440" s="69" t="s">
        <v>1905</v>
      </c>
      <c r="G1440" s="15"/>
      <c r="H1440" s="15"/>
      <c r="I1440" s="15"/>
      <c r="J1440" s="15"/>
      <c r="K1440" s="15"/>
    </row>
    <row r="1441" spans="1:11" s="69" customFormat="1">
      <c r="A1441" s="68" t="s">
        <v>1398</v>
      </c>
      <c r="B1441" s="69" cm="1">
        <f t="array" ref="B1441">IF(ISNUMBER(C1441),C1441,_xlfn.IFS(D1441="+",VLOOKUP(C1441,A$7:B$2403,2,FALSE)+VLOOKUP(E1441,A$7:B$2403,2,FALSE),D1441="-",VLOOKUP(C1441,A$7:B$2403,2,FALSE)-VLOOKUP(E1441,A$7:B$2403,2,FALSE),D1441="*",VLOOKUP(C1441,A$7:B$2403,2,FALSE)*VLOOKUP(E1441,A$7:B$2403,2,FALSE),D1441="/",VLOOKUP(C1441,A$7:B$2403,2,FALSE)/VLOOKUP(E1441,A$7:B$2403,2,FALSE)))</f>
        <v>8</v>
      </c>
      <c r="C1441" s="69">
        <v>8</v>
      </c>
      <c r="G1441" s="15"/>
      <c r="H1441" s="15"/>
      <c r="I1441" s="15"/>
      <c r="J1441" s="15"/>
      <c r="K1441" s="15"/>
    </row>
    <row r="1442" spans="1:11" s="69" customFormat="1">
      <c r="A1442" s="68" t="s">
        <v>464</v>
      </c>
      <c r="B1442" s="69" cm="1">
        <f t="array" ref="B1442">IF(ISNUMBER(C1442),C1442,_xlfn.IFS(D1442="+",VLOOKUP(C1442,A$7:B$2403,2,FALSE)+VLOOKUP(E1442,A$7:B$2403,2,FALSE),D1442="-",VLOOKUP(C1442,A$7:B$2403,2,FALSE)-VLOOKUP(E1442,A$7:B$2403,2,FALSE),D1442="*",VLOOKUP(C1442,A$7:B$2403,2,FALSE)*VLOOKUP(E1442,A$7:B$2403,2,FALSE),D1442="/",VLOOKUP(C1442,A$7:B$2403,2,FALSE)/VLOOKUP(E1442,A$7:B$2403,2,FALSE)))</f>
        <v>5939</v>
      </c>
      <c r="C1442" s="69" t="s">
        <v>196</v>
      </c>
      <c r="D1442" s="69" t="s">
        <v>206</v>
      </c>
      <c r="E1442" s="69" t="s">
        <v>2073</v>
      </c>
      <c r="G1442" s="15"/>
      <c r="H1442" s="15"/>
      <c r="I1442" s="15"/>
      <c r="J1442" s="15"/>
      <c r="K1442" s="15"/>
    </row>
    <row r="1443" spans="1:11" s="69" customFormat="1">
      <c r="A1443" s="68" t="s">
        <v>2196</v>
      </c>
      <c r="B1443" s="69" cm="1">
        <f t="array" ref="B1443">IF(ISNUMBER(C1443),C1443,_xlfn.IFS(D1443="+",VLOOKUP(C1443,A$7:B$2403,2,FALSE)+VLOOKUP(E1443,A$7:B$2403,2,FALSE),D1443="-",VLOOKUP(C1443,A$7:B$2403,2,FALSE)-VLOOKUP(E1443,A$7:B$2403,2,FALSE),D1443="*",VLOOKUP(C1443,A$7:B$2403,2,FALSE)*VLOOKUP(E1443,A$7:B$2403,2,FALSE),D1443="/",VLOOKUP(C1443,A$7:B$2403,2,FALSE)/VLOOKUP(E1443,A$7:B$2403,2,FALSE)))</f>
        <v>2</v>
      </c>
      <c r="C1443" s="69">
        <v>2</v>
      </c>
      <c r="G1443" s="15"/>
      <c r="H1443" s="15"/>
      <c r="I1443" s="15"/>
      <c r="J1443" s="15"/>
      <c r="K1443" s="15"/>
    </row>
    <row r="1444" spans="1:11" s="69" customFormat="1">
      <c r="A1444" s="68" t="s">
        <v>877</v>
      </c>
      <c r="B1444" s="69" cm="1">
        <f t="array" ref="B1444">IF(ISNUMBER(C1444),C1444,_xlfn.IFS(D1444="+",VLOOKUP(C1444,A$7:B$2403,2,FALSE)+VLOOKUP(E1444,A$7:B$2403,2,FALSE),D1444="-",VLOOKUP(C1444,A$7:B$2403,2,FALSE)-VLOOKUP(E1444,A$7:B$2403,2,FALSE),D1444="*",VLOOKUP(C1444,A$7:B$2403,2,FALSE)*VLOOKUP(E1444,A$7:B$2403,2,FALSE),D1444="/",VLOOKUP(C1444,A$7:B$2403,2,FALSE)/VLOOKUP(E1444,A$7:B$2403,2,FALSE)))</f>
        <v>12</v>
      </c>
      <c r="C1444" s="69">
        <v>12</v>
      </c>
      <c r="G1444" s="15"/>
      <c r="H1444" s="15"/>
      <c r="I1444" s="15"/>
      <c r="J1444" s="15"/>
      <c r="K1444" s="15"/>
    </row>
    <row r="1445" spans="1:11" s="69" customFormat="1">
      <c r="A1445" s="68" t="s">
        <v>384</v>
      </c>
      <c r="B1445" s="69" cm="1">
        <f t="array" ref="B1445">IF(ISNUMBER(C1445),C1445,_xlfn.IFS(D1445="+",VLOOKUP(C1445,A$7:B$2403,2,FALSE)+VLOOKUP(E1445,A$7:B$2403,2,FALSE),D1445="-",VLOOKUP(C1445,A$7:B$2403,2,FALSE)-VLOOKUP(E1445,A$7:B$2403,2,FALSE),D1445="*",VLOOKUP(C1445,A$7:B$2403,2,FALSE)*VLOOKUP(E1445,A$7:B$2403,2,FALSE),D1445="/",VLOOKUP(C1445,A$7:B$2403,2,FALSE)/VLOOKUP(E1445,A$7:B$2403,2,FALSE)))</f>
        <v>59</v>
      </c>
      <c r="C1445" s="69" t="s">
        <v>636</v>
      </c>
      <c r="D1445" s="69" t="s">
        <v>175</v>
      </c>
      <c r="E1445" s="69" t="s">
        <v>480</v>
      </c>
      <c r="G1445" s="15"/>
      <c r="H1445" s="15"/>
      <c r="I1445" s="15"/>
      <c r="J1445" s="15"/>
      <c r="K1445" s="15"/>
    </row>
    <row r="1446" spans="1:11" s="69" customFormat="1">
      <c r="A1446" s="68" t="s">
        <v>1056</v>
      </c>
      <c r="B1446" s="69" cm="1">
        <f t="array" ref="B1446">IF(ISNUMBER(C1446),C1446,_xlfn.IFS(D1446="+",VLOOKUP(C1446,A$7:B$2403,2,FALSE)+VLOOKUP(E1446,A$7:B$2403,2,FALSE),D1446="-",VLOOKUP(C1446,A$7:B$2403,2,FALSE)-VLOOKUP(E1446,A$7:B$2403,2,FALSE),D1446="*",VLOOKUP(C1446,A$7:B$2403,2,FALSE)*VLOOKUP(E1446,A$7:B$2403,2,FALSE),D1446="/",VLOOKUP(C1446,A$7:B$2403,2,FALSE)/VLOOKUP(E1446,A$7:B$2403,2,FALSE)))</f>
        <v>6</v>
      </c>
      <c r="C1446" s="69">
        <v>6</v>
      </c>
      <c r="G1446" s="15"/>
      <c r="H1446" s="15"/>
      <c r="I1446" s="15"/>
      <c r="J1446" s="15"/>
      <c r="K1446" s="15"/>
    </row>
    <row r="1447" spans="1:11" s="69" customFormat="1">
      <c r="A1447" s="68" t="s">
        <v>1300</v>
      </c>
      <c r="B1447" s="69" cm="1">
        <f t="array" ref="B1447">IF(ISNUMBER(C1447),C1447,_xlfn.IFS(D1447="+",VLOOKUP(C1447,A$7:B$2403,2,FALSE)+VLOOKUP(E1447,A$7:B$2403,2,FALSE),D1447="-",VLOOKUP(C1447,A$7:B$2403,2,FALSE)-VLOOKUP(E1447,A$7:B$2403,2,FALSE),D1447="*",VLOOKUP(C1447,A$7:B$2403,2,FALSE)*VLOOKUP(E1447,A$7:B$2403,2,FALSE),D1447="/",VLOOKUP(C1447,A$7:B$2403,2,FALSE)/VLOOKUP(E1447,A$7:B$2403,2,FALSE)))</f>
        <v>3</v>
      </c>
      <c r="C1447" s="69">
        <v>3</v>
      </c>
      <c r="G1447" s="15"/>
      <c r="H1447" s="15"/>
      <c r="I1447" s="15"/>
      <c r="J1447" s="15"/>
      <c r="K1447" s="15"/>
    </row>
    <row r="1448" spans="1:11" s="69" customFormat="1">
      <c r="A1448" s="68" t="s">
        <v>2197</v>
      </c>
      <c r="B1448" s="69" cm="1">
        <f t="array" ref="B1448">IF(ISNUMBER(C1448),C1448,_xlfn.IFS(D1448="+",VLOOKUP(C1448,A$7:B$2403,2,FALSE)+VLOOKUP(E1448,A$7:B$2403,2,FALSE),D1448="-",VLOOKUP(C1448,A$7:B$2403,2,FALSE)-VLOOKUP(E1448,A$7:B$2403,2,FALSE),D1448="*",VLOOKUP(C1448,A$7:B$2403,2,FALSE)*VLOOKUP(E1448,A$7:B$2403,2,FALSE),D1448="/",VLOOKUP(C1448,A$7:B$2403,2,FALSE)/VLOOKUP(E1448,A$7:B$2403,2,FALSE)))</f>
        <v>19</v>
      </c>
      <c r="C1448" s="69" t="s">
        <v>2198</v>
      </c>
      <c r="D1448" s="69" t="s">
        <v>206</v>
      </c>
      <c r="E1448" s="69" t="s">
        <v>2199</v>
      </c>
      <c r="G1448" s="15"/>
      <c r="H1448" s="15"/>
      <c r="I1448" s="15"/>
      <c r="J1448" s="15"/>
      <c r="K1448" s="15"/>
    </row>
    <row r="1449" spans="1:11" s="69" customFormat="1">
      <c r="A1449" s="68" t="s">
        <v>2200</v>
      </c>
      <c r="B1449" s="69" cm="1">
        <f t="array" ref="B1449">IF(ISNUMBER(C1449),C1449,_xlfn.IFS(D1449="+",VLOOKUP(C1449,A$7:B$2403,2,FALSE)+VLOOKUP(E1449,A$7:B$2403,2,FALSE),D1449="-",VLOOKUP(C1449,A$7:B$2403,2,FALSE)-VLOOKUP(E1449,A$7:B$2403,2,FALSE),D1449="*",VLOOKUP(C1449,A$7:B$2403,2,FALSE)*VLOOKUP(E1449,A$7:B$2403,2,FALSE),D1449="/",VLOOKUP(C1449,A$7:B$2403,2,FALSE)/VLOOKUP(E1449,A$7:B$2403,2,FALSE)))</f>
        <v>178</v>
      </c>
      <c r="C1449" s="69" t="s">
        <v>624</v>
      </c>
      <c r="D1449" s="69" t="s">
        <v>185</v>
      </c>
      <c r="E1449" s="69" t="s">
        <v>1171</v>
      </c>
      <c r="G1449" s="15"/>
      <c r="H1449" s="15"/>
      <c r="I1449" s="15"/>
      <c r="J1449" s="15"/>
      <c r="K1449" s="15"/>
    </row>
    <row r="1450" spans="1:11" s="69" customFormat="1">
      <c r="A1450" s="68" t="s">
        <v>1076</v>
      </c>
      <c r="B1450" s="69" cm="1">
        <f t="array" ref="B1450">IF(ISNUMBER(C1450),C1450,_xlfn.IFS(D1450="+",VLOOKUP(C1450,A$7:B$2403,2,FALSE)+VLOOKUP(E1450,A$7:B$2403,2,FALSE),D1450="-",VLOOKUP(C1450,A$7:B$2403,2,FALSE)-VLOOKUP(E1450,A$7:B$2403,2,FALSE),D1450="*",VLOOKUP(C1450,A$7:B$2403,2,FALSE)*VLOOKUP(E1450,A$7:B$2403,2,FALSE),D1450="/",VLOOKUP(C1450,A$7:B$2403,2,FALSE)/VLOOKUP(E1450,A$7:B$2403,2,FALSE)))</f>
        <v>13</v>
      </c>
      <c r="C1450" s="69" t="s">
        <v>2201</v>
      </c>
      <c r="D1450" s="69" t="s">
        <v>175</v>
      </c>
      <c r="E1450" s="69" t="s">
        <v>2196</v>
      </c>
      <c r="G1450" s="15"/>
      <c r="H1450" s="15"/>
      <c r="I1450" s="15"/>
      <c r="J1450" s="15"/>
      <c r="K1450" s="15"/>
    </row>
    <row r="1451" spans="1:11" s="69" customFormat="1">
      <c r="A1451" s="68" t="s">
        <v>2202</v>
      </c>
      <c r="B1451" s="69" cm="1">
        <f t="array" ref="B1451">IF(ISNUMBER(C1451),C1451,_xlfn.IFS(D1451="+",VLOOKUP(C1451,A$7:B$2403,2,FALSE)+VLOOKUP(E1451,A$7:B$2403,2,FALSE),D1451="-",VLOOKUP(C1451,A$7:B$2403,2,FALSE)-VLOOKUP(E1451,A$7:B$2403,2,FALSE),D1451="*",VLOOKUP(C1451,A$7:B$2403,2,FALSE)*VLOOKUP(E1451,A$7:B$2403,2,FALSE),D1451="/",VLOOKUP(C1451,A$7:B$2403,2,FALSE)/VLOOKUP(E1451,A$7:B$2403,2,FALSE)))</f>
        <v>5</v>
      </c>
      <c r="C1451" s="69">
        <v>5</v>
      </c>
      <c r="G1451" s="15"/>
      <c r="H1451" s="15"/>
      <c r="I1451" s="15"/>
      <c r="J1451" s="15"/>
      <c r="K1451" s="15"/>
    </row>
    <row r="1452" spans="1:11" s="69" customFormat="1">
      <c r="A1452" s="68" t="s">
        <v>885</v>
      </c>
      <c r="B1452" s="69" cm="1">
        <f t="array" ref="B1452">IF(ISNUMBER(C1452),C1452,_xlfn.IFS(D1452="+",VLOOKUP(C1452,A$7:B$2403,2,FALSE)+VLOOKUP(E1452,A$7:B$2403,2,FALSE),D1452="-",VLOOKUP(C1452,A$7:B$2403,2,FALSE)-VLOOKUP(E1452,A$7:B$2403,2,FALSE),D1452="*",VLOOKUP(C1452,A$7:B$2403,2,FALSE)*VLOOKUP(E1452,A$7:B$2403,2,FALSE),D1452="/",VLOOKUP(C1452,A$7:B$2403,2,FALSE)/VLOOKUP(E1452,A$7:B$2403,2,FALSE)))</f>
        <v>43</v>
      </c>
      <c r="C1452" s="69" t="s">
        <v>1026</v>
      </c>
      <c r="D1452" s="69" t="s">
        <v>276</v>
      </c>
      <c r="E1452" s="69" t="s">
        <v>1433</v>
      </c>
      <c r="G1452" s="15"/>
      <c r="H1452" s="15"/>
      <c r="I1452" s="15"/>
      <c r="J1452" s="15"/>
      <c r="K1452" s="15"/>
    </row>
    <row r="1453" spans="1:11" s="69" customFormat="1">
      <c r="A1453" s="68" t="s">
        <v>1573</v>
      </c>
      <c r="B1453" s="69" cm="1">
        <f t="array" ref="B1453">IF(ISNUMBER(C1453),C1453,_xlfn.IFS(D1453="+",VLOOKUP(C1453,A$7:B$2403,2,FALSE)+VLOOKUP(E1453,A$7:B$2403,2,FALSE),D1453="-",VLOOKUP(C1453,A$7:B$2403,2,FALSE)-VLOOKUP(E1453,A$7:B$2403,2,FALSE),D1453="*",VLOOKUP(C1453,A$7:B$2403,2,FALSE)*VLOOKUP(E1453,A$7:B$2403,2,FALSE),D1453="/",VLOOKUP(C1453,A$7:B$2403,2,FALSE)/VLOOKUP(E1453,A$7:B$2403,2,FALSE)))</f>
        <v>2</v>
      </c>
      <c r="C1453" s="69">
        <v>2</v>
      </c>
      <c r="G1453" s="15"/>
      <c r="H1453" s="15"/>
      <c r="I1453" s="15"/>
      <c r="J1453" s="15"/>
      <c r="K1453" s="15"/>
    </row>
    <row r="1454" spans="1:11" s="69" customFormat="1">
      <c r="A1454" s="68" t="s">
        <v>1490</v>
      </c>
      <c r="B1454" s="69" cm="1">
        <f t="array" ref="B1454">IF(ISNUMBER(C1454),C1454,_xlfn.IFS(D1454="+",VLOOKUP(C1454,A$7:B$2403,2,FALSE)+VLOOKUP(E1454,A$7:B$2403,2,FALSE),D1454="-",VLOOKUP(C1454,A$7:B$2403,2,FALSE)-VLOOKUP(E1454,A$7:B$2403,2,FALSE),D1454="*",VLOOKUP(C1454,A$7:B$2403,2,FALSE)*VLOOKUP(E1454,A$7:B$2403,2,FALSE),D1454="/",VLOOKUP(C1454,A$7:B$2403,2,FALSE)/VLOOKUP(E1454,A$7:B$2403,2,FALSE)))</f>
        <v>19</v>
      </c>
      <c r="C1454" s="69">
        <v>19</v>
      </c>
      <c r="G1454" s="15"/>
      <c r="H1454" s="15"/>
      <c r="I1454" s="15"/>
      <c r="J1454" s="15"/>
      <c r="K1454" s="15"/>
    </row>
    <row r="1455" spans="1:11" s="69" customFormat="1">
      <c r="A1455" s="68" t="s">
        <v>1622</v>
      </c>
      <c r="B1455" s="69" cm="1">
        <f t="array" ref="B1455">IF(ISNUMBER(C1455),C1455,_xlfn.IFS(D1455="+",VLOOKUP(C1455,A$7:B$2403,2,FALSE)+VLOOKUP(E1455,A$7:B$2403,2,FALSE),D1455="-",VLOOKUP(C1455,A$7:B$2403,2,FALSE)-VLOOKUP(E1455,A$7:B$2403,2,FALSE),D1455="*",VLOOKUP(C1455,A$7:B$2403,2,FALSE)*VLOOKUP(E1455,A$7:B$2403,2,FALSE),D1455="/",VLOOKUP(C1455,A$7:B$2403,2,FALSE)/VLOOKUP(E1455,A$7:B$2403,2,FALSE)))</f>
        <v>7</v>
      </c>
      <c r="C1455" s="69">
        <v>7</v>
      </c>
      <c r="G1455" s="15"/>
      <c r="H1455" s="15"/>
      <c r="I1455" s="15"/>
      <c r="J1455" s="15"/>
      <c r="K1455" s="15"/>
    </row>
    <row r="1456" spans="1:11" s="69" customFormat="1">
      <c r="A1456" s="68" t="s">
        <v>994</v>
      </c>
      <c r="B1456" s="69" cm="1">
        <f t="array" ref="B1456">IF(ISNUMBER(C1456),C1456,_xlfn.IFS(D1456="+",VLOOKUP(C1456,A$7:B$2403,2,FALSE)+VLOOKUP(E1456,A$7:B$2403,2,FALSE),D1456="-",VLOOKUP(C1456,A$7:B$2403,2,FALSE)-VLOOKUP(E1456,A$7:B$2403,2,FALSE),D1456="*",VLOOKUP(C1456,A$7:B$2403,2,FALSE)*VLOOKUP(E1456,A$7:B$2403,2,FALSE),D1456="/",VLOOKUP(C1456,A$7:B$2403,2,FALSE)/VLOOKUP(E1456,A$7:B$2403,2,FALSE)))</f>
        <v>1</v>
      </c>
      <c r="C1456" s="69">
        <v>1</v>
      </c>
      <c r="G1456" s="15"/>
      <c r="H1456" s="15"/>
      <c r="I1456" s="15"/>
      <c r="J1456" s="15"/>
      <c r="K1456" s="15"/>
    </row>
    <row r="1457" spans="1:11" s="69" customFormat="1">
      <c r="A1457" s="68" t="s">
        <v>634</v>
      </c>
      <c r="B1457" s="69" cm="1">
        <f t="array" ref="B1457">IF(ISNUMBER(C1457),C1457,_xlfn.IFS(D1457="+",VLOOKUP(C1457,A$7:B$2403,2,FALSE)+VLOOKUP(E1457,A$7:B$2403,2,FALSE),D1457="-",VLOOKUP(C1457,A$7:B$2403,2,FALSE)-VLOOKUP(E1457,A$7:B$2403,2,FALSE),D1457="*",VLOOKUP(C1457,A$7:B$2403,2,FALSE)*VLOOKUP(E1457,A$7:B$2403,2,FALSE),D1457="/",VLOOKUP(C1457,A$7:B$2403,2,FALSE)/VLOOKUP(E1457,A$7:B$2403,2,FALSE)))</f>
        <v>5</v>
      </c>
      <c r="C1457" s="69">
        <v>5</v>
      </c>
      <c r="G1457" s="15"/>
      <c r="H1457" s="15"/>
      <c r="I1457" s="15"/>
      <c r="J1457" s="15"/>
      <c r="K1457" s="15"/>
    </row>
    <row r="1458" spans="1:11" s="69" customFormat="1">
      <c r="A1458" s="68" t="s">
        <v>357</v>
      </c>
      <c r="B1458" s="69" cm="1">
        <f t="array" ref="B1458">IF(ISNUMBER(C1458),C1458,_xlfn.IFS(D1458="+",VLOOKUP(C1458,A$7:B$2403,2,FALSE)+VLOOKUP(E1458,A$7:B$2403,2,FALSE),D1458="-",VLOOKUP(C1458,A$7:B$2403,2,FALSE)-VLOOKUP(E1458,A$7:B$2403,2,FALSE),D1458="*",VLOOKUP(C1458,A$7:B$2403,2,FALSE)*VLOOKUP(E1458,A$7:B$2403,2,FALSE),D1458="/",VLOOKUP(C1458,A$7:B$2403,2,FALSE)/VLOOKUP(E1458,A$7:B$2403,2,FALSE)))</f>
        <v>27</v>
      </c>
      <c r="C1458" s="69" t="s">
        <v>445</v>
      </c>
      <c r="D1458" s="69" t="s">
        <v>185</v>
      </c>
      <c r="E1458" s="69" t="s">
        <v>1046</v>
      </c>
      <c r="G1458" s="15"/>
      <c r="H1458" s="15"/>
      <c r="I1458" s="15"/>
      <c r="J1458" s="15"/>
      <c r="K1458" s="15"/>
    </row>
    <row r="1459" spans="1:11" s="69" customFormat="1">
      <c r="A1459" s="68" t="s">
        <v>2115</v>
      </c>
      <c r="B1459" s="69" cm="1">
        <f t="array" ref="B1459">IF(ISNUMBER(C1459),C1459,_xlfn.IFS(D1459="+",VLOOKUP(C1459,A$7:B$2403,2,FALSE)+VLOOKUP(E1459,A$7:B$2403,2,FALSE),D1459="-",VLOOKUP(C1459,A$7:B$2403,2,FALSE)-VLOOKUP(E1459,A$7:B$2403,2,FALSE),D1459="*",VLOOKUP(C1459,A$7:B$2403,2,FALSE)*VLOOKUP(E1459,A$7:B$2403,2,FALSE),D1459="/",VLOOKUP(C1459,A$7:B$2403,2,FALSE)/VLOOKUP(E1459,A$7:B$2403,2,FALSE)))</f>
        <v>13</v>
      </c>
      <c r="C1459" s="69" t="s">
        <v>410</v>
      </c>
      <c r="D1459" s="69" t="s">
        <v>175</v>
      </c>
      <c r="E1459" s="69" t="s">
        <v>190</v>
      </c>
      <c r="G1459" s="15"/>
      <c r="H1459" s="15"/>
      <c r="I1459" s="15"/>
      <c r="J1459" s="15"/>
      <c r="K1459" s="15"/>
    </row>
    <row r="1460" spans="1:11" s="69" customFormat="1">
      <c r="A1460" s="68" t="s">
        <v>2203</v>
      </c>
      <c r="B1460" s="69" cm="1">
        <f t="array" ref="B1460">IF(ISNUMBER(C1460),C1460,_xlfn.IFS(D1460="+",VLOOKUP(C1460,A$7:B$2403,2,FALSE)+VLOOKUP(E1460,A$7:B$2403,2,FALSE),D1460="-",VLOOKUP(C1460,A$7:B$2403,2,FALSE)-VLOOKUP(E1460,A$7:B$2403,2,FALSE),D1460="*",VLOOKUP(C1460,A$7:B$2403,2,FALSE)*VLOOKUP(E1460,A$7:B$2403,2,FALSE),D1460="/",VLOOKUP(C1460,A$7:B$2403,2,FALSE)/VLOOKUP(E1460,A$7:B$2403,2,FALSE)))</f>
        <v>10</v>
      </c>
      <c r="C1460" s="69">
        <v>10</v>
      </c>
      <c r="G1460" s="15"/>
      <c r="H1460" s="15"/>
      <c r="I1460" s="15"/>
      <c r="J1460" s="15"/>
      <c r="K1460" s="15"/>
    </row>
    <row r="1461" spans="1:11" s="69" customFormat="1">
      <c r="A1461" s="68" t="s">
        <v>2204</v>
      </c>
      <c r="B1461" s="69" cm="1">
        <f t="array" ref="B1461">IF(ISNUMBER(C1461),C1461,_xlfn.IFS(D1461="+",VLOOKUP(C1461,A$7:B$2403,2,FALSE)+VLOOKUP(E1461,A$7:B$2403,2,FALSE),D1461="-",VLOOKUP(C1461,A$7:B$2403,2,FALSE)-VLOOKUP(E1461,A$7:B$2403,2,FALSE),D1461="*",VLOOKUP(C1461,A$7:B$2403,2,FALSE)*VLOOKUP(E1461,A$7:B$2403,2,FALSE),D1461="/",VLOOKUP(C1461,A$7:B$2403,2,FALSE)/VLOOKUP(E1461,A$7:B$2403,2,FALSE)))</f>
        <v>9093856979748</v>
      </c>
      <c r="C1461" s="69" t="s">
        <v>2205</v>
      </c>
      <c r="D1461" s="69" t="s">
        <v>175</v>
      </c>
      <c r="E1461" s="69" t="s">
        <v>2206</v>
      </c>
      <c r="G1461" s="15"/>
      <c r="H1461" s="15"/>
      <c r="I1461" s="15"/>
      <c r="J1461" s="15"/>
      <c r="K1461" s="15"/>
    </row>
    <row r="1462" spans="1:11" s="69" customFormat="1">
      <c r="A1462" s="68" t="s">
        <v>2207</v>
      </c>
      <c r="B1462" s="69" cm="1">
        <f t="array" ref="B1462">IF(ISNUMBER(C1462),C1462,_xlfn.IFS(D1462="+",VLOOKUP(C1462,A$7:B$2403,2,FALSE)+VLOOKUP(E1462,A$7:B$2403,2,FALSE),D1462="-",VLOOKUP(C1462,A$7:B$2403,2,FALSE)-VLOOKUP(E1462,A$7:B$2403,2,FALSE),D1462="*",VLOOKUP(C1462,A$7:B$2403,2,FALSE)*VLOOKUP(E1462,A$7:B$2403,2,FALSE),D1462="/",VLOOKUP(C1462,A$7:B$2403,2,FALSE)/VLOOKUP(E1462,A$7:B$2403,2,FALSE)))</f>
        <v>346</v>
      </c>
      <c r="C1462" s="69" t="s">
        <v>2208</v>
      </c>
      <c r="D1462" s="69" t="s">
        <v>175</v>
      </c>
      <c r="E1462" s="69" t="s">
        <v>1884</v>
      </c>
      <c r="G1462" s="15"/>
      <c r="H1462" s="15"/>
      <c r="I1462" s="15"/>
      <c r="J1462" s="15"/>
      <c r="K1462" s="15"/>
    </row>
    <row r="1463" spans="1:11" s="69" customFormat="1">
      <c r="A1463" s="68" t="s">
        <v>2209</v>
      </c>
      <c r="B1463" s="69" cm="1">
        <f t="array" ref="B1463">IF(ISNUMBER(C1463),C1463,_xlfn.IFS(D1463="+",VLOOKUP(C1463,A$7:B$2403,2,FALSE)+VLOOKUP(E1463,A$7:B$2403,2,FALSE),D1463="-",VLOOKUP(C1463,A$7:B$2403,2,FALSE)-VLOOKUP(E1463,A$7:B$2403,2,FALSE),D1463="*",VLOOKUP(C1463,A$7:B$2403,2,FALSE)*VLOOKUP(E1463,A$7:B$2403,2,FALSE),D1463="/",VLOOKUP(C1463,A$7:B$2403,2,FALSE)/VLOOKUP(E1463,A$7:B$2403,2,FALSE)))</f>
        <v>11</v>
      </c>
      <c r="C1463" s="69">
        <v>11</v>
      </c>
      <c r="G1463" s="15"/>
      <c r="H1463" s="15"/>
      <c r="I1463" s="15"/>
      <c r="J1463" s="15"/>
      <c r="K1463" s="15"/>
    </row>
    <row r="1464" spans="1:11" s="69" customFormat="1">
      <c r="A1464" s="68" t="s">
        <v>518</v>
      </c>
      <c r="B1464" s="69" cm="1">
        <f t="array" ref="B1464">IF(ISNUMBER(C1464),C1464,_xlfn.IFS(D1464="+",VLOOKUP(C1464,A$7:B$2403,2,FALSE)+VLOOKUP(E1464,A$7:B$2403,2,FALSE),D1464="-",VLOOKUP(C1464,A$7:B$2403,2,FALSE)-VLOOKUP(E1464,A$7:B$2403,2,FALSE),D1464="*",VLOOKUP(C1464,A$7:B$2403,2,FALSE)*VLOOKUP(E1464,A$7:B$2403,2,FALSE),D1464="/",VLOOKUP(C1464,A$7:B$2403,2,FALSE)/VLOOKUP(E1464,A$7:B$2403,2,FALSE)))</f>
        <v>5</v>
      </c>
      <c r="C1464" s="69">
        <v>5</v>
      </c>
      <c r="G1464" s="15"/>
      <c r="H1464" s="15"/>
      <c r="I1464" s="15"/>
      <c r="J1464" s="15"/>
      <c r="K1464" s="15"/>
    </row>
    <row r="1465" spans="1:11" s="69" customFormat="1">
      <c r="A1465" s="68" t="s">
        <v>894</v>
      </c>
      <c r="B1465" s="69" cm="1">
        <f t="array" ref="B1465">IF(ISNUMBER(C1465),C1465,_xlfn.IFS(D1465="+",VLOOKUP(C1465,A$7:B$2403,2,FALSE)+VLOOKUP(E1465,A$7:B$2403,2,FALSE),D1465="-",VLOOKUP(C1465,A$7:B$2403,2,FALSE)-VLOOKUP(E1465,A$7:B$2403,2,FALSE),D1465="*",VLOOKUP(C1465,A$7:B$2403,2,FALSE)*VLOOKUP(E1465,A$7:B$2403,2,FALSE),D1465="/",VLOOKUP(C1465,A$7:B$2403,2,FALSE)/VLOOKUP(E1465,A$7:B$2403,2,FALSE)))</f>
        <v>10</v>
      </c>
      <c r="C1465" s="69" t="s">
        <v>1719</v>
      </c>
      <c r="D1465" s="69" t="s">
        <v>185</v>
      </c>
      <c r="E1465" s="69" t="s">
        <v>1811</v>
      </c>
      <c r="G1465" s="15"/>
      <c r="H1465" s="15"/>
      <c r="I1465" s="15"/>
      <c r="J1465" s="15"/>
      <c r="K1465" s="15"/>
    </row>
    <row r="1466" spans="1:11" s="69" customFormat="1">
      <c r="A1466" s="68" t="s">
        <v>1109</v>
      </c>
      <c r="B1466" s="69" cm="1">
        <f t="array" ref="B1466">IF(ISNUMBER(C1466),C1466,_xlfn.IFS(D1466="+",VLOOKUP(C1466,A$7:B$2403,2,FALSE)+VLOOKUP(E1466,A$7:B$2403,2,FALSE),D1466="-",VLOOKUP(C1466,A$7:B$2403,2,FALSE)-VLOOKUP(E1466,A$7:B$2403,2,FALSE),D1466="*",VLOOKUP(C1466,A$7:B$2403,2,FALSE)*VLOOKUP(E1466,A$7:B$2403,2,FALSE),D1466="/",VLOOKUP(C1466,A$7:B$2403,2,FALSE)/VLOOKUP(E1466,A$7:B$2403,2,FALSE)))</f>
        <v>7</v>
      </c>
      <c r="C1466" s="69">
        <v>7</v>
      </c>
      <c r="G1466" s="15"/>
      <c r="H1466" s="15"/>
      <c r="I1466" s="15"/>
      <c r="J1466" s="15"/>
      <c r="K1466" s="15"/>
    </row>
    <row r="1467" spans="1:11" s="69" customFormat="1">
      <c r="A1467" s="68" t="s">
        <v>2210</v>
      </c>
      <c r="B1467" s="69" cm="1">
        <f t="array" ref="B1467">IF(ISNUMBER(C1467),C1467,_xlfn.IFS(D1467="+",VLOOKUP(C1467,A$7:B$2403,2,FALSE)+VLOOKUP(E1467,A$7:B$2403,2,FALSE),D1467="-",VLOOKUP(C1467,A$7:B$2403,2,FALSE)-VLOOKUP(E1467,A$7:B$2403,2,FALSE),D1467="*",VLOOKUP(C1467,A$7:B$2403,2,FALSE)*VLOOKUP(E1467,A$7:B$2403,2,FALSE),D1467="/",VLOOKUP(C1467,A$7:B$2403,2,FALSE)/VLOOKUP(E1467,A$7:B$2403,2,FALSE)))</f>
        <v>2</v>
      </c>
      <c r="C1467" s="69">
        <v>2</v>
      </c>
      <c r="G1467" s="15"/>
      <c r="H1467" s="15"/>
      <c r="I1467" s="15"/>
      <c r="J1467" s="15"/>
      <c r="K1467" s="15"/>
    </row>
    <row r="1468" spans="1:11" s="69" customFormat="1">
      <c r="A1468" s="68" t="s">
        <v>555</v>
      </c>
      <c r="B1468" s="69" cm="1">
        <f t="array" ref="B1468">IF(ISNUMBER(C1468),C1468,_xlfn.IFS(D1468="+",VLOOKUP(C1468,A$7:B$2403,2,FALSE)+VLOOKUP(E1468,A$7:B$2403,2,FALSE),D1468="-",VLOOKUP(C1468,A$7:B$2403,2,FALSE)-VLOOKUP(E1468,A$7:B$2403,2,FALSE),D1468="*",VLOOKUP(C1468,A$7:B$2403,2,FALSE)*VLOOKUP(E1468,A$7:B$2403,2,FALSE),D1468="/",VLOOKUP(C1468,A$7:B$2403,2,FALSE)/VLOOKUP(E1468,A$7:B$2403,2,FALSE)))</f>
        <v>38</v>
      </c>
      <c r="C1468" s="69" t="s">
        <v>973</v>
      </c>
      <c r="D1468" s="69" t="s">
        <v>185</v>
      </c>
      <c r="E1468" s="69" t="s">
        <v>2197</v>
      </c>
      <c r="G1468" s="15"/>
      <c r="H1468" s="15"/>
      <c r="I1468" s="15"/>
      <c r="J1468" s="15"/>
      <c r="K1468" s="15"/>
    </row>
    <row r="1469" spans="1:11" s="69" customFormat="1">
      <c r="A1469" s="68" t="s">
        <v>1367</v>
      </c>
      <c r="B1469" s="69" cm="1">
        <f t="array" ref="B1469">IF(ISNUMBER(C1469),C1469,_xlfn.IFS(D1469="+",VLOOKUP(C1469,A$7:B$2403,2,FALSE)+VLOOKUP(E1469,A$7:B$2403,2,FALSE),D1469="-",VLOOKUP(C1469,A$7:B$2403,2,FALSE)-VLOOKUP(E1469,A$7:B$2403,2,FALSE),D1469="*",VLOOKUP(C1469,A$7:B$2403,2,FALSE)*VLOOKUP(E1469,A$7:B$2403,2,FALSE),D1469="/",VLOOKUP(C1469,A$7:B$2403,2,FALSE)/VLOOKUP(E1469,A$7:B$2403,2,FALSE)))</f>
        <v>1</v>
      </c>
      <c r="C1469" s="69">
        <v>1</v>
      </c>
      <c r="G1469" s="15"/>
      <c r="H1469" s="15"/>
      <c r="I1469" s="15"/>
      <c r="J1469" s="15"/>
      <c r="K1469" s="15"/>
    </row>
    <row r="1470" spans="1:11" s="69" customFormat="1">
      <c r="A1470" s="68" t="s">
        <v>481</v>
      </c>
      <c r="B1470" s="69" cm="1">
        <f t="array" ref="B1470">IF(ISNUMBER(C1470),C1470,_xlfn.IFS(D1470="+",VLOOKUP(C1470,A$7:B$2403,2,FALSE)+VLOOKUP(E1470,A$7:B$2403,2,FALSE),D1470="-",VLOOKUP(C1470,A$7:B$2403,2,FALSE)-VLOOKUP(E1470,A$7:B$2403,2,FALSE),D1470="*",VLOOKUP(C1470,A$7:B$2403,2,FALSE)*VLOOKUP(E1470,A$7:B$2403,2,FALSE),D1470="/",VLOOKUP(C1470,A$7:B$2403,2,FALSE)/VLOOKUP(E1470,A$7:B$2403,2,FALSE)))</f>
        <v>27</v>
      </c>
      <c r="C1470" s="69" t="s">
        <v>2211</v>
      </c>
      <c r="D1470" s="69" t="s">
        <v>185</v>
      </c>
      <c r="E1470" s="69" t="s">
        <v>2193</v>
      </c>
      <c r="G1470" s="15"/>
      <c r="H1470" s="15"/>
      <c r="I1470" s="15"/>
      <c r="J1470" s="15"/>
      <c r="K1470" s="15"/>
    </row>
    <row r="1471" spans="1:11" s="69" customFormat="1">
      <c r="A1471" s="68" t="s">
        <v>451</v>
      </c>
      <c r="B1471" s="69" cm="1">
        <f t="array" ref="B1471">IF(ISNUMBER(C1471),C1471,_xlfn.IFS(D1471="+",VLOOKUP(C1471,A$7:B$2403,2,FALSE)+VLOOKUP(E1471,A$7:B$2403,2,FALSE),D1471="-",VLOOKUP(C1471,A$7:B$2403,2,FALSE)-VLOOKUP(E1471,A$7:B$2403,2,FALSE),D1471="*",VLOOKUP(C1471,A$7:B$2403,2,FALSE)*VLOOKUP(E1471,A$7:B$2403,2,FALSE),D1471="/",VLOOKUP(C1471,A$7:B$2403,2,FALSE)/VLOOKUP(E1471,A$7:B$2403,2,FALSE)))</f>
        <v>30</v>
      </c>
      <c r="C1471" s="69" t="s">
        <v>2203</v>
      </c>
      <c r="D1471" s="69" t="s">
        <v>185</v>
      </c>
      <c r="E1471" s="69" t="s">
        <v>694</v>
      </c>
      <c r="G1471" s="15"/>
      <c r="H1471" s="15"/>
      <c r="I1471" s="15"/>
      <c r="J1471" s="15"/>
      <c r="K1471" s="15"/>
    </row>
    <row r="1472" spans="1:11" s="69" customFormat="1">
      <c r="A1472" s="68" t="s">
        <v>2017</v>
      </c>
      <c r="B1472" s="69" cm="1">
        <f t="array" ref="B1472">IF(ISNUMBER(C1472),C1472,_xlfn.IFS(D1472="+",VLOOKUP(C1472,A$7:B$2403,2,FALSE)+VLOOKUP(E1472,A$7:B$2403,2,FALSE),D1472="-",VLOOKUP(C1472,A$7:B$2403,2,FALSE)-VLOOKUP(E1472,A$7:B$2403,2,FALSE),D1472="*",VLOOKUP(C1472,A$7:B$2403,2,FALSE)*VLOOKUP(E1472,A$7:B$2403,2,FALSE),D1472="/",VLOOKUP(C1472,A$7:B$2403,2,FALSE)/VLOOKUP(E1472,A$7:B$2403,2,FALSE)))</f>
        <v>2</v>
      </c>
      <c r="C1472" s="69">
        <v>2</v>
      </c>
      <c r="G1472" s="15"/>
      <c r="H1472" s="15"/>
      <c r="I1472" s="15"/>
      <c r="J1472" s="15"/>
      <c r="K1472" s="15"/>
    </row>
    <row r="1473" spans="1:11" s="69" customFormat="1">
      <c r="A1473" s="68" t="s">
        <v>1939</v>
      </c>
      <c r="B1473" s="69" cm="1">
        <f t="array" ref="B1473">IF(ISNUMBER(C1473),C1473,_xlfn.IFS(D1473="+",VLOOKUP(C1473,A$7:B$2403,2,FALSE)+VLOOKUP(E1473,A$7:B$2403,2,FALSE),D1473="-",VLOOKUP(C1473,A$7:B$2403,2,FALSE)-VLOOKUP(E1473,A$7:B$2403,2,FALSE),D1473="*",VLOOKUP(C1473,A$7:B$2403,2,FALSE)*VLOOKUP(E1473,A$7:B$2403,2,FALSE),D1473="/",VLOOKUP(C1473,A$7:B$2403,2,FALSE)/VLOOKUP(E1473,A$7:B$2403,2,FALSE)))</f>
        <v>3</v>
      </c>
      <c r="C1473" s="69">
        <v>3</v>
      </c>
      <c r="G1473" s="15"/>
      <c r="H1473" s="15"/>
      <c r="I1473" s="15"/>
      <c r="J1473" s="15"/>
      <c r="K1473" s="15"/>
    </row>
    <row r="1474" spans="1:11" s="69" customFormat="1">
      <c r="A1474" s="68" t="s">
        <v>2212</v>
      </c>
      <c r="B1474" s="69" cm="1">
        <f t="array" ref="B1474">IF(ISNUMBER(C1474),C1474,_xlfn.IFS(D1474="+",VLOOKUP(C1474,A$7:B$2403,2,FALSE)+VLOOKUP(E1474,A$7:B$2403,2,FALSE),D1474="-",VLOOKUP(C1474,A$7:B$2403,2,FALSE)-VLOOKUP(E1474,A$7:B$2403,2,FALSE),D1474="*",VLOOKUP(C1474,A$7:B$2403,2,FALSE)*VLOOKUP(E1474,A$7:B$2403,2,FALSE),D1474="/",VLOOKUP(C1474,A$7:B$2403,2,FALSE)/VLOOKUP(E1474,A$7:B$2403,2,FALSE)))</f>
        <v>2</v>
      </c>
      <c r="C1474" s="69">
        <v>2</v>
      </c>
      <c r="G1474" s="15"/>
      <c r="H1474" s="15"/>
      <c r="I1474" s="15"/>
      <c r="J1474" s="15"/>
      <c r="K1474" s="15"/>
    </row>
    <row r="1475" spans="1:11" s="69" customFormat="1">
      <c r="A1475" s="68" t="s">
        <v>1485</v>
      </c>
      <c r="B1475" s="69" cm="1">
        <f t="array" ref="B1475">IF(ISNUMBER(C1475),C1475,_xlfn.IFS(D1475="+",VLOOKUP(C1475,A$7:B$2403,2,FALSE)+VLOOKUP(E1475,A$7:B$2403,2,FALSE),D1475="-",VLOOKUP(C1475,A$7:B$2403,2,FALSE)-VLOOKUP(E1475,A$7:B$2403,2,FALSE),D1475="*",VLOOKUP(C1475,A$7:B$2403,2,FALSE)*VLOOKUP(E1475,A$7:B$2403,2,FALSE),D1475="/",VLOOKUP(C1475,A$7:B$2403,2,FALSE)/VLOOKUP(E1475,A$7:B$2403,2,FALSE)))</f>
        <v>13</v>
      </c>
      <c r="C1475" s="69">
        <v>13</v>
      </c>
      <c r="G1475" s="15"/>
      <c r="H1475" s="15"/>
      <c r="I1475" s="15"/>
      <c r="J1475" s="15"/>
      <c r="K1475" s="15"/>
    </row>
    <row r="1476" spans="1:11" s="69" customFormat="1">
      <c r="A1476" s="68" t="s">
        <v>2213</v>
      </c>
      <c r="B1476" s="69" cm="1">
        <f t="array" ref="B1476">IF(ISNUMBER(C1476),C1476,_xlfn.IFS(D1476="+",VLOOKUP(C1476,A$7:B$2403,2,FALSE)+VLOOKUP(E1476,A$7:B$2403,2,FALSE),D1476="-",VLOOKUP(C1476,A$7:B$2403,2,FALSE)-VLOOKUP(E1476,A$7:B$2403,2,FALSE),D1476="*",VLOOKUP(C1476,A$7:B$2403,2,FALSE)*VLOOKUP(E1476,A$7:B$2403,2,FALSE),D1476="/",VLOOKUP(C1476,A$7:B$2403,2,FALSE)/VLOOKUP(E1476,A$7:B$2403,2,FALSE)))</f>
        <v>6</v>
      </c>
      <c r="C1476" s="69">
        <v>6</v>
      </c>
      <c r="G1476" s="15"/>
      <c r="H1476" s="15"/>
      <c r="I1476" s="15"/>
      <c r="J1476" s="15"/>
      <c r="K1476" s="15"/>
    </row>
    <row r="1477" spans="1:11" s="69" customFormat="1">
      <c r="A1477" s="68" t="s">
        <v>1878</v>
      </c>
      <c r="B1477" s="69" cm="1">
        <f t="array" ref="B1477">IF(ISNUMBER(C1477),C1477,_xlfn.IFS(D1477="+",VLOOKUP(C1477,A$7:B$2403,2,FALSE)+VLOOKUP(E1477,A$7:B$2403,2,FALSE),D1477="-",VLOOKUP(C1477,A$7:B$2403,2,FALSE)-VLOOKUP(E1477,A$7:B$2403,2,FALSE),D1477="*",VLOOKUP(C1477,A$7:B$2403,2,FALSE)*VLOOKUP(E1477,A$7:B$2403,2,FALSE),D1477="/",VLOOKUP(C1477,A$7:B$2403,2,FALSE)/VLOOKUP(E1477,A$7:B$2403,2,FALSE)))</f>
        <v>3</v>
      </c>
      <c r="C1477" s="69">
        <v>3</v>
      </c>
      <c r="G1477" s="15"/>
      <c r="H1477" s="15"/>
      <c r="I1477" s="15"/>
      <c r="J1477" s="15"/>
      <c r="K1477" s="15"/>
    </row>
    <row r="1478" spans="1:11" s="69" customFormat="1">
      <c r="A1478" s="68" t="s">
        <v>1705</v>
      </c>
      <c r="B1478" s="69" cm="1">
        <f t="array" ref="B1478">IF(ISNUMBER(C1478),C1478,_xlfn.IFS(D1478="+",VLOOKUP(C1478,A$7:B$2403,2,FALSE)+VLOOKUP(E1478,A$7:B$2403,2,FALSE),D1478="-",VLOOKUP(C1478,A$7:B$2403,2,FALSE)-VLOOKUP(E1478,A$7:B$2403,2,FALSE),D1478="*",VLOOKUP(C1478,A$7:B$2403,2,FALSE)*VLOOKUP(E1478,A$7:B$2403,2,FALSE),D1478="/",VLOOKUP(C1478,A$7:B$2403,2,FALSE)/VLOOKUP(E1478,A$7:B$2403,2,FALSE)))</f>
        <v>2</v>
      </c>
      <c r="C1478" s="69">
        <v>2</v>
      </c>
      <c r="G1478" s="15"/>
      <c r="H1478" s="15"/>
      <c r="I1478" s="15"/>
      <c r="J1478" s="15"/>
      <c r="K1478" s="15"/>
    </row>
    <row r="1479" spans="1:11" s="69" customFormat="1">
      <c r="A1479" s="68" t="s">
        <v>2214</v>
      </c>
      <c r="B1479" s="69" cm="1">
        <f t="array" ref="B1479">IF(ISNUMBER(C1479),C1479,_xlfn.IFS(D1479="+",VLOOKUP(C1479,A$7:B$2403,2,FALSE)+VLOOKUP(E1479,A$7:B$2403,2,FALSE),D1479="-",VLOOKUP(C1479,A$7:B$2403,2,FALSE)-VLOOKUP(E1479,A$7:B$2403,2,FALSE),D1479="*",VLOOKUP(C1479,A$7:B$2403,2,FALSE)*VLOOKUP(E1479,A$7:B$2403,2,FALSE),D1479="/",VLOOKUP(C1479,A$7:B$2403,2,FALSE)/VLOOKUP(E1479,A$7:B$2403,2,FALSE)))</f>
        <v>11</v>
      </c>
      <c r="C1479" s="69">
        <v>11</v>
      </c>
      <c r="G1479" s="15"/>
      <c r="H1479" s="15"/>
      <c r="I1479" s="15"/>
      <c r="J1479" s="15"/>
      <c r="K1479" s="15"/>
    </row>
    <row r="1480" spans="1:11" s="69" customFormat="1">
      <c r="A1480" s="68" t="s">
        <v>2215</v>
      </c>
      <c r="B1480" s="69" cm="1">
        <f t="array" ref="B1480">IF(ISNUMBER(C1480),C1480,_xlfn.IFS(D1480="+",VLOOKUP(C1480,A$7:B$2403,2,FALSE)+VLOOKUP(E1480,A$7:B$2403,2,FALSE),D1480="-",VLOOKUP(C1480,A$7:B$2403,2,FALSE)-VLOOKUP(E1480,A$7:B$2403,2,FALSE),D1480="*",VLOOKUP(C1480,A$7:B$2403,2,FALSE)*VLOOKUP(E1480,A$7:B$2403,2,FALSE),D1480="/",VLOOKUP(C1480,A$7:B$2403,2,FALSE)/VLOOKUP(E1480,A$7:B$2403,2,FALSE)))</f>
        <v>5</v>
      </c>
      <c r="C1480" s="69">
        <v>5</v>
      </c>
      <c r="G1480" s="15"/>
      <c r="H1480" s="15"/>
      <c r="I1480" s="15"/>
      <c r="J1480" s="15"/>
      <c r="K1480" s="15"/>
    </row>
    <row r="1481" spans="1:11" s="69" customFormat="1">
      <c r="A1481" s="68" t="s">
        <v>2216</v>
      </c>
      <c r="B1481" s="69" cm="1">
        <f t="array" ref="B1481">IF(ISNUMBER(C1481),C1481,_xlfn.IFS(D1481="+",VLOOKUP(C1481,A$7:B$2403,2,FALSE)+VLOOKUP(E1481,A$7:B$2403,2,FALSE),D1481="-",VLOOKUP(C1481,A$7:B$2403,2,FALSE)-VLOOKUP(E1481,A$7:B$2403,2,FALSE),D1481="*",VLOOKUP(C1481,A$7:B$2403,2,FALSE)*VLOOKUP(E1481,A$7:B$2403,2,FALSE),D1481="/",VLOOKUP(C1481,A$7:B$2403,2,FALSE)/VLOOKUP(E1481,A$7:B$2403,2,FALSE)))</f>
        <v>3</v>
      </c>
      <c r="C1481" s="69">
        <v>3</v>
      </c>
      <c r="G1481" s="15"/>
      <c r="H1481" s="15"/>
      <c r="I1481" s="15"/>
      <c r="J1481" s="15"/>
      <c r="K1481" s="15"/>
    </row>
    <row r="1482" spans="1:11" s="69" customFormat="1">
      <c r="A1482" s="68" t="s">
        <v>398</v>
      </c>
      <c r="B1482" s="69" cm="1">
        <f t="array" ref="B1482">IF(ISNUMBER(C1482),C1482,_xlfn.IFS(D1482="+",VLOOKUP(C1482,A$7:B$2403,2,FALSE)+VLOOKUP(E1482,A$7:B$2403,2,FALSE),D1482="-",VLOOKUP(C1482,A$7:B$2403,2,FALSE)-VLOOKUP(E1482,A$7:B$2403,2,FALSE),D1482="*",VLOOKUP(C1482,A$7:B$2403,2,FALSE)*VLOOKUP(E1482,A$7:B$2403,2,FALSE),D1482="/",VLOOKUP(C1482,A$7:B$2403,2,FALSE)/VLOOKUP(E1482,A$7:B$2403,2,FALSE)))</f>
        <v>32</v>
      </c>
      <c r="C1482" s="69" t="s">
        <v>1791</v>
      </c>
      <c r="D1482" s="69" t="s">
        <v>175</v>
      </c>
      <c r="E1482" s="69" t="s">
        <v>1455</v>
      </c>
      <c r="G1482" s="15"/>
      <c r="H1482" s="15"/>
      <c r="I1482" s="15"/>
      <c r="J1482" s="15"/>
      <c r="K1482" s="15"/>
    </row>
    <row r="1483" spans="1:11" s="69" customFormat="1">
      <c r="A1483" s="68" t="s">
        <v>1079</v>
      </c>
      <c r="B1483" s="69" cm="1">
        <f t="array" ref="B1483">IF(ISNUMBER(C1483),C1483,_xlfn.IFS(D1483="+",VLOOKUP(C1483,A$7:B$2403,2,FALSE)+VLOOKUP(E1483,A$7:B$2403,2,FALSE),D1483="-",VLOOKUP(C1483,A$7:B$2403,2,FALSE)-VLOOKUP(E1483,A$7:B$2403,2,FALSE),D1483="*",VLOOKUP(C1483,A$7:B$2403,2,FALSE)*VLOOKUP(E1483,A$7:B$2403,2,FALSE),D1483="/",VLOOKUP(C1483,A$7:B$2403,2,FALSE)/VLOOKUP(E1483,A$7:B$2403,2,FALSE)))</f>
        <v>3</v>
      </c>
      <c r="C1483" s="69">
        <v>3</v>
      </c>
      <c r="G1483" s="15"/>
      <c r="H1483" s="15"/>
      <c r="I1483" s="15"/>
      <c r="J1483" s="15"/>
      <c r="K1483" s="15"/>
    </row>
    <row r="1484" spans="1:11" s="69" customFormat="1">
      <c r="A1484" s="68" t="s">
        <v>2217</v>
      </c>
      <c r="B1484" s="69" cm="1">
        <f t="array" ref="B1484">IF(ISNUMBER(C1484),C1484,_xlfn.IFS(D1484="+",VLOOKUP(C1484,A$7:B$2403,2,FALSE)+VLOOKUP(E1484,A$7:B$2403,2,FALSE),D1484="-",VLOOKUP(C1484,A$7:B$2403,2,FALSE)-VLOOKUP(E1484,A$7:B$2403,2,FALSE),D1484="*",VLOOKUP(C1484,A$7:B$2403,2,FALSE)*VLOOKUP(E1484,A$7:B$2403,2,FALSE),D1484="/",VLOOKUP(C1484,A$7:B$2403,2,FALSE)/VLOOKUP(E1484,A$7:B$2403,2,FALSE)))</f>
        <v>15</v>
      </c>
      <c r="C1484" s="69" t="s">
        <v>1646</v>
      </c>
      <c r="D1484" s="69" t="s">
        <v>185</v>
      </c>
      <c r="E1484" s="69" t="s">
        <v>2218</v>
      </c>
      <c r="G1484" s="15"/>
      <c r="H1484" s="15"/>
      <c r="I1484" s="15"/>
      <c r="J1484" s="15"/>
      <c r="K1484" s="15"/>
    </row>
    <row r="1485" spans="1:11" s="69" customFormat="1">
      <c r="A1485" s="68" t="s">
        <v>2219</v>
      </c>
      <c r="B1485" s="69" cm="1">
        <f t="array" ref="B1485">IF(ISNUMBER(C1485),C1485,_xlfn.IFS(D1485="+",VLOOKUP(C1485,A$7:B$2403,2,FALSE)+VLOOKUP(E1485,A$7:B$2403,2,FALSE),D1485="-",VLOOKUP(C1485,A$7:B$2403,2,FALSE)-VLOOKUP(E1485,A$7:B$2403,2,FALSE),D1485="*",VLOOKUP(C1485,A$7:B$2403,2,FALSE)*VLOOKUP(E1485,A$7:B$2403,2,FALSE),D1485="/",VLOOKUP(C1485,A$7:B$2403,2,FALSE)/VLOOKUP(E1485,A$7:B$2403,2,FALSE)))</f>
        <v>4</v>
      </c>
      <c r="C1485" s="69">
        <v>4</v>
      </c>
      <c r="G1485" s="15"/>
      <c r="H1485" s="15"/>
      <c r="I1485" s="15"/>
      <c r="J1485" s="15"/>
      <c r="K1485" s="15"/>
    </row>
    <row r="1486" spans="1:11" s="69" customFormat="1">
      <c r="A1486" s="68" t="s">
        <v>2220</v>
      </c>
      <c r="B1486" s="69" cm="1">
        <f t="array" ref="B1486">IF(ISNUMBER(C1486),C1486,_xlfn.IFS(D1486="+",VLOOKUP(C1486,A$7:B$2403,2,FALSE)+VLOOKUP(E1486,A$7:B$2403,2,FALSE),D1486="-",VLOOKUP(C1486,A$7:B$2403,2,FALSE)-VLOOKUP(E1486,A$7:B$2403,2,FALSE),D1486="*",VLOOKUP(C1486,A$7:B$2403,2,FALSE)*VLOOKUP(E1486,A$7:B$2403,2,FALSE),D1486="/",VLOOKUP(C1486,A$7:B$2403,2,FALSE)/VLOOKUP(E1486,A$7:B$2403,2,FALSE)))</f>
        <v>21</v>
      </c>
      <c r="C1486" s="69" t="s">
        <v>1163</v>
      </c>
      <c r="D1486" s="69" t="s">
        <v>185</v>
      </c>
      <c r="E1486" s="69" t="s">
        <v>1176</v>
      </c>
      <c r="G1486" s="15"/>
      <c r="H1486" s="15"/>
      <c r="I1486" s="15"/>
      <c r="J1486" s="15"/>
      <c r="K1486" s="15"/>
    </row>
    <row r="1487" spans="1:11" s="69" customFormat="1">
      <c r="A1487" s="68" t="s">
        <v>2176</v>
      </c>
      <c r="B1487" s="69" cm="1">
        <f t="array" ref="B1487">IF(ISNUMBER(C1487),C1487,_xlfn.IFS(D1487="+",VLOOKUP(C1487,A$7:B$2403,2,FALSE)+VLOOKUP(E1487,A$7:B$2403,2,FALSE),D1487="-",VLOOKUP(C1487,A$7:B$2403,2,FALSE)-VLOOKUP(E1487,A$7:B$2403,2,FALSE),D1487="*",VLOOKUP(C1487,A$7:B$2403,2,FALSE)*VLOOKUP(E1487,A$7:B$2403,2,FALSE),D1487="/",VLOOKUP(C1487,A$7:B$2403,2,FALSE)/VLOOKUP(E1487,A$7:B$2403,2,FALSE)))</f>
        <v>59</v>
      </c>
      <c r="C1487" s="69" t="s">
        <v>183</v>
      </c>
      <c r="D1487" s="69" t="s">
        <v>175</v>
      </c>
      <c r="E1487" s="69" t="s">
        <v>775</v>
      </c>
      <c r="G1487" s="15"/>
      <c r="H1487" s="15"/>
      <c r="I1487" s="15"/>
      <c r="J1487" s="15"/>
      <c r="K1487" s="15"/>
    </row>
    <row r="1488" spans="1:11" s="69" customFormat="1">
      <c r="A1488" s="68" t="s">
        <v>807</v>
      </c>
      <c r="B1488" s="69" cm="1">
        <f t="array" ref="B1488">IF(ISNUMBER(C1488),C1488,_xlfn.IFS(D1488="+",VLOOKUP(C1488,A$7:B$2403,2,FALSE)+VLOOKUP(E1488,A$7:B$2403,2,FALSE),D1488="-",VLOOKUP(C1488,A$7:B$2403,2,FALSE)-VLOOKUP(E1488,A$7:B$2403,2,FALSE),D1488="*",VLOOKUP(C1488,A$7:B$2403,2,FALSE)*VLOOKUP(E1488,A$7:B$2403,2,FALSE),D1488="/",VLOOKUP(C1488,A$7:B$2403,2,FALSE)/VLOOKUP(E1488,A$7:B$2403,2,FALSE)))</f>
        <v>98</v>
      </c>
      <c r="C1488" s="69" t="s">
        <v>2221</v>
      </c>
      <c r="D1488" s="69" t="s">
        <v>185</v>
      </c>
      <c r="E1488" s="69" t="s">
        <v>2222</v>
      </c>
      <c r="G1488" s="15"/>
      <c r="H1488" s="15"/>
      <c r="I1488" s="15"/>
      <c r="J1488" s="15"/>
      <c r="K1488" s="15"/>
    </row>
    <row r="1489" spans="1:11" s="69" customFormat="1">
      <c r="A1489" s="68" t="s">
        <v>2194</v>
      </c>
      <c r="B1489" s="69" cm="1">
        <f t="array" ref="B1489">IF(ISNUMBER(C1489),C1489,_xlfn.IFS(D1489="+",VLOOKUP(C1489,A$7:B$2403,2,FALSE)+VLOOKUP(E1489,A$7:B$2403,2,FALSE),D1489="-",VLOOKUP(C1489,A$7:B$2403,2,FALSE)-VLOOKUP(E1489,A$7:B$2403,2,FALSE),D1489="*",VLOOKUP(C1489,A$7:B$2403,2,FALSE)*VLOOKUP(E1489,A$7:B$2403,2,FALSE),D1489="/",VLOOKUP(C1489,A$7:B$2403,2,FALSE)/VLOOKUP(E1489,A$7:B$2403,2,FALSE)))</f>
        <v>3</v>
      </c>
      <c r="C1489" s="69">
        <v>3</v>
      </c>
      <c r="G1489" s="15"/>
      <c r="H1489" s="15"/>
      <c r="I1489" s="15"/>
      <c r="J1489" s="15"/>
      <c r="K1489" s="15"/>
    </row>
    <row r="1490" spans="1:11" s="69" customFormat="1">
      <c r="A1490" s="68" t="s">
        <v>1809</v>
      </c>
      <c r="B1490" s="69" cm="1">
        <f t="array" ref="B1490">IF(ISNUMBER(C1490),C1490,_xlfn.IFS(D1490="+",VLOOKUP(C1490,A$7:B$2403,2,FALSE)+VLOOKUP(E1490,A$7:B$2403,2,FALSE),D1490="-",VLOOKUP(C1490,A$7:B$2403,2,FALSE)-VLOOKUP(E1490,A$7:B$2403,2,FALSE),D1490="*",VLOOKUP(C1490,A$7:B$2403,2,FALSE)*VLOOKUP(E1490,A$7:B$2403,2,FALSE),D1490="/",VLOOKUP(C1490,A$7:B$2403,2,FALSE)/VLOOKUP(E1490,A$7:B$2403,2,FALSE)))</f>
        <v>28</v>
      </c>
      <c r="C1490" s="69" t="s">
        <v>1295</v>
      </c>
      <c r="D1490" s="69" t="s">
        <v>175</v>
      </c>
      <c r="E1490" s="69" t="s">
        <v>733</v>
      </c>
      <c r="G1490" s="15"/>
      <c r="H1490" s="15"/>
      <c r="I1490" s="15"/>
      <c r="J1490" s="15"/>
      <c r="K1490" s="15"/>
    </row>
    <row r="1491" spans="1:11" s="69" customFormat="1">
      <c r="A1491" s="68" t="s">
        <v>1761</v>
      </c>
      <c r="B1491" s="69" cm="1">
        <f t="array" ref="B1491">IF(ISNUMBER(C1491),C1491,_xlfn.IFS(D1491="+",VLOOKUP(C1491,A$7:B$2403,2,FALSE)+VLOOKUP(E1491,A$7:B$2403,2,FALSE),D1491="-",VLOOKUP(C1491,A$7:B$2403,2,FALSE)-VLOOKUP(E1491,A$7:B$2403,2,FALSE),D1491="*",VLOOKUP(C1491,A$7:B$2403,2,FALSE)*VLOOKUP(E1491,A$7:B$2403,2,FALSE),D1491="/",VLOOKUP(C1491,A$7:B$2403,2,FALSE)/VLOOKUP(E1491,A$7:B$2403,2,FALSE)))</f>
        <v>337</v>
      </c>
      <c r="C1491" s="69" t="s">
        <v>2223</v>
      </c>
      <c r="D1491" s="69" t="s">
        <v>175</v>
      </c>
      <c r="E1491" s="69" t="s">
        <v>1135</v>
      </c>
      <c r="G1491" s="15"/>
      <c r="H1491" s="15"/>
      <c r="I1491" s="15"/>
      <c r="J1491" s="15"/>
      <c r="K1491" s="15"/>
    </row>
    <row r="1492" spans="1:11" s="69" customFormat="1">
      <c r="A1492" s="68" t="s">
        <v>1812</v>
      </c>
      <c r="B1492" s="69" cm="1">
        <f t="array" ref="B1492">IF(ISNUMBER(C1492),C1492,_xlfn.IFS(D1492="+",VLOOKUP(C1492,A$7:B$2403,2,FALSE)+VLOOKUP(E1492,A$7:B$2403,2,FALSE),D1492="-",VLOOKUP(C1492,A$7:B$2403,2,FALSE)-VLOOKUP(E1492,A$7:B$2403,2,FALSE),D1492="*",VLOOKUP(C1492,A$7:B$2403,2,FALSE)*VLOOKUP(E1492,A$7:B$2403,2,FALSE),D1492="/",VLOOKUP(C1492,A$7:B$2403,2,FALSE)/VLOOKUP(E1492,A$7:B$2403,2,FALSE)))</f>
        <v>37</v>
      </c>
      <c r="C1492" s="69" t="s">
        <v>2224</v>
      </c>
      <c r="D1492" s="69" t="s">
        <v>175</v>
      </c>
      <c r="E1492" s="69" t="s">
        <v>1718</v>
      </c>
      <c r="G1492" s="15"/>
      <c r="H1492" s="15"/>
      <c r="I1492" s="15"/>
      <c r="J1492" s="15"/>
      <c r="K1492" s="15"/>
    </row>
    <row r="1493" spans="1:11" s="69" customFormat="1">
      <c r="A1493" s="68" t="s">
        <v>2225</v>
      </c>
      <c r="B1493" s="69" cm="1">
        <f t="array" ref="B1493">IF(ISNUMBER(C1493),C1493,_xlfn.IFS(D1493="+",VLOOKUP(C1493,A$7:B$2403,2,FALSE)+VLOOKUP(E1493,A$7:B$2403,2,FALSE),D1493="-",VLOOKUP(C1493,A$7:B$2403,2,FALSE)-VLOOKUP(E1493,A$7:B$2403,2,FALSE),D1493="*",VLOOKUP(C1493,A$7:B$2403,2,FALSE)*VLOOKUP(E1493,A$7:B$2403,2,FALSE),D1493="/",VLOOKUP(C1493,A$7:B$2403,2,FALSE)/VLOOKUP(E1493,A$7:B$2403,2,FALSE)))</f>
        <v>168</v>
      </c>
      <c r="C1493" s="69" t="s">
        <v>586</v>
      </c>
      <c r="D1493" s="69" t="s">
        <v>175</v>
      </c>
      <c r="E1493" s="69" t="s">
        <v>2226</v>
      </c>
      <c r="G1493" s="15"/>
      <c r="H1493" s="15"/>
      <c r="I1493" s="15"/>
      <c r="J1493" s="15"/>
      <c r="K1493" s="15"/>
    </row>
    <row r="1494" spans="1:11" s="69" customFormat="1">
      <c r="A1494" s="68" t="s">
        <v>2227</v>
      </c>
      <c r="B1494" s="69" cm="1">
        <f t="array" ref="B1494">IF(ISNUMBER(C1494),C1494,_xlfn.IFS(D1494="+",VLOOKUP(C1494,A$7:B$2403,2,FALSE)+VLOOKUP(E1494,A$7:B$2403,2,FALSE),D1494="-",VLOOKUP(C1494,A$7:B$2403,2,FALSE)-VLOOKUP(E1494,A$7:B$2403,2,FALSE),D1494="*",VLOOKUP(C1494,A$7:B$2403,2,FALSE)*VLOOKUP(E1494,A$7:B$2403,2,FALSE),D1494="/",VLOOKUP(C1494,A$7:B$2403,2,FALSE)/VLOOKUP(E1494,A$7:B$2403,2,FALSE)))</f>
        <v>109</v>
      </c>
      <c r="C1494" s="69" t="s">
        <v>2228</v>
      </c>
      <c r="D1494" s="69" t="s">
        <v>175</v>
      </c>
      <c r="E1494" s="69" t="s">
        <v>1436</v>
      </c>
      <c r="G1494" s="15"/>
      <c r="H1494" s="15"/>
      <c r="I1494" s="15"/>
      <c r="J1494" s="15"/>
      <c r="K1494" s="15"/>
    </row>
    <row r="1495" spans="1:11" s="69" customFormat="1">
      <c r="A1495" s="68" t="s">
        <v>2085</v>
      </c>
      <c r="B1495" s="69" cm="1">
        <f t="array" ref="B1495">IF(ISNUMBER(C1495),C1495,_xlfn.IFS(D1495="+",VLOOKUP(C1495,A$7:B$2403,2,FALSE)+VLOOKUP(E1495,A$7:B$2403,2,FALSE),D1495="-",VLOOKUP(C1495,A$7:B$2403,2,FALSE)-VLOOKUP(E1495,A$7:B$2403,2,FALSE),D1495="*",VLOOKUP(C1495,A$7:B$2403,2,FALSE)*VLOOKUP(E1495,A$7:B$2403,2,FALSE),D1495="/",VLOOKUP(C1495,A$7:B$2403,2,FALSE)/VLOOKUP(E1495,A$7:B$2403,2,FALSE)))</f>
        <v>5</v>
      </c>
      <c r="C1495" s="69">
        <v>5</v>
      </c>
      <c r="G1495" s="15"/>
      <c r="H1495" s="15"/>
      <c r="I1495" s="15"/>
      <c r="J1495" s="15"/>
      <c r="K1495" s="15"/>
    </row>
    <row r="1496" spans="1:11" s="69" customFormat="1">
      <c r="A1496" s="68" t="s">
        <v>2066</v>
      </c>
      <c r="B1496" s="69" cm="1">
        <f t="array" ref="B1496">IF(ISNUMBER(C1496),C1496,_xlfn.IFS(D1496="+",VLOOKUP(C1496,A$7:B$2403,2,FALSE)+VLOOKUP(E1496,A$7:B$2403,2,FALSE),D1496="-",VLOOKUP(C1496,A$7:B$2403,2,FALSE)-VLOOKUP(E1496,A$7:B$2403,2,FALSE),D1496="*",VLOOKUP(C1496,A$7:B$2403,2,FALSE)*VLOOKUP(E1496,A$7:B$2403,2,FALSE),D1496="/",VLOOKUP(C1496,A$7:B$2403,2,FALSE)/VLOOKUP(E1496,A$7:B$2403,2,FALSE)))</f>
        <v>6</v>
      </c>
      <c r="C1496" s="69" t="s">
        <v>2229</v>
      </c>
      <c r="D1496" s="69" t="s">
        <v>175</v>
      </c>
      <c r="E1496" s="69" t="s">
        <v>592</v>
      </c>
      <c r="G1496" s="15"/>
      <c r="H1496" s="15"/>
      <c r="I1496" s="15"/>
      <c r="J1496" s="15"/>
      <c r="K1496" s="15"/>
    </row>
    <row r="1497" spans="1:11" s="69" customFormat="1">
      <c r="A1497" s="68" t="s">
        <v>2230</v>
      </c>
      <c r="B1497" s="69" cm="1">
        <f t="array" ref="B1497">IF(ISNUMBER(C1497),C1497,_xlfn.IFS(D1497="+",VLOOKUP(C1497,A$7:B$2403,2,FALSE)+VLOOKUP(E1497,A$7:B$2403,2,FALSE),D1497="-",VLOOKUP(C1497,A$7:B$2403,2,FALSE)-VLOOKUP(E1497,A$7:B$2403,2,FALSE),D1497="*",VLOOKUP(C1497,A$7:B$2403,2,FALSE)*VLOOKUP(E1497,A$7:B$2403,2,FALSE),D1497="/",VLOOKUP(C1497,A$7:B$2403,2,FALSE)/VLOOKUP(E1497,A$7:B$2403,2,FALSE)))</f>
        <v>19</v>
      </c>
      <c r="C1497" s="69" t="s">
        <v>172</v>
      </c>
      <c r="D1497" s="69" t="s">
        <v>175</v>
      </c>
      <c r="E1497" s="69" t="s">
        <v>1301</v>
      </c>
      <c r="G1497" s="15"/>
      <c r="H1497" s="15"/>
      <c r="I1497" s="15"/>
      <c r="J1497" s="15"/>
      <c r="K1497" s="15"/>
    </row>
    <row r="1498" spans="1:11" s="69" customFormat="1">
      <c r="A1498" s="68" t="s">
        <v>2231</v>
      </c>
      <c r="B1498" s="69" cm="1">
        <f t="array" ref="B1498">IF(ISNUMBER(C1498),C1498,_xlfn.IFS(D1498="+",VLOOKUP(C1498,A$7:B$2403,2,FALSE)+VLOOKUP(E1498,A$7:B$2403,2,FALSE),D1498="-",VLOOKUP(C1498,A$7:B$2403,2,FALSE)-VLOOKUP(E1498,A$7:B$2403,2,FALSE),D1498="*",VLOOKUP(C1498,A$7:B$2403,2,FALSE)*VLOOKUP(E1498,A$7:B$2403,2,FALSE),D1498="/",VLOOKUP(C1498,A$7:B$2403,2,FALSE)/VLOOKUP(E1498,A$7:B$2403,2,FALSE)))</f>
        <v>5</v>
      </c>
      <c r="C1498" s="69">
        <v>5</v>
      </c>
      <c r="G1498" s="15"/>
      <c r="H1498" s="15"/>
      <c r="I1498" s="15"/>
      <c r="J1498" s="15"/>
      <c r="K1498" s="15"/>
    </row>
    <row r="1499" spans="1:11" s="69" customFormat="1">
      <c r="A1499" s="68" t="s">
        <v>879</v>
      </c>
      <c r="B1499" s="69" cm="1">
        <f t="array" ref="B1499">IF(ISNUMBER(C1499),C1499,_xlfn.IFS(D1499="+",VLOOKUP(C1499,A$7:B$2403,2,FALSE)+VLOOKUP(E1499,A$7:B$2403,2,FALSE),D1499="-",VLOOKUP(C1499,A$7:B$2403,2,FALSE)-VLOOKUP(E1499,A$7:B$2403,2,FALSE),D1499="*",VLOOKUP(C1499,A$7:B$2403,2,FALSE)*VLOOKUP(E1499,A$7:B$2403,2,FALSE),D1499="/",VLOOKUP(C1499,A$7:B$2403,2,FALSE)/VLOOKUP(E1499,A$7:B$2403,2,FALSE)))</f>
        <v>23</v>
      </c>
      <c r="C1499" s="69" t="s">
        <v>1034</v>
      </c>
      <c r="D1499" s="69" t="s">
        <v>206</v>
      </c>
      <c r="E1499" s="69" t="s">
        <v>2232</v>
      </c>
      <c r="G1499" s="15"/>
      <c r="H1499" s="15"/>
      <c r="I1499" s="15"/>
      <c r="J1499" s="15"/>
      <c r="K1499" s="15"/>
    </row>
    <row r="1500" spans="1:11" s="69" customFormat="1">
      <c r="A1500" s="68" t="s">
        <v>1341</v>
      </c>
      <c r="B1500" s="69" cm="1">
        <f t="array" ref="B1500">IF(ISNUMBER(C1500),C1500,_xlfn.IFS(D1500="+",VLOOKUP(C1500,A$7:B$2403,2,FALSE)+VLOOKUP(E1500,A$7:B$2403,2,FALSE),D1500="-",VLOOKUP(C1500,A$7:B$2403,2,FALSE)-VLOOKUP(E1500,A$7:B$2403,2,FALSE),D1500="*",VLOOKUP(C1500,A$7:B$2403,2,FALSE)*VLOOKUP(E1500,A$7:B$2403,2,FALSE),D1500="/",VLOOKUP(C1500,A$7:B$2403,2,FALSE)/VLOOKUP(E1500,A$7:B$2403,2,FALSE)))</f>
        <v>6</v>
      </c>
      <c r="C1500" s="69">
        <v>6</v>
      </c>
      <c r="G1500" s="15"/>
      <c r="H1500" s="15"/>
      <c r="I1500" s="15"/>
      <c r="J1500" s="15"/>
      <c r="K1500" s="15"/>
    </row>
    <row r="1501" spans="1:11" s="69" customFormat="1">
      <c r="A1501" s="68" t="s">
        <v>1864</v>
      </c>
      <c r="B1501" s="69" cm="1">
        <f t="array" ref="B1501">IF(ISNUMBER(C1501),C1501,_xlfn.IFS(D1501="+",VLOOKUP(C1501,A$7:B$2403,2,FALSE)+VLOOKUP(E1501,A$7:B$2403,2,FALSE),D1501="-",VLOOKUP(C1501,A$7:B$2403,2,FALSE)-VLOOKUP(E1501,A$7:B$2403,2,FALSE),D1501="*",VLOOKUP(C1501,A$7:B$2403,2,FALSE)*VLOOKUP(E1501,A$7:B$2403,2,FALSE),D1501="/",VLOOKUP(C1501,A$7:B$2403,2,FALSE)/VLOOKUP(E1501,A$7:B$2403,2,FALSE)))</f>
        <v>26435</v>
      </c>
      <c r="C1501" s="69" t="s">
        <v>1730</v>
      </c>
      <c r="D1501" s="69" t="s">
        <v>206</v>
      </c>
      <c r="E1501" s="69" t="s">
        <v>2010</v>
      </c>
      <c r="G1501" s="15"/>
      <c r="H1501" s="15"/>
      <c r="I1501" s="15"/>
      <c r="J1501" s="15"/>
      <c r="K1501" s="15"/>
    </row>
    <row r="1502" spans="1:11" s="69" customFormat="1">
      <c r="A1502" s="68" t="s">
        <v>681</v>
      </c>
      <c r="B1502" s="69" cm="1">
        <f t="array" ref="B1502">IF(ISNUMBER(C1502),C1502,_xlfn.IFS(D1502="+",VLOOKUP(C1502,A$7:B$2403,2,FALSE)+VLOOKUP(E1502,A$7:B$2403,2,FALSE),D1502="-",VLOOKUP(C1502,A$7:B$2403,2,FALSE)-VLOOKUP(E1502,A$7:B$2403,2,FALSE),D1502="*",VLOOKUP(C1502,A$7:B$2403,2,FALSE)*VLOOKUP(E1502,A$7:B$2403,2,FALSE),D1502="/",VLOOKUP(C1502,A$7:B$2403,2,FALSE)/VLOOKUP(E1502,A$7:B$2403,2,FALSE)))</f>
        <v>34</v>
      </c>
      <c r="C1502" s="69" t="s">
        <v>1310</v>
      </c>
      <c r="D1502" s="69" t="s">
        <v>185</v>
      </c>
      <c r="E1502" s="69" t="s">
        <v>344</v>
      </c>
      <c r="G1502" s="15"/>
      <c r="H1502" s="15"/>
      <c r="I1502" s="15"/>
      <c r="J1502" s="15"/>
      <c r="K1502" s="15"/>
    </row>
    <row r="1503" spans="1:11" s="69" customFormat="1">
      <c r="A1503" s="68" t="s">
        <v>2221</v>
      </c>
      <c r="B1503" s="69" cm="1">
        <f t="array" ref="B1503">IF(ISNUMBER(C1503),C1503,_xlfn.IFS(D1503="+",VLOOKUP(C1503,A$7:B$2403,2,FALSE)+VLOOKUP(E1503,A$7:B$2403,2,FALSE),D1503="-",VLOOKUP(C1503,A$7:B$2403,2,FALSE)-VLOOKUP(E1503,A$7:B$2403,2,FALSE),D1503="*",VLOOKUP(C1503,A$7:B$2403,2,FALSE)*VLOOKUP(E1503,A$7:B$2403,2,FALSE),D1503="/",VLOOKUP(C1503,A$7:B$2403,2,FALSE)/VLOOKUP(E1503,A$7:B$2403,2,FALSE)))</f>
        <v>14</v>
      </c>
      <c r="C1503" s="69">
        <v>14</v>
      </c>
      <c r="G1503" s="15"/>
      <c r="H1503" s="15"/>
      <c r="I1503" s="15"/>
      <c r="J1503" s="15"/>
      <c r="K1503" s="15"/>
    </row>
    <row r="1504" spans="1:11" s="69" customFormat="1">
      <c r="A1504" s="68" t="s">
        <v>2154</v>
      </c>
      <c r="B1504" s="69" cm="1">
        <f t="array" ref="B1504">IF(ISNUMBER(C1504),C1504,_xlfn.IFS(D1504="+",VLOOKUP(C1504,A$7:B$2403,2,FALSE)+VLOOKUP(E1504,A$7:B$2403,2,FALSE),D1504="-",VLOOKUP(C1504,A$7:B$2403,2,FALSE)-VLOOKUP(E1504,A$7:B$2403,2,FALSE),D1504="*",VLOOKUP(C1504,A$7:B$2403,2,FALSE)*VLOOKUP(E1504,A$7:B$2403,2,FALSE),D1504="/",VLOOKUP(C1504,A$7:B$2403,2,FALSE)/VLOOKUP(E1504,A$7:B$2403,2,FALSE)))</f>
        <v>395</v>
      </c>
      <c r="C1504" s="69" t="s">
        <v>671</v>
      </c>
      <c r="D1504" s="69" t="s">
        <v>175</v>
      </c>
      <c r="E1504" s="69" t="s">
        <v>594</v>
      </c>
      <c r="G1504" s="15"/>
      <c r="H1504" s="15"/>
      <c r="I1504" s="15"/>
      <c r="J1504" s="15"/>
      <c r="K1504" s="15"/>
    </row>
    <row r="1505" spans="1:11" s="69" customFormat="1">
      <c r="A1505" s="68" t="s">
        <v>2233</v>
      </c>
      <c r="B1505" s="69" cm="1">
        <f t="array" ref="B1505">IF(ISNUMBER(C1505),C1505,_xlfn.IFS(D1505="+",VLOOKUP(C1505,A$7:B$2403,2,FALSE)+VLOOKUP(E1505,A$7:B$2403,2,FALSE),D1505="-",VLOOKUP(C1505,A$7:B$2403,2,FALSE)-VLOOKUP(E1505,A$7:B$2403,2,FALSE),D1505="*",VLOOKUP(C1505,A$7:B$2403,2,FALSE)*VLOOKUP(E1505,A$7:B$2403,2,FALSE),D1505="/",VLOOKUP(C1505,A$7:B$2403,2,FALSE)/VLOOKUP(E1505,A$7:B$2403,2,FALSE)))</f>
        <v>28</v>
      </c>
      <c r="C1505" s="69" t="s">
        <v>2234</v>
      </c>
      <c r="D1505" s="69" t="s">
        <v>185</v>
      </c>
      <c r="E1505" s="69" t="s">
        <v>2235</v>
      </c>
      <c r="G1505" s="15"/>
      <c r="H1505" s="15"/>
      <c r="I1505" s="15"/>
      <c r="J1505" s="15"/>
      <c r="K1505" s="15"/>
    </row>
    <row r="1506" spans="1:11" s="69" customFormat="1">
      <c r="A1506" s="68" t="s">
        <v>465</v>
      </c>
      <c r="B1506" s="69" cm="1">
        <f t="array" ref="B1506">IF(ISNUMBER(C1506),C1506,_xlfn.IFS(D1506="+",VLOOKUP(C1506,A$7:B$2403,2,FALSE)+VLOOKUP(E1506,A$7:B$2403,2,FALSE),D1506="-",VLOOKUP(C1506,A$7:B$2403,2,FALSE)-VLOOKUP(E1506,A$7:B$2403,2,FALSE),D1506="*",VLOOKUP(C1506,A$7:B$2403,2,FALSE)*VLOOKUP(E1506,A$7:B$2403,2,FALSE),D1506="/",VLOOKUP(C1506,A$7:B$2403,2,FALSE)/VLOOKUP(E1506,A$7:B$2403,2,FALSE)))</f>
        <v>3</v>
      </c>
      <c r="C1506" s="69">
        <v>3</v>
      </c>
      <c r="G1506" s="15"/>
      <c r="H1506" s="15"/>
      <c r="I1506" s="15"/>
      <c r="J1506" s="15"/>
      <c r="K1506" s="15"/>
    </row>
    <row r="1507" spans="1:11" s="69" customFormat="1">
      <c r="A1507" s="68" t="s">
        <v>1449</v>
      </c>
      <c r="B1507" s="69" cm="1">
        <f t="array" ref="B1507">IF(ISNUMBER(C1507),C1507,_xlfn.IFS(D1507="+",VLOOKUP(C1507,A$7:B$2403,2,FALSE)+VLOOKUP(E1507,A$7:B$2403,2,FALSE),D1507="-",VLOOKUP(C1507,A$7:B$2403,2,FALSE)-VLOOKUP(E1507,A$7:B$2403,2,FALSE),D1507="*",VLOOKUP(C1507,A$7:B$2403,2,FALSE)*VLOOKUP(E1507,A$7:B$2403,2,FALSE),D1507="/",VLOOKUP(C1507,A$7:B$2403,2,FALSE)/VLOOKUP(E1507,A$7:B$2403,2,FALSE)))</f>
        <v>284</v>
      </c>
      <c r="C1507" s="69" t="s">
        <v>1881</v>
      </c>
      <c r="D1507" s="69" t="s">
        <v>185</v>
      </c>
      <c r="E1507" s="69" t="s">
        <v>1168</v>
      </c>
      <c r="G1507" s="15"/>
      <c r="H1507" s="15"/>
      <c r="I1507" s="15"/>
      <c r="J1507" s="15"/>
      <c r="K1507" s="15"/>
    </row>
    <row r="1508" spans="1:11" s="69" customFormat="1">
      <c r="A1508" s="68" t="s">
        <v>742</v>
      </c>
      <c r="B1508" s="69" cm="1">
        <f t="array" ref="B1508">IF(ISNUMBER(C1508),C1508,_xlfn.IFS(D1508="+",VLOOKUP(C1508,A$7:B$2403,2,FALSE)+VLOOKUP(E1508,A$7:B$2403,2,FALSE),D1508="-",VLOOKUP(C1508,A$7:B$2403,2,FALSE)-VLOOKUP(E1508,A$7:B$2403,2,FALSE),D1508="*",VLOOKUP(C1508,A$7:B$2403,2,FALSE)*VLOOKUP(E1508,A$7:B$2403,2,FALSE),D1508="/",VLOOKUP(C1508,A$7:B$2403,2,FALSE)/VLOOKUP(E1508,A$7:B$2403,2,FALSE)))</f>
        <v>6</v>
      </c>
      <c r="C1508" s="69" t="s">
        <v>2236</v>
      </c>
      <c r="D1508" s="69" t="s">
        <v>185</v>
      </c>
      <c r="E1508" s="69" t="s">
        <v>2237</v>
      </c>
      <c r="G1508" s="15"/>
      <c r="H1508" s="15"/>
      <c r="I1508" s="15"/>
      <c r="J1508" s="15"/>
      <c r="K1508" s="15"/>
    </row>
    <row r="1509" spans="1:11" s="69" customFormat="1">
      <c r="A1509" s="68" t="s">
        <v>1178</v>
      </c>
      <c r="B1509" s="69" cm="1">
        <f t="array" ref="B1509">IF(ISNUMBER(C1509),C1509,_xlfn.IFS(D1509="+",VLOOKUP(C1509,A$7:B$2403,2,FALSE)+VLOOKUP(E1509,A$7:B$2403,2,FALSE),D1509="-",VLOOKUP(C1509,A$7:B$2403,2,FALSE)-VLOOKUP(E1509,A$7:B$2403,2,FALSE),D1509="*",VLOOKUP(C1509,A$7:B$2403,2,FALSE)*VLOOKUP(E1509,A$7:B$2403,2,FALSE),D1509="/",VLOOKUP(C1509,A$7:B$2403,2,FALSE)/VLOOKUP(E1509,A$7:B$2403,2,FALSE)))</f>
        <v>2557262</v>
      </c>
      <c r="C1509" s="69" t="s">
        <v>1256</v>
      </c>
      <c r="D1509" s="69" t="s">
        <v>185</v>
      </c>
      <c r="E1509" s="69" t="s">
        <v>2238</v>
      </c>
      <c r="G1509" s="15"/>
      <c r="H1509" s="15"/>
      <c r="I1509" s="15"/>
      <c r="J1509" s="15"/>
      <c r="K1509" s="15"/>
    </row>
    <row r="1510" spans="1:11" s="69" customFormat="1">
      <c r="A1510" s="68" t="s">
        <v>2239</v>
      </c>
      <c r="B1510" s="69" cm="1">
        <f t="array" ref="B1510">IF(ISNUMBER(C1510),C1510,_xlfn.IFS(D1510="+",VLOOKUP(C1510,A$7:B$2403,2,FALSE)+VLOOKUP(E1510,A$7:B$2403,2,FALSE),D1510="-",VLOOKUP(C1510,A$7:B$2403,2,FALSE)-VLOOKUP(E1510,A$7:B$2403,2,FALSE),D1510="*",VLOOKUP(C1510,A$7:B$2403,2,FALSE)*VLOOKUP(E1510,A$7:B$2403,2,FALSE),D1510="/",VLOOKUP(C1510,A$7:B$2403,2,FALSE)/VLOOKUP(E1510,A$7:B$2403,2,FALSE)))</f>
        <v>13</v>
      </c>
      <c r="C1510" s="69">
        <v>13</v>
      </c>
      <c r="G1510" s="15"/>
      <c r="H1510" s="15"/>
      <c r="I1510" s="15"/>
      <c r="J1510" s="15"/>
      <c r="K1510" s="15"/>
    </row>
    <row r="1511" spans="1:11" s="69" customFormat="1">
      <c r="A1511" s="68" t="s">
        <v>2240</v>
      </c>
      <c r="B1511" s="69" cm="1">
        <f t="array" ref="B1511">IF(ISNUMBER(C1511),C1511,_xlfn.IFS(D1511="+",VLOOKUP(C1511,A$7:B$2403,2,FALSE)+VLOOKUP(E1511,A$7:B$2403,2,FALSE),D1511="-",VLOOKUP(C1511,A$7:B$2403,2,FALSE)-VLOOKUP(E1511,A$7:B$2403,2,FALSE),D1511="*",VLOOKUP(C1511,A$7:B$2403,2,FALSE)*VLOOKUP(E1511,A$7:B$2403,2,FALSE),D1511="/",VLOOKUP(C1511,A$7:B$2403,2,FALSE)/VLOOKUP(E1511,A$7:B$2403,2,FALSE)))</f>
        <v>20</v>
      </c>
      <c r="C1511" s="69" t="s">
        <v>2094</v>
      </c>
      <c r="D1511" s="69" t="s">
        <v>175</v>
      </c>
      <c r="E1511" s="69" t="s">
        <v>2187</v>
      </c>
      <c r="G1511" s="15"/>
      <c r="H1511" s="15"/>
      <c r="I1511" s="15"/>
      <c r="J1511" s="15"/>
      <c r="K1511" s="15"/>
    </row>
    <row r="1512" spans="1:11" s="69" customFormat="1">
      <c r="A1512" s="68" t="s">
        <v>305</v>
      </c>
      <c r="B1512" s="69" cm="1">
        <f t="array" ref="B1512">IF(ISNUMBER(C1512),C1512,_xlfn.IFS(D1512="+",VLOOKUP(C1512,A$7:B$2403,2,FALSE)+VLOOKUP(E1512,A$7:B$2403,2,FALSE),D1512="-",VLOOKUP(C1512,A$7:B$2403,2,FALSE)-VLOOKUP(E1512,A$7:B$2403,2,FALSE),D1512="*",VLOOKUP(C1512,A$7:B$2403,2,FALSE)*VLOOKUP(E1512,A$7:B$2403,2,FALSE),D1512="/",VLOOKUP(C1512,A$7:B$2403,2,FALSE)/VLOOKUP(E1512,A$7:B$2403,2,FALSE)))</f>
        <v>13</v>
      </c>
      <c r="C1512" s="69">
        <v>13</v>
      </c>
      <c r="G1512" s="15"/>
      <c r="H1512" s="15"/>
      <c r="I1512" s="15"/>
      <c r="J1512" s="15"/>
      <c r="K1512" s="15"/>
    </row>
    <row r="1513" spans="1:11" s="69" customFormat="1">
      <c r="A1513" s="68" t="s">
        <v>2241</v>
      </c>
      <c r="B1513" s="69" cm="1">
        <f t="array" ref="B1513">IF(ISNUMBER(C1513),C1513,_xlfn.IFS(D1513="+",VLOOKUP(C1513,A$7:B$2403,2,FALSE)+VLOOKUP(E1513,A$7:B$2403,2,FALSE),D1513="-",VLOOKUP(C1513,A$7:B$2403,2,FALSE)-VLOOKUP(E1513,A$7:B$2403,2,FALSE),D1513="*",VLOOKUP(C1513,A$7:B$2403,2,FALSE)*VLOOKUP(E1513,A$7:B$2403,2,FALSE),D1513="/",VLOOKUP(C1513,A$7:B$2403,2,FALSE)/VLOOKUP(E1513,A$7:B$2403,2,FALSE)))</f>
        <v>7</v>
      </c>
      <c r="C1513" s="69">
        <v>7</v>
      </c>
      <c r="G1513" s="15"/>
      <c r="H1513" s="15"/>
      <c r="I1513" s="15"/>
      <c r="J1513" s="15"/>
      <c r="K1513" s="15"/>
    </row>
    <row r="1514" spans="1:11" s="69" customFormat="1">
      <c r="A1514" s="68" t="s">
        <v>2242</v>
      </c>
      <c r="B1514" s="69" cm="1">
        <f t="array" ref="B1514">IF(ISNUMBER(C1514),C1514,_xlfn.IFS(D1514="+",VLOOKUP(C1514,A$7:B$2403,2,FALSE)+VLOOKUP(E1514,A$7:B$2403,2,FALSE),D1514="-",VLOOKUP(C1514,A$7:B$2403,2,FALSE)-VLOOKUP(E1514,A$7:B$2403,2,FALSE),D1514="*",VLOOKUP(C1514,A$7:B$2403,2,FALSE)*VLOOKUP(E1514,A$7:B$2403,2,FALSE),D1514="/",VLOOKUP(C1514,A$7:B$2403,2,FALSE)/VLOOKUP(E1514,A$7:B$2403,2,FALSE)))</f>
        <v>1</v>
      </c>
      <c r="C1514" s="69">
        <v>1</v>
      </c>
      <c r="G1514" s="15"/>
      <c r="H1514" s="15"/>
      <c r="I1514" s="15"/>
      <c r="J1514" s="15"/>
      <c r="K1514" s="15"/>
    </row>
    <row r="1515" spans="1:11" s="69" customFormat="1">
      <c r="A1515" s="68" t="s">
        <v>2243</v>
      </c>
      <c r="B1515" s="69" cm="1">
        <f t="array" ref="B1515">IF(ISNUMBER(C1515),C1515,_xlfn.IFS(D1515="+",VLOOKUP(C1515,A$7:B$2403,2,FALSE)+VLOOKUP(E1515,A$7:B$2403,2,FALSE),D1515="-",VLOOKUP(C1515,A$7:B$2403,2,FALSE)-VLOOKUP(E1515,A$7:B$2403,2,FALSE),D1515="*",VLOOKUP(C1515,A$7:B$2403,2,FALSE)*VLOOKUP(E1515,A$7:B$2403,2,FALSE),D1515="/",VLOOKUP(C1515,A$7:B$2403,2,FALSE)/VLOOKUP(E1515,A$7:B$2403,2,FALSE)))</f>
        <v>4</v>
      </c>
      <c r="C1515" s="69">
        <v>4</v>
      </c>
      <c r="G1515" s="15"/>
      <c r="H1515" s="15"/>
      <c r="I1515" s="15"/>
      <c r="J1515" s="15"/>
      <c r="K1515" s="15"/>
    </row>
    <row r="1516" spans="1:11" s="69" customFormat="1">
      <c r="A1516" s="68" t="s">
        <v>1062</v>
      </c>
      <c r="B1516" s="69" cm="1">
        <f t="array" ref="B1516">IF(ISNUMBER(C1516),C1516,_xlfn.IFS(D1516="+",VLOOKUP(C1516,A$7:B$2403,2,FALSE)+VLOOKUP(E1516,A$7:B$2403,2,FALSE),D1516="-",VLOOKUP(C1516,A$7:B$2403,2,FALSE)-VLOOKUP(E1516,A$7:B$2403,2,FALSE),D1516="*",VLOOKUP(C1516,A$7:B$2403,2,FALSE)*VLOOKUP(E1516,A$7:B$2403,2,FALSE),D1516="/",VLOOKUP(C1516,A$7:B$2403,2,FALSE)/VLOOKUP(E1516,A$7:B$2403,2,FALSE)))</f>
        <v>152065</v>
      </c>
      <c r="C1516" s="69" t="s">
        <v>990</v>
      </c>
      <c r="D1516" s="69" t="s">
        <v>185</v>
      </c>
      <c r="E1516" s="69" t="s">
        <v>1090</v>
      </c>
      <c r="G1516" s="15"/>
      <c r="H1516" s="15"/>
      <c r="I1516" s="15"/>
      <c r="J1516" s="15"/>
      <c r="K1516" s="15"/>
    </row>
    <row r="1517" spans="1:11" s="69" customFormat="1">
      <c r="A1517" s="68" t="s">
        <v>1122</v>
      </c>
      <c r="B1517" s="69" cm="1">
        <f t="array" ref="B1517">IF(ISNUMBER(C1517),C1517,_xlfn.IFS(D1517="+",VLOOKUP(C1517,A$7:B$2403,2,FALSE)+VLOOKUP(E1517,A$7:B$2403,2,FALSE),D1517="-",VLOOKUP(C1517,A$7:B$2403,2,FALSE)-VLOOKUP(E1517,A$7:B$2403,2,FALSE),D1517="*",VLOOKUP(C1517,A$7:B$2403,2,FALSE)*VLOOKUP(E1517,A$7:B$2403,2,FALSE),D1517="/",VLOOKUP(C1517,A$7:B$2403,2,FALSE)/VLOOKUP(E1517,A$7:B$2403,2,FALSE)))</f>
        <v>2</v>
      </c>
      <c r="C1517" s="69">
        <v>2</v>
      </c>
      <c r="G1517" s="15"/>
      <c r="H1517" s="15"/>
      <c r="I1517" s="15"/>
      <c r="J1517" s="15"/>
      <c r="K1517" s="15"/>
    </row>
    <row r="1518" spans="1:11" s="69" customFormat="1">
      <c r="A1518" s="68" t="s">
        <v>2244</v>
      </c>
      <c r="B1518" s="69" cm="1">
        <f t="array" ref="B1518">IF(ISNUMBER(C1518),C1518,_xlfn.IFS(D1518="+",VLOOKUP(C1518,A$7:B$2403,2,FALSE)+VLOOKUP(E1518,A$7:B$2403,2,FALSE),D1518="-",VLOOKUP(C1518,A$7:B$2403,2,FALSE)-VLOOKUP(E1518,A$7:B$2403,2,FALSE),D1518="*",VLOOKUP(C1518,A$7:B$2403,2,FALSE)*VLOOKUP(E1518,A$7:B$2403,2,FALSE),D1518="/",VLOOKUP(C1518,A$7:B$2403,2,FALSE)/VLOOKUP(E1518,A$7:B$2403,2,FALSE)))</f>
        <v>2</v>
      </c>
      <c r="C1518" s="69">
        <v>2</v>
      </c>
      <c r="G1518" s="15"/>
      <c r="H1518" s="15"/>
      <c r="I1518" s="15"/>
      <c r="J1518" s="15"/>
      <c r="K1518" s="15"/>
    </row>
    <row r="1519" spans="1:11" s="69" customFormat="1">
      <c r="A1519" s="68" t="s">
        <v>2022</v>
      </c>
      <c r="B1519" s="69" cm="1">
        <f t="array" ref="B1519">IF(ISNUMBER(C1519),C1519,_xlfn.IFS(D1519="+",VLOOKUP(C1519,A$7:B$2403,2,FALSE)+VLOOKUP(E1519,A$7:B$2403,2,FALSE),D1519="-",VLOOKUP(C1519,A$7:B$2403,2,FALSE)-VLOOKUP(E1519,A$7:B$2403,2,FALSE),D1519="*",VLOOKUP(C1519,A$7:B$2403,2,FALSE)*VLOOKUP(E1519,A$7:B$2403,2,FALSE),D1519="/",VLOOKUP(C1519,A$7:B$2403,2,FALSE)/VLOOKUP(E1519,A$7:B$2403,2,FALSE)))</f>
        <v>32</v>
      </c>
      <c r="C1519" s="69" t="s">
        <v>1208</v>
      </c>
      <c r="D1519" s="69" t="s">
        <v>276</v>
      </c>
      <c r="E1519" s="69" t="s">
        <v>1947</v>
      </c>
      <c r="G1519" s="15"/>
      <c r="H1519" s="15"/>
      <c r="I1519" s="15"/>
      <c r="J1519" s="15"/>
      <c r="K1519" s="15"/>
    </row>
    <row r="1520" spans="1:11" s="69" customFormat="1">
      <c r="A1520" s="68" t="s">
        <v>217</v>
      </c>
      <c r="B1520" s="69" cm="1">
        <f t="array" ref="B1520">IF(ISNUMBER(C1520),C1520,_xlfn.IFS(D1520="+",VLOOKUP(C1520,A$7:B$2403,2,FALSE)+VLOOKUP(E1520,A$7:B$2403,2,FALSE),D1520="-",VLOOKUP(C1520,A$7:B$2403,2,FALSE)-VLOOKUP(E1520,A$7:B$2403,2,FALSE),D1520="*",VLOOKUP(C1520,A$7:B$2403,2,FALSE)*VLOOKUP(E1520,A$7:B$2403,2,FALSE),D1520="/",VLOOKUP(C1520,A$7:B$2403,2,FALSE)/VLOOKUP(E1520,A$7:B$2403,2,FALSE)))</f>
        <v>79</v>
      </c>
      <c r="C1520" s="69" t="s">
        <v>312</v>
      </c>
      <c r="D1520" s="69" t="s">
        <v>175</v>
      </c>
      <c r="E1520" s="69" t="s">
        <v>808</v>
      </c>
      <c r="G1520" s="15"/>
      <c r="H1520" s="15"/>
      <c r="I1520" s="15"/>
      <c r="J1520" s="15"/>
      <c r="K1520" s="15"/>
    </row>
    <row r="1521" spans="1:11" s="69" customFormat="1">
      <c r="A1521" s="68" t="s">
        <v>1047</v>
      </c>
      <c r="B1521" s="69" cm="1">
        <f t="array" ref="B1521">IF(ISNUMBER(C1521),C1521,_xlfn.IFS(D1521="+",VLOOKUP(C1521,A$7:B$2403,2,FALSE)+VLOOKUP(E1521,A$7:B$2403,2,FALSE),D1521="-",VLOOKUP(C1521,A$7:B$2403,2,FALSE)-VLOOKUP(E1521,A$7:B$2403,2,FALSE),D1521="*",VLOOKUP(C1521,A$7:B$2403,2,FALSE)*VLOOKUP(E1521,A$7:B$2403,2,FALSE),D1521="/",VLOOKUP(C1521,A$7:B$2403,2,FALSE)/VLOOKUP(E1521,A$7:B$2403,2,FALSE)))</f>
        <v>7</v>
      </c>
      <c r="C1521" s="69">
        <v>7</v>
      </c>
      <c r="G1521" s="15"/>
      <c r="H1521" s="15"/>
      <c r="I1521" s="15"/>
      <c r="J1521" s="15"/>
      <c r="K1521" s="15"/>
    </row>
    <row r="1522" spans="1:11" s="69" customFormat="1">
      <c r="A1522" s="68" t="s">
        <v>2245</v>
      </c>
      <c r="B1522" s="69" cm="1">
        <f t="array" ref="B1522">IF(ISNUMBER(C1522),C1522,_xlfn.IFS(D1522="+",VLOOKUP(C1522,A$7:B$2403,2,FALSE)+VLOOKUP(E1522,A$7:B$2403,2,FALSE),D1522="-",VLOOKUP(C1522,A$7:B$2403,2,FALSE)-VLOOKUP(E1522,A$7:B$2403,2,FALSE),D1522="*",VLOOKUP(C1522,A$7:B$2403,2,FALSE)*VLOOKUP(E1522,A$7:B$2403,2,FALSE),D1522="/",VLOOKUP(C1522,A$7:B$2403,2,FALSE)/VLOOKUP(E1522,A$7:B$2403,2,FALSE)))</f>
        <v>69</v>
      </c>
      <c r="C1522" s="69" t="s">
        <v>2246</v>
      </c>
      <c r="D1522" s="69" t="s">
        <v>185</v>
      </c>
      <c r="E1522" s="69" t="s">
        <v>2247</v>
      </c>
      <c r="G1522" s="15"/>
      <c r="H1522" s="15"/>
      <c r="I1522" s="15"/>
      <c r="J1522" s="15"/>
      <c r="K1522" s="15"/>
    </row>
    <row r="1523" spans="1:11" s="69" customFormat="1">
      <c r="A1523" s="68" t="s">
        <v>2248</v>
      </c>
      <c r="B1523" s="69" cm="1">
        <f t="array" ref="B1523">IF(ISNUMBER(C1523),C1523,_xlfn.IFS(D1523="+",VLOOKUP(C1523,A$7:B$2403,2,FALSE)+VLOOKUP(E1523,A$7:B$2403,2,FALSE),D1523="-",VLOOKUP(C1523,A$7:B$2403,2,FALSE)-VLOOKUP(E1523,A$7:B$2403,2,FALSE),D1523="*",VLOOKUP(C1523,A$7:B$2403,2,FALSE)*VLOOKUP(E1523,A$7:B$2403,2,FALSE),D1523="/",VLOOKUP(C1523,A$7:B$2403,2,FALSE)/VLOOKUP(E1523,A$7:B$2403,2,FALSE)))</f>
        <v>10</v>
      </c>
      <c r="C1523" s="69" t="s">
        <v>1701</v>
      </c>
      <c r="D1523" s="69" t="s">
        <v>185</v>
      </c>
      <c r="E1523" s="69" t="s">
        <v>1184</v>
      </c>
      <c r="G1523" s="15"/>
      <c r="H1523" s="15"/>
      <c r="I1523" s="15"/>
      <c r="J1523" s="15"/>
      <c r="K1523" s="15"/>
    </row>
    <row r="1524" spans="1:11" s="69" customFormat="1">
      <c r="A1524" s="68" t="s">
        <v>1915</v>
      </c>
      <c r="B1524" s="69" cm="1">
        <f t="array" ref="B1524">IF(ISNUMBER(C1524),C1524,_xlfn.IFS(D1524="+",VLOOKUP(C1524,A$7:B$2403,2,FALSE)+VLOOKUP(E1524,A$7:B$2403,2,FALSE),D1524="-",VLOOKUP(C1524,A$7:B$2403,2,FALSE)-VLOOKUP(E1524,A$7:B$2403,2,FALSE),D1524="*",VLOOKUP(C1524,A$7:B$2403,2,FALSE)*VLOOKUP(E1524,A$7:B$2403,2,FALSE),D1524="/",VLOOKUP(C1524,A$7:B$2403,2,FALSE)/VLOOKUP(E1524,A$7:B$2403,2,FALSE)))</f>
        <v>2</v>
      </c>
      <c r="C1524" s="69">
        <v>2</v>
      </c>
      <c r="G1524" s="15"/>
      <c r="H1524" s="15"/>
      <c r="I1524" s="15"/>
      <c r="J1524" s="15"/>
      <c r="K1524" s="15"/>
    </row>
    <row r="1525" spans="1:11" s="69" customFormat="1">
      <c r="A1525" s="68" t="s">
        <v>2111</v>
      </c>
      <c r="B1525" s="69" cm="1">
        <f t="array" ref="B1525">IF(ISNUMBER(C1525),C1525,_xlfn.IFS(D1525="+",VLOOKUP(C1525,A$7:B$2403,2,FALSE)+VLOOKUP(E1525,A$7:B$2403,2,FALSE),D1525="-",VLOOKUP(C1525,A$7:B$2403,2,FALSE)-VLOOKUP(E1525,A$7:B$2403,2,FALSE),D1525="*",VLOOKUP(C1525,A$7:B$2403,2,FALSE)*VLOOKUP(E1525,A$7:B$2403,2,FALSE),D1525="/",VLOOKUP(C1525,A$7:B$2403,2,FALSE)/VLOOKUP(E1525,A$7:B$2403,2,FALSE)))</f>
        <v>17</v>
      </c>
      <c r="C1525" s="69">
        <v>17</v>
      </c>
      <c r="G1525" s="15"/>
      <c r="H1525" s="15"/>
      <c r="I1525" s="15"/>
      <c r="J1525" s="15"/>
      <c r="K1525" s="15"/>
    </row>
    <row r="1526" spans="1:11" s="69" customFormat="1">
      <c r="A1526" s="68" t="s">
        <v>1834</v>
      </c>
      <c r="B1526" s="69" cm="1">
        <f t="array" ref="B1526">IF(ISNUMBER(C1526),C1526,_xlfn.IFS(D1526="+",VLOOKUP(C1526,A$7:B$2403,2,FALSE)+VLOOKUP(E1526,A$7:B$2403,2,FALSE),D1526="-",VLOOKUP(C1526,A$7:B$2403,2,FALSE)-VLOOKUP(E1526,A$7:B$2403,2,FALSE),D1526="*",VLOOKUP(C1526,A$7:B$2403,2,FALSE)*VLOOKUP(E1526,A$7:B$2403,2,FALSE),D1526="/",VLOOKUP(C1526,A$7:B$2403,2,FALSE)/VLOOKUP(E1526,A$7:B$2403,2,FALSE)))</f>
        <v>5</v>
      </c>
      <c r="C1526" s="69">
        <v>5</v>
      </c>
      <c r="G1526" s="15"/>
      <c r="H1526" s="15"/>
      <c r="I1526" s="15"/>
      <c r="J1526" s="15"/>
      <c r="K1526" s="15"/>
    </row>
    <row r="1527" spans="1:11" s="69" customFormat="1">
      <c r="A1527" s="68" t="s">
        <v>2249</v>
      </c>
      <c r="B1527" s="69" cm="1">
        <f t="array" ref="B1527">IF(ISNUMBER(C1527),C1527,_xlfn.IFS(D1527="+",VLOOKUP(C1527,A$7:B$2403,2,FALSE)+VLOOKUP(E1527,A$7:B$2403,2,FALSE),D1527="-",VLOOKUP(C1527,A$7:B$2403,2,FALSE)-VLOOKUP(E1527,A$7:B$2403,2,FALSE),D1527="*",VLOOKUP(C1527,A$7:B$2403,2,FALSE)*VLOOKUP(E1527,A$7:B$2403,2,FALSE),D1527="/",VLOOKUP(C1527,A$7:B$2403,2,FALSE)/VLOOKUP(E1527,A$7:B$2403,2,FALSE)))</f>
        <v>4</v>
      </c>
      <c r="C1527" s="69">
        <v>4</v>
      </c>
      <c r="G1527" s="15"/>
      <c r="H1527" s="15"/>
      <c r="I1527" s="15"/>
      <c r="J1527" s="15"/>
      <c r="K1527" s="15"/>
    </row>
    <row r="1528" spans="1:11" s="69" customFormat="1">
      <c r="A1528" s="68" t="s">
        <v>2057</v>
      </c>
      <c r="B1528" s="69" cm="1">
        <f t="array" ref="B1528">IF(ISNUMBER(C1528),C1528,_xlfn.IFS(D1528="+",VLOOKUP(C1528,A$7:B$2403,2,FALSE)+VLOOKUP(E1528,A$7:B$2403,2,FALSE),D1528="-",VLOOKUP(C1528,A$7:B$2403,2,FALSE)-VLOOKUP(E1528,A$7:B$2403,2,FALSE),D1528="*",VLOOKUP(C1528,A$7:B$2403,2,FALSE)*VLOOKUP(E1528,A$7:B$2403,2,FALSE),D1528="/",VLOOKUP(C1528,A$7:B$2403,2,FALSE)/VLOOKUP(E1528,A$7:B$2403,2,FALSE)))</f>
        <v>109</v>
      </c>
      <c r="C1528" s="69" t="s">
        <v>2250</v>
      </c>
      <c r="D1528" s="69" t="s">
        <v>175</v>
      </c>
      <c r="E1528" s="69" t="s">
        <v>1243</v>
      </c>
      <c r="G1528" s="15"/>
      <c r="H1528" s="15"/>
      <c r="I1528" s="15"/>
      <c r="J1528" s="15"/>
      <c r="K1528" s="15"/>
    </row>
    <row r="1529" spans="1:11" s="69" customFormat="1">
      <c r="A1529" s="68" t="s">
        <v>2251</v>
      </c>
      <c r="B1529" s="69" cm="1">
        <f t="array" ref="B1529">IF(ISNUMBER(C1529),C1529,_xlfn.IFS(D1529="+",VLOOKUP(C1529,A$7:B$2403,2,FALSE)+VLOOKUP(E1529,A$7:B$2403,2,FALSE),D1529="-",VLOOKUP(C1529,A$7:B$2403,2,FALSE)-VLOOKUP(E1529,A$7:B$2403,2,FALSE),D1529="*",VLOOKUP(C1529,A$7:B$2403,2,FALSE)*VLOOKUP(E1529,A$7:B$2403,2,FALSE),D1529="/",VLOOKUP(C1529,A$7:B$2403,2,FALSE)/VLOOKUP(E1529,A$7:B$2403,2,FALSE)))</f>
        <v>6</v>
      </c>
      <c r="C1529" s="69" t="s">
        <v>644</v>
      </c>
      <c r="D1529" s="69" t="s">
        <v>185</v>
      </c>
      <c r="E1529" s="69" t="s">
        <v>2252</v>
      </c>
      <c r="G1529" s="15"/>
      <c r="H1529" s="15"/>
      <c r="I1529" s="15"/>
      <c r="J1529" s="15"/>
      <c r="K1529" s="15"/>
    </row>
    <row r="1530" spans="1:11" s="69" customFormat="1">
      <c r="A1530" s="68" t="s">
        <v>1986</v>
      </c>
      <c r="B1530" s="69" cm="1">
        <f t="array" ref="B1530">IF(ISNUMBER(C1530),C1530,_xlfn.IFS(D1530="+",VLOOKUP(C1530,A$7:B$2403,2,FALSE)+VLOOKUP(E1530,A$7:B$2403,2,FALSE),D1530="-",VLOOKUP(C1530,A$7:B$2403,2,FALSE)-VLOOKUP(E1530,A$7:B$2403,2,FALSE),D1530="*",VLOOKUP(C1530,A$7:B$2403,2,FALSE)*VLOOKUP(E1530,A$7:B$2403,2,FALSE),D1530="/",VLOOKUP(C1530,A$7:B$2403,2,FALSE)/VLOOKUP(E1530,A$7:B$2403,2,FALSE)))</f>
        <v>4</v>
      </c>
      <c r="C1530" s="69">
        <v>4</v>
      </c>
      <c r="G1530" s="15"/>
      <c r="H1530" s="15"/>
      <c r="I1530" s="15"/>
      <c r="J1530" s="15"/>
      <c r="K1530" s="15"/>
    </row>
    <row r="1531" spans="1:11" s="69" customFormat="1">
      <c r="A1531" s="68" t="s">
        <v>749</v>
      </c>
      <c r="B1531" s="69" cm="1">
        <f t="array" ref="B1531">IF(ISNUMBER(C1531),C1531,_xlfn.IFS(D1531="+",VLOOKUP(C1531,A$7:B$2403,2,FALSE)+VLOOKUP(E1531,A$7:B$2403,2,FALSE),D1531="-",VLOOKUP(C1531,A$7:B$2403,2,FALSE)-VLOOKUP(E1531,A$7:B$2403,2,FALSE),D1531="*",VLOOKUP(C1531,A$7:B$2403,2,FALSE)*VLOOKUP(E1531,A$7:B$2403,2,FALSE),D1531="/",VLOOKUP(C1531,A$7:B$2403,2,FALSE)/VLOOKUP(E1531,A$7:B$2403,2,FALSE)))</f>
        <v>2</v>
      </c>
      <c r="C1531" s="69">
        <v>2</v>
      </c>
      <c r="G1531" s="15"/>
      <c r="H1531" s="15"/>
      <c r="I1531" s="15"/>
      <c r="J1531" s="15"/>
      <c r="K1531" s="15"/>
    </row>
    <row r="1532" spans="1:11" s="69" customFormat="1">
      <c r="A1532" s="68" t="s">
        <v>2253</v>
      </c>
      <c r="B1532" s="69" cm="1">
        <f t="array" ref="B1532">IF(ISNUMBER(C1532),C1532,_xlfn.IFS(D1532="+",VLOOKUP(C1532,A$7:B$2403,2,FALSE)+VLOOKUP(E1532,A$7:B$2403,2,FALSE),D1532="-",VLOOKUP(C1532,A$7:B$2403,2,FALSE)-VLOOKUP(E1532,A$7:B$2403,2,FALSE),D1532="*",VLOOKUP(C1532,A$7:B$2403,2,FALSE)*VLOOKUP(E1532,A$7:B$2403,2,FALSE),D1532="/",VLOOKUP(C1532,A$7:B$2403,2,FALSE)/VLOOKUP(E1532,A$7:B$2403,2,FALSE)))</f>
        <v>118</v>
      </c>
      <c r="C1532" s="69" t="s">
        <v>2254</v>
      </c>
      <c r="D1532" s="69" t="s">
        <v>175</v>
      </c>
      <c r="E1532" s="69" t="s">
        <v>1756</v>
      </c>
      <c r="G1532" s="15"/>
      <c r="H1532" s="15"/>
      <c r="I1532" s="15"/>
      <c r="J1532" s="15"/>
      <c r="K1532" s="15"/>
    </row>
    <row r="1533" spans="1:11" s="69" customFormat="1">
      <c r="A1533" s="68" t="s">
        <v>2146</v>
      </c>
      <c r="B1533" s="69" cm="1">
        <f t="array" ref="B1533">IF(ISNUMBER(C1533),C1533,_xlfn.IFS(D1533="+",VLOOKUP(C1533,A$7:B$2403,2,FALSE)+VLOOKUP(E1533,A$7:B$2403,2,FALSE),D1533="-",VLOOKUP(C1533,A$7:B$2403,2,FALSE)-VLOOKUP(E1533,A$7:B$2403,2,FALSE),D1533="*",VLOOKUP(C1533,A$7:B$2403,2,FALSE)*VLOOKUP(E1533,A$7:B$2403,2,FALSE),D1533="/",VLOOKUP(C1533,A$7:B$2403,2,FALSE)/VLOOKUP(E1533,A$7:B$2403,2,FALSE)))</f>
        <v>7</v>
      </c>
      <c r="C1533" s="69">
        <v>7</v>
      </c>
      <c r="G1533" s="15"/>
      <c r="H1533" s="15"/>
      <c r="I1533" s="15"/>
      <c r="J1533" s="15"/>
      <c r="K1533" s="15"/>
    </row>
    <row r="1534" spans="1:11" s="69" customFormat="1">
      <c r="A1534" s="68" t="s">
        <v>2255</v>
      </c>
      <c r="B1534" s="69" cm="1">
        <f t="array" ref="B1534">IF(ISNUMBER(C1534),C1534,_xlfn.IFS(D1534="+",VLOOKUP(C1534,A$7:B$2403,2,FALSE)+VLOOKUP(E1534,A$7:B$2403,2,FALSE),D1534="-",VLOOKUP(C1534,A$7:B$2403,2,FALSE)-VLOOKUP(E1534,A$7:B$2403,2,FALSE),D1534="*",VLOOKUP(C1534,A$7:B$2403,2,FALSE)*VLOOKUP(E1534,A$7:B$2403,2,FALSE),D1534="/",VLOOKUP(C1534,A$7:B$2403,2,FALSE)/VLOOKUP(E1534,A$7:B$2403,2,FALSE)))</f>
        <v>7</v>
      </c>
      <c r="C1534" s="69">
        <v>7</v>
      </c>
      <c r="G1534" s="15"/>
      <c r="H1534" s="15"/>
      <c r="I1534" s="15"/>
      <c r="J1534" s="15"/>
      <c r="K1534" s="15"/>
    </row>
    <row r="1535" spans="1:11" s="69" customFormat="1">
      <c r="A1535" s="68" t="s">
        <v>2256</v>
      </c>
      <c r="B1535" s="69" cm="1">
        <f t="array" ref="B1535">IF(ISNUMBER(C1535),C1535,_xlfn.IFS(D1535="+",VLOOKUP(C1535,A$7:B$2403,2,FALSE)+VLOOKUP(E1535,A$7:B$2403,2,FALSE),D1535="-",VLOOKUP(C1535,A$7:B$2403,2,FALSE)-VLOOKUP(E1535,A$7:B$2403,2,FALSE),D1535="*",VLOOKUP(C1535,A$7:B$2403,2,FALSE)*VLOOKUP(E1535,A$7:B$2403,2,FALSE),D1535="/",VLOOKUP(C1535,A$7:B$2403,2,FALSE)/VLOOKUP(E1535,A$7:B$2403,2,FALSE)))</f>
        <v>3</v>
      </c>
      <c r="C1535" s="69">
        <v>3</v>
      </c>
      <c r="G1535" s="15"/>
      <c r="H1535" s="15"/>
      <c r="I1535" s="15"/>
      <c r="J1535" s="15"/>
      <c r="K1535" s="15"/>
    </row>
    <row r="1536" spans="1:11" s="69" customFormat="1">
      <c r="A1536" s="68" t="s">
        <v>849</v>
      </c>
      <c r="B1536" s="69" cm="1">
        <f t="array" ref="B1536">IF(ISNUMBER(C1536),C1536,_xlfn.IFS(D1536="+",VLOOKUP(C1536,A$7:B$2403,2,FALSE)+VLOOKUP(E1536,A$7:B$2403,2,FALSE),D1536="-",VLOOKUP(C1536,A$7:B$2403,2,FALSE)-VLOOKUP(E1536,A$7:B$2403,2,FALSE),D1536="*",VLOOKUP(C1536,A$7:B$2403,2,FALSE)*VLOOKUP(E1536,A$7:B$2403,2,FALSE),D1536="/",VLOOKUP(C1536,A$7:B$2403,2,FALSE)/VLOOKUP(E1536,A$7:B$2403,2,FALSE)))</f>
        <v>5</v>
      </c>
      <c r="C1536" s="69">
        <v>5</v>
      </c>
      <c r="G1536" s="15"/>
      <c r="H1536" s="15"/>
      <c r="I1536" s="15"/>
      <c r="J1536" s="15"/>
      <c r="K1536" s="15"/>
    </row>
    <row r="1537" spans="1:11" s="69" customFormat="1">
      <c r="A1537" s="68" t="s">
        <v>2257</v>
      </c>
      <c r="B1537" s="69" cm="1">
        <f t="array" ref="B1537">IF(ISNUMBER(C1537),C1537,_xlfn.IFS(D1537="+",VLOOKUP(C1537,A$7:B$2403,2,FALSE)+VLOOKUP(E1537,A$7:B$2403,2,FALSE),D1537="-",VLOOKUP(C1537,A$7:B$2403,2,FALSE)-VLOOKUP(E1537,A$7:B$2403,2,FALSE),D1537="*",VLOOKUP(C1537,A$7:B$2403,2,FALSE)*VLOOKUP(E1537,A$7:B$2403,2,FALSE),D1537="/",VLOOKUP(C1537,A$7:B$2403,2,FALSE)/VLOOKUP(E1537,A$7:B$2403,2,FALSE)))</f>
        <v>6891</v>
      </c>
      <c r="C1537" s="69" t="s">
        <v>2258</v>
      </c>
      <c r="D1537" s="69" t="s">
        <v>185</v>
      </c>
      <c r="E1537" s="69" t="s">
        <v>2060</v>
      </c>
      <c r="G1537" s="15"/>
      <c r="H1537" s="15"/>
      <c r="I1537" s="15"/>
      <c r="J1537" s="15"/>
      <c r="K1537" s="15"/>
    </row>
    <row r="1538" spans="1:11" s="69" customFormat="1">
      <c r="A1538" s="68" t="s">
        <v>2259</v>
      </c>
      <c r="B1538" s="69" cm="1">
        <f t="array" ref="B1538">IF(ISNUMBER(C1538),C1538,_xlfn.IFS(D1538="+",VLOOKUP(C1538,A$7:B$2403,2,FALSE)+VLOOKUP(E1538,A$7:B$2403,2,FALSE),D1538="-",VLOOKUP(C1538,A$7:B$2403,2,FALSE)-VLOOKUP(E1538,A$7:B$2403,2,FALSE),D1538="*",VLOOKUP(C1538,A$7:B$2403,2,FALSE)*VLOOKUP(E1538,A$7:B$2403,2,FALSE),D1538="/",VLOOKUP(C1538,A$7:B$2403,2,FALSE)/VLOOKUP(E1538,A$7:B$2403,2,FALSE)))</f>
        <v>60</v>
      </c>
      <c r="C1538" s="69" t="s">
        <v>2217</v>
      </c>
      <c r="D1538" s="69" t="s">
        <v>185</v>
      </c>
      <c r="E1538" s="69" t="s">
        <v>1629</v>
      </c>
      <c r="G1538" s="15"/>
      <c r="H1538" s="15"/>
      <c r="I1538" s="15"/>
      <c r="J1538" s="15"/>
      <c r="K1538" s="15"/>
    </row>
    <row r="1539" spans="1:11" s="69" customFormat="1">
      <c r="A1539" s="68" t="s">
        <v>2260</v>
      </c>
      <c r="B1539" s="69" cm="1">
        <f t="array" ref="B1539">IF(ISNUMBER(C1539),C1539,_xlfn.IFS(D1539="+",VLOOKUP(C1539,A$7:B$2403,2,FALSE)+VLOOKUP(E1539,A$7:B$2403,2,FALSE),D1539="-",VLOOKUP(C1539,A$7:B$2403,2,FALSE)-VLOOKUP(E1539,A$7:B$2403,2,FALSE),D1539="*",VLOOKUP(C1539,A$7:B$2403,2,FALSE)*VLOOKUP(E1539,A$7:B$2403,2,FALSE),D1539="/",VLOOKUP(C1539,A$7:B$2403,2,FALSE)/VLOOKUP(E1539,A$7:B$2403,2,FALSE)))</f>
        <v>25</v>
      </c>
      <c r="C1539" s="69" t="s">
        <v>1790</v>
      </c>
      <c r="D1539" s="69" t="s">
        <v>185</v>
      </c>
      <c r="E1539" s="69" t="s">
        <v>1138</v>
      </c>
      <c r="G1539" s="15"/>
      <c r="H1539" s="15"/>
      <c r="I1539" s="15"/>
      <c r="J1539" s="15"/>
      <c r="K1539" s="15"/>
    </row>
    <row r="1540" spans="1:11" s="69" customFormat="1">
      <c r="A1540" s="68" t="s">
        <v>2261</v>
      </c>
      <c r="B1540" s="69" cm="1">
        <f t="array" ref="B1540">IF(ISNUMBER(C1540),C1540,_xlfn.IFS(D1540="+",VLOOKUP(C1540,A$7:B$2403,2,FALSE)+VLOOKUP(E1540,A$7:B$2403,2,FALSE),D1540="-",VLOOKUP(C1540,A$7:B$2403,2,FALSE)-VLOOKUP(E1540,A$7:B$2403,2,FALSE),D1540="*",VLOOKUP(C1540,A$7:B$2403,2,FALSE)*VLOOKUP(E1540,A$7:B$2403,2,FALSE),D1540="/",VLOOKUP(C1540,A$7:B$2403,2,FALSE)/VLOOKUP(E1540,A$7:B$2403,2,FALSE)))</f>
        <v>15163</v>
      </c>
      <c r="C1540" s="69" t="s">
        <v>1694</v>
      </c>
      <c r="D1540" s="69" t="s">
        <v>206</v>
      </c>
      <c r="E1540" s="69" t="s">
        <v>2262</v>
      </c>
      <c r="G1540" s="15"/>
      <c r="H1540" s="15"/>
      <c r="I1540" s="15"/>
      <c r="J1540" s="15"/>
      <c r="K1540" s="15"/>
    </row>
    <row r="1541" spans="1:11" s="69" customFormat="1">
      <c r="A1541" s="68" t="s">
        <v>1713</v>
      </c>
      <c r="B1541" s="69" cm="1">
        <f t="array" ref="B1541">IF(ISNUMBER(C1541),C1541,_xlfn.IFS(D1541="+",VLOOKUP(C1541,A$7:B$2403,2,FALSE)+VLOOKUP(E1541,A$7:B$2403,2,FALSE),D1541="-",VLOOKUP(C1541,A$7:B$2403,2,FALSE)-VLOOKUP(E1541,A$7:B$2403,2,FALSE),D1541="*",VLOOKUP(C1541,A$7:B$2403,2,FALSE)*VLOOKUP(E1541,A$7:B$2403,2,FALSE),D1541="/",VLOOKUP(C1541,A$7:B$2403,2,FALSE)/VLOOKUP(E1541,A$7:B$2403,2,FALSE)))</f>
        <v>98</v>
      </c>
      <c r="C1541" s="69" t="s">
        <v>2263</v>
      </c>
      <c r="D1541" s="69" t="s">
        <v>185</v>
      </c>
      <c r="E1541" s="69" t="s">
        <v>2264</v>
      </c>
      <c r="G1541" s="15"/>
      <c r="H1541" s="15"/>
      <c r="I1541" s="15"/>
      <c r="J1541" s="15"/>
      <c r="K1541" s="15"/>
    </row>
    <row r="1542" spans="1:11" s="69" customFormat="1">
      <c r="A1542" s="68" t="s">
        <v>174</v>
      </c>
      <c r="B1542" s="69" cm="1">
        <f t="array" ref="B1542">IF(ISNUMBER(C1542),C1542,_xlfn.IFS(D1542="+",VLOOKUP(C1542,A$7:B$2403,2,FALSE)+VLOOKUP(E1542,A$7:B$2403,2,FALSE),D1542="-",VLOOKUP(C1542,A$7:B$2403,2,FALSE)-VLOOKUP(E1542,A$7:B$2403,2,FALSE),D1542="*",VLOOKUP(C1542,A$7:B$2403,2,FALSE)*VLOOKUP(E1542,A$7:B$2403,2,FALSE),D1542="/",VLOOKUP(C1542,A$7:B$2403,2,FALSE)/VLOOKUP(E1542,A$7:B$2403,2,FALSE)))</f>
        <v>131</v>
      </c>
      <c r="C1542" s="69" t="s">
        <v>1451</v>
      </c>
      <c r="D1542" s="69" t="s">
        <v>175</v>
      </c>
      <c r="E1542" s="69" t="s">
        <v>547</v>
      </c>
      <c r="G1542" s="15"/>
      <c r="H1542" s="15"/>
      <c r="I1542" s="15"/>
      <c r="J1542" s="15"/>
      <c r="K1542" s="15"/>
    </row>
    <row r="1543" spans="1:11" s="69" customFormat="1">
      <c r="A1543" s="68" t="s">
        <v>2232</v>
      </c>
      <c r="B1543" s="69" cm="1">
        <f t="array" ref="B1543">IF(ISNUMBER(C1543),C1543,_xlfn.IFS(D1543="+",VLOOKUP(C1543,A$7:B$2403,2,FALSE)+VLOOKUP(E1543,A$7:B$2403,2,FALSE),D1543="-",VLOOKUP(C1543,A$7:B$2403,2,FALSE)-VLOOKUP(E1543,A$7:B$2403,2,FALSE),D1543="*",VLOOKUP(C1543,A$7:B$2403,2,FALSE)*VLOOKUP(E1543,A$7:B$2403,2,FALSE),D1543="/",VLOOKUP(C1543,A$7:B$2403,2,FALSE)/VLOOKUP(E1543,A$7:B$2403,2,FALSE)))</f>
        <v>2</v>
      </c>
      <c r="C1543" s="69">
        <v>2</v>
      </c>
      <c r="G1543" s="15"/>
      <c r="H1543" s="15"/>
      <c r="I1543" s="15"/>
      <c r="J1543" s="15"/>
      <c r="K1543" s="15"/>
    </row>
    <row r="1544" spans="1:11" s="69" customFormat="1">
      <c r="A1544" s="68" t="s">
        <v>2265</v>
      </c>
      <c r="B1544" s="69" cm="1">
        <f t="array" ref="B1544">IF(ISNUMBER(C1544),C1544,_xlfn.IFS(D1544="+",VLOOKUP(C1544,A$7:B$2403,2,FALSE)+VLOOKUP(E1544,A$7:B$2403,2,FALSE),D1544="-",VLOOKUP(C1544,A$7:B$2403,2,FALSE)-VLOOKUP(E1544,A$7:B$2403,2,FALSE),D1544="*",VLOOKUP(C1544,A$7:B$2403,2,FALSE)*VLOOKUP(E1544,A$7:B$2403,2,FALSE),D1544="/",VLOOKUP(C1544,A$7:B$2403,2,FALSE)/VLOOKUP(E1544,A$7:B$2403,2,FALSE)))</f>
        <v>9</v>
      </c>
      <c r="C1544" s="69" t="s">
        <v>483</v>
      </c>
      <c r="D1544" s="69" t="s">
        <v>185</v>
      </c>
      <c r="E1544" s="69" t="s">
        <v>2266</v>
      </c>
      <c r="G1544" s="15"/>
      <c r="H1544" s="15"/>
      <c r="I1544" s="15"/>
      <c r="J1544" s="15"/>
      <c r="K1544" s="15"/>
    </row>
    <row r="1545" spans="1:11" s="69" customFormat="1">
      <c r="A1545" s="68" t="s">
        <v>2267</v>
      </c>
      <c r="B1545" s="69" cm="1">
        <f t="array" ref="B1545">IF(ISNUMBER(C1545),C1545,_xlfn.IFS(D1545="+",VLOOKUP(C1545,A$7:B$2403,2,FALSE)+VLOOKUP(E1545,A$7:B$2403,2,FALSE),D1545="-",VLOOKUP(C1545,A$7:B$2403,2,FALSE)-VLOOKUP(E1545,A$7:B$2403,2,FALSE),D1545="*",VLOOKUP(C1545,A$7:B$2403,2,FALSE)*VLOOKUP(E1545,A$7:B$2403,2,FALSE),D1545="/",VLOOKUP(C1545,A$7:B$2403,2,FALSE)/VLOOKUP(E1545,A$7:B$2403,2,FALSE)))</f>
        <v>18</v>
      </c>
      <c r="C1545" s="69">
        <v>18</v>
      </c>
      <c r="G1545" s="15"/>
      <c r="H1545" s="15"/>
      <c r="I1545" s="15"/>
      <c r="J1545" s="15"/>
      <c r="K1545" s="15"/>
    </row>
    <row r="1546" spans="1:11" s="69" customFormat="1">
      <c r="A1546" s="68" t="s">
        <v>2075</v>
      </c>
      <c r="B1546" s="69" cm="1">
        <f t="array" ref="B1546">IF(ISNUMBER(C1546),C1546,_xlfn.IFS(D1546="+",VLOOKUP(C1546,A$7:B$2403,2,FALSE)+VLOOKUP(E1546,A$7:B$2403,2,FALSE),D1546="-",VLOOKUP(C1546,A$7:B$2403,2,FALSE)-VLOOKUP(E1546,A$7:B$2403,2,FALSE),D1546="*",VLOOKUP(C1546,A$7:B$2403,2,FALSE)*VLOOKUP(E1546,A$7:B$2403,2,FALSE),D1546="/",VLOOKUP(C1546,A$7:B$2403,2,FALSE)/VLOOKUP(E1546,A$7:B$2403,2,FALSE)))</f>
        <v>4</v>
      </c>
      <c r="C1546" s="69">
        <v>4</v>
      </c>
      <c r="G1546" s="15"/>
      <c r="H1546" s="15"/>
      <c r="I1546" s="15"/>
      <c r="J1546" s="15"/>
      <c r="K1546" s="15"/>
    </row>
    <row r="1547" spans="1:11" s="69" customFormat="1">
      <c r="A1547" s="68" t="s">
        <v>1423</v>
      </c>
      <c r="B1547" s="69" cm="1">
        <f t="array" ref="B1547">IF(ISNUMBER(C1547),C1547,_xlfn.IFS(D1547="+",VLOOKUP(C1547,A$7:B$2403,2,FALSE)+VLOOKUP(E1547,A$7:B$2403,2,FALSE),D1547="-",VLOOKUP(C1547,A$7:B$2403,2,FALSE)-VLOOKUP(E1547,A$7:B$2403,2,FALSE),D1547="*",VLOOKUP(C1547,A$7:B$2403,2,FALSE)*VLOOKUP(E1547,A$7:B$2403,2,FALSE),D1547="/",VLOOKUP(C1547,A$7:B$2403,2,FALSE)/VLOOKUP(E1547,A$7:B$2403,2,FALSE)))</f>
        <v>17</v>
      </c>
      <c r="C1547" s="69">
        <v>17</v>
      </c>
      <c r="G1547" s="15"/>
      <c r="H1547" s="15"/>
      <c r="I1547" s="15"/>
      <c r="J1547" s="15"/>
      <c r="K1547" s="15"/>
    </row>
    <row r="1548" spans="1:11" s="69" customFormat="1">
      <c r="A1548" s="68" t="s">
        <v>2237</v>
      </c>
      <c r="B1548" s="69" cm="1">
        <f t="array" ref="B1548">IF(ISNUMBER(C1548),C1548,_xlfn.IFS(D1548="+",VLOOKUP(C1548,A$7:B$2403,2,FALSE)+VLOOKUP(E1548,A$7:B$2403,2,FALSE),D1548="-",VLOOKUP(C1548,A$7:B$2403,2,FALSE)-VLOOKUP(E1548,A$7:B$2403,2,FALSE),D1548="*",VLOOKUP(C1548,A$7:B$2403,2,FALSE)*VLOOKUP(E1548,A$7:B$2403,2,FALSE),D1548="/",VLOOKUP(C1548,A$7:B$2403,2,FALSE)/VLOOKUP(E1548,A$7:B$2403,2,FALSE)))</f>
        <v>2</v>
      </c>
      <c r="C1548" s="69">
        <v>2</v>
      </c>
      <c r="G1548" s="15"/>
      <c r="H1548" s="15"/>
      <c r="I1548" s="15"/>
      <c r="J1548" s="15"/>
      <c r="K1548" s="15"/>
    </row>
    <row r="1549" spans="1:11" s="69" customFormat="1">
      <c r="A1549" s="68" t="s">
        <v>1703</v>
      </c>
      <c r="B1549" s="69" cm="1">
        <f t="array" ref="B1549">IF(ISNUMBER(C1549),C1549,_xlfn.IFS(D1549="+",VLOOKUP(C1549,A$7:B$2403,2,FALSE)+VLOOKUP(E1549,A$7:B$2403,2,FALSE),D1549="-",VLOOKUP(C1549,A$7:B$2403,2,FALSE)-VLOOKUP(E1549,A$7:B$2403,2,FALSE),D1549="*",VLOOKUP(C1549,A$7:B$2403,2,FALSE)*VLOOKUP(E1549,A$7:B$2403,2,FALSE),D1549="/",VLOOKUP(C1549,A$7:B$2403,2,FALSE)/VLOOKUP(E1549,A$7:B$2403,2,FALSE)))</f>
        <v>3</v>
      </c>
      <c r="C1549" s="69">
        <v>3</v>
      </c>
      <c r="G1549" s="15"/>
      <c r="H1549" s="15"/>
      <c r="I1549" s="15"/>
      <c r="J1549" s="15"/>
      <c r="K1549" s="15"/>
    </row>
    <row r="1550" spans="1:11" s="69" customFormat="1">
      <c r="A1550" s="68" t="s">
        <v>2268</v>
      </c>
      <c r="B1550" s="69" cm="1">
        <f t="array" ref="B1550">IF(ISNUMBER(C1550),C1550,_xlfn.IFS(D1550="+",VLOOKUP(C1550,A$7:B$2403,2,FALSE)+VLOOKUP(E1550,A$7:B$2403,2,FALSE),D1550="-",VLOOKUP(C1550,A$7:B$2403,2,FALSE)-VLOOKUP(E1550,A$7:B$2403,2,FALSE),D1550="*",VLOOKUP(C1550,A$7:B$2403,2,FALSE)*VLOOKUP(E1550,A$7:B$2403,2,FALSE),D1550="/",VLOOKUP(C1550,A$7:B$2403,2,FALSE)/VLOOKUP(E1550,A$7:B$2403,2,FALSE)))</f>
        <v>27</v>
      </c>
      <c r="C1550" s="69" t="s">
        <v>1032</v>
      </c>
      <c r="D1550" s="69" t="s">
        <v>185</v>
      </c>
      <c r="E1550" s="69" t="s">
        <v>1074</v>
      </c>
      <c r="G1550" s="15"/>
      <c r="H1550" s="15"/>
      <c r="I1550" s="15"/>
      <c r="J1550" s="15"/>
      <c r="K1550" s="15"/>
    </row>
    <row r="1551" spans="1:11" s="69" customFormat="1">
      <c r="A1551" s="68" t="s">
        <v>1013</v>
      </c>
      <c r="B1551" s="69" cm="1">
        <f t="array" ref="B1551">IF(ISNUMBER(C1551),C1551,_xlfn.IFS(D1551="+",VLOOKUP(C1551,A$7:B$2403,2,FALSE)+VLOOKUP(E1551,A$7:B$2403,2,FALSE),D1551="-",VLOOKUP(C1551,A$7:B$2403,2,FALSE)-VLOOKUP(E1551,A$7:B$2403,2,FALSE),D1551="*",VLOOKUP(C1551,A$7:B$2403,2,FALSE)*VLOOKUP(E1551,A$7:B$2403,2,FALSE),D1551="/",VLOOKUP(C1551,A$7:B$2403,2,FALSE)/VLOOKUP(E1551,A$7:B$2403,2,FALSE)))</f>
        <v>5</v>
      </c>
      <c r="C1551" s="69">
        <v>5</v>
      </c>
      <c r="G1551" s="15"/>
      <c r="H1551" s="15"/>
      <c r="I1551" s="15"/>
      <c r="J1551" s="15"/>
      <c r="K1551" s="15"/>
    </row>
    <row r="1552" spans="1:11" s="69" customFormat="1">
      <c r="A1552" s="68" t="s">
        <v>2269</v>
      </c>
      <c r="B1552" s="69" cm="1">
        <f t="array" ref="B1552">IF(ISNUMBER(C1552),C1552,_xlfn.IFS(D1552="+",VLOOKUP(C1552,A$7:B$2403,2,FALSE)+VLOOKUP(E1552,A$7:B$2403,2,FALSE),D1552="-",VLOOKUP(C1552,A$7:B$2403,2,FALSE)-VLOOKUP(E1552,A$7:B$2403,2,FALSE),D1552="*",VLOOKUP(C1552,A$7:B$2403,2,FALSE)*VLOOKUP(E1552,A$7:B$2403,2,FALSE),D1552="/",VLOOKUP(C1552,A$7:B$2403,2,FALSE)/VLOOKUP(E1552,A$7:B$2403,2,FALSE)))</f>
        <v>14</v>
      </c>
      <c r="C1552" s="69" t="s">
        <v>2105</v>
      </c>
      <c r="D1552" s="69" t="s">
        <v>206</v>
      </c>
      <c r="E1552" s="69" t="s">
        <v>2270</v>
      </c>
      <c r="G1552" s="15"/>
      <c r="H1552" s="15"/>
      <c r="I1552" s="15"/>
      <c r="J1552" s="15"/>
      <c r="K1552" s="15"/>
    </row>
    <row r="1553" spans="1:11" s="69" customFormat="1">
      <c r="A1553" s="68" t="s">
        <v>762</v>
      </c>
      <c r="B1553" s="69" cm="1">
        <f t="array" ref="B1553">IF(ISNUMBER(C1553),C1553,_xlfn.IFS(D1553="+",VLOOKUP(C1553,A$7:B$2403,2,FALSE)+VLOOKUP(E1553,A$7:B$2403,2,FALSE),D1553="-",VLOOKUP(C1553,A$7:B$2403,2,FALSE)-VLOOKUP(E1553,A$7:B$2403,2,FALSE),D1553="*",VLOOKUP(C1553,A$7:B$2403,2,FALSE)*VLOOKUP(E1553,A$7:B$2403,2,FALSE),D1553="/",VLOOKUP(C1553,A$7:B$2403,2,FALSE)/VLOOKUP(E1553,A$7:B$2403,2,FALSE)))</f>
        <v>104</v>
      </c>
      <c r="C1553" s="69" t="s">
        <v>2271</v>
      </c>
      <c r="D1553" s="69" t="s">
        <v>185</v>
      </c>
      <c r="E1553" s="69" t="s">
        <v>1883</v>
      </c>
      <c r="G1553" s="15"/>
      <c r="H1553" s="15"/>
      <c r="I1553" s="15"/>
      <c r="J1553" s="15"/>
      <c r="K1553" s="15"/>
    </row>
    <row r="1554" spans="1:11" s="69" customFormat="1">
      <c r="A1554" s="68" t="s">
        <v>248</v>
      </c>
      <c r="B1554" s="69" cm="1">
        <f t="array" ref="B1554">IF(ISNUMBER(C1554),C1554,_xlfn.IFS(D1554="+",VLOOKUP(C1554,A$7:B$2403,2,FALSE)+VLOOKUP(E1554,A$7:B$2403,2,FALSE),D1554="-",VLOOKUP(C1554,A$7:B$2403,2,FALSE)-VLOOKUP(E1554,A$7:B$2403,2,FALSE),D1554="*",VLOOKUP(C1554,A$7:B$2403,2,FALSE)*VLOOKUP(E1554,A$7:B$2403,2,FALSE),D1554="/",VLOOKUP(C1554,A$7:B$2403,2,FALSE)/VLOOKUP(E1554,A$7:B$2403,2,FALSE)))</f>
        <v>17</v>
      </c>
      <c r="C1554" s="69">
        <v>17</v>
      </c>
      <c r="G1554" s="15"/>
      <c r="H1554" s="15"/>
      <c r="I1554" s="15"/>
      <c r="J1554" s="15"/>
      <c r="K1554" s="15"/>
    </row>
    <row r="1555" spans="1:11" s="69" customFormat="1">
      <c r="A1555" s="68" t="s">
        <v>1415</v>
      </c>
      <c r="B1555" s="69" cm="1">
        <f t="array" ref="B1555">IF(ISNUMBER(C1555),C1555,_xlfn.IFS(D1555="+",VLOOKUP(C1555,A$7:B$2403,2,FALSE)+VLOOKUP(E1555,A$7:B$2403,2,FALSE),D1555="-",VLOOKUP(C1555,A$7:B$2403,2,FALSE)-VLOOKUP(E1555,A$7:B$2403,2,FALSE),D1555="*",VLOOKUP(C1555,A$7:B$2403,2,FALSE)*VLOOKUP(E1555,A$7:B$2403,2,FALSE),D1555="/",VLOOKUP(C1555,A$7:B$2403,2,FALSE)/VLOOKUP(E1555,A$7:B$2403,2,FALSE)))</f>
        <v>30</v>
      </c>
      <c r="C1555" s="69" t="s">
        <v>1375</v>
      </c>
      <c r="D1555" s="69" t="s">
        <v>185</v>
      </c>
      <c r="E1555" s="69" t="s">
        <v>1403</v>
      </c>
      <c r="G1555" s="15"/>
      <c r="H1555" s="15"/>
      <c r="I1555" s="15"/>
      <c r="J1555" s="15"/>
      <c r="K1555" s="15"/>
    </row>
    <row r="1556" spans="1:11" s="69" customFormat="1">
      <c r="A1556" s="68" t="s">
        <v>2272</v>
      </c>
      <c r="B1556" s="69" cm="1">
        <f t="array" ref="B1556">IF(ISNUMBER(C1556),C1556,_xlfn.IFS(D1556="+",VLOOKUP(C1556,A$7:B$2403,2,FALSE)+VLOOKUP(E1556,A$7:B$2403,2,FALSE),D1556="-",VLOOKUP(C1556,A$7:B$2403,2,FALSE)-VLOOKUP(E1556,A$7:B$2403,2,FALSE),D1556="*",VLOOKUP(C1556,A$7:B$2403,2,FALSE)*VLOOKUP(E1556,A$7:B$2403,2,FALSE),D1556="/",VLOOKUP(C1556,A$7:B$2403,2,FALSE)/VLOOKUP(E1556,A$7:B$2403,2,FALSE)))</f>
        <v>3</v>
      </c>
      <c r="C1556" s="69">
        <v>3</v>
      </c>
      <c r="G1556" s="15"/>
      <c r="H1556" s="15"/>
      <c r="I1556" s="15"/>
      <c r="J1556" s="15"/>
      <c r="K1556" s="15"/>
    </row>
    <row r="1557" spans="1:11" s="69" customFormat="1">
      <c r="A1557" s="68" t="s">
        <v>1764</v>
      </c>
      <c r="B1557" s="69" cm="1">
        <f t="array" ref="B1557">IF(ISNUMBER(C1557),C1557,_xlfn.IFS(D1557="+",VLOOKUP(C1557,A$7:B$2403,2,FALSE)+VLOOKUP(E1557,A$7:B$2403,2,FALSE),D1557="-",VLOOKUP(C1557,A$7:B$2403,2,FALSE)-VLOOKUP(E1557,A$7:B$2403,2,FALSE),D1557="*",VLOOKUP(C1557,A$7:B$2403,2,FALSE)*VLOOKUP(E1557,A$7:B$2403,2,FALSE),D1557="/",VLOOKUP(C1557,A$7:B$2403,2,FALSE)/VLOOKUP(E1557,A$7:B$2403,2,FALSE)))</f>
        <v>2</v>
      </c>
      <c r="C1557" s="69">
        <v>2</v>
      </c>
      <c r="G1557" s="15"/>
      <c r="H1557" s="15"/>
      <c r="I1557" s="15"/>
      <c r="J1557" s="15"/>
      <c r="K1557" s="15"/>
    </row>
    <row r="1558" spans="1:11" s="69" customFormat="1">
      <c r="A1558" s="68" t="s">
        <v>2273</v>
      </c>
      <c r="B1558" s="69" cm="1">
        <f t="array" ref="B1558">IF(ISNUMBER(C1558),C1558,_xlfn.IFS(D1558="+",VLOOKUP(C1558,A$7:B$2403,2,FALSE)+VLOOKUP(E1558,A$7:B$2403,2,FALSE),D1558="-",VLOOKUP(C1558,A$7:B$2403,2,FALSE)-VLOOKUP(E1558,A$7:B$2403,2,FALSE),D1558="*",VLOOKUP(C1558,A$7:B$2403,2,FALSE)*VLOOKUP(E1558,A$7:B$2403,2,FALSE),D1558="/",VLOOKUP(C1558,A$7:B$2403,2,FALSE)/VLOOKUP(E1558,A$7:B$2403,2,FALSE)))</f>
        <v>87</v>
      </c>
      <c r="C1558" s="69" t="s">
        <v>1661</v>
      </c>
      <c r="D1558" s="69" t="s">
        <v>185</v>
      </c>
      <c r="E1558" s="69" t="s">
        <v>2274</v>
      </c>
      <c r="G1558" s="15"/>
      <c r="H1558" s="15"/>
      <c r="I1558" s="15"/>
      <c r="J1558" s="15"/>
      <c r="K1558" s="15"/>
    </row>
    <row r="1559" spans="1:11" s="69" customFormat="1">
      <c r="A1559" s="68" t="s">
        <v>2160</v>
      </c>
      <c r="B1559" s="69" cm="1">
        <f t="array" ref="B1559">IF(ISNUMBER(C1559),C1559,_xlfn.IFS(D1559="+",VLOOKUP(C1559,A$7:B$2403,2,FALSE)+VLOOKUP(E1559,A$7:B$2403,2,FALSE),D1559="-",VLOOKUP(C1559,A$7:B$2403,2,FALSE)-VLOOKUP(E1559,A$7:B$2403,2,FALSE),D1559="*",VLOOKUP(C1559,A$7:B$2403,2,FALSE)*VLOOKUP(E1559,A$7:B$2403,2,FALSE),D1559="/",VLOOKUP(C1559,A$7:B$2403,2,FALSE)/VLOOKUP(E1559,A$7:B$2403,2,FALSE)))</f>
        <v>100</v>
      </c>
      <c r="C1559" s="69" t="s">
        <v>2275</v>
      </c>
      <c r="D1559" s="69" t="s">
        <v>175</v>
      </c>
      <c r="E1559" s="69" t="s">
        <v>264</v>
      </c>
      <c r="G1559" s="15"/>
      <c r="H1559" s="15"/>
      <c r="I1559" s="15"/>
      <c r="J1559" s="15"/>
      <c r="K1559" s="15"/>
    </row>
    <row r="1560" spans="1:11" s="69" customFormat="1">
      <c r="A1560" s="68" t="s">
        <v>2276</v>
      </c>
      <c r="B1560" s="69" cm="1">
        <f t="array" ref="B1560">IF(ISNUMBER(C1560),C1560,_xlfn.IFS(D1560="+",VLOOKUP(C1560,A$7:B$2403,2,FALSE)+VLOOKUP(E1560,A$7:B$2403,2,FALSE),D1560="-",VLOOKUP(C1560,A$7:B$2403,2,FALSE)-VLOOKUP(E1560,A$7:B$2403,2,FALSE),D1560="*",VLOOKUP(C1560,A$7:B$2403,2,FALSE)*VLOOKUP(E1560,A$7:B$2403,2,FALSE),D1560="/",VLOOKUP(C1560,A$7:B$2403,2,FALSE)/VLOOKUP(E1560,A$7:B$2403,2,FALSE)))</f>
        <v>2</v>
      </c>
      <c r="C1560" s="69">
        <v>2</v>
      </c>
      <c r="G1560" s="15"/>
      <c r="H1560" s="15"/>
      <c r="I1560" s="15"/>
      <c r="J1560" s="15"/>
      <c r="K1560" s="15"/>
    </row>
    <row r="1561" spans="1:11" s="69" customFormat="1">
      <c r="A1561" s="68" t="s">
        <v>1670</v>
      </c>
      <c r="B1561" s="69" cm="1">
        <f t="array" ref="B1561">IF(ISNUMBER(C1561),C1561,_xlfn.IFS(D1561="+",VLOOKUP(C1561,A$7:B$2403,2,FALSE)+VLOOKUP(E1561,A$7:B$2403,2,FALSE),D1561="-",VLOOKUP(C1561,A$7:B$2403,2,FALSE)-VLOOKUP(E1561,A$7:B$2403,2,FALSE),D1561="*",VLOOKUP(C1561,A$7:B$2403,2,FALSE)*VLOOKUP(E1561,A$7:B$2403,2,FALSE),D1561="/",VLOOKUP(C1561,A$7:B$2403,2,FALSE)/VLOOKUP(E1561,A$7:B$2403,2,FALSE)))</f>
        <v>5</v>
      </c>
      <c r="C1561" s="69">
        <v>5</v>
      </c>
      <c r="G1561" s="15"/>
      <c r="H1561" s="15"/>
      <c r="I1561" s="15"/>
      <c r="J1561" s="15"/>
      <c r="K1561" s="15"/>
    </row>
    <row r="1562" spans="1:11" s="69" customFormat="1">
      <c r="A1562" s="68" t="s">
        <v>2277</v>
      </c>
      <c r="B1562" s="69" cm="1">
        <f t="array" ref="B1562">IF(ISNUMBER(C1562),C1562,_xlfn.IFS(D1562="+",VLOOKUP(C1562,A$7:B$2403,2,FALSE)+VLOOKUP(E1562,A$7:B$2403,2,FALSE),D1562="-",VLOOKUP(C1562,A$7:B$2403,2,FALSE)-VLOOKUP(E1562,A$7:B$2403,2,FALSE),D1562="*",VLOOKUP(C1562,A$7:B$2403,2,FALSE)*VLOOKUP(E1562,A$7:B$2403,2,FALSE),D1562="/",VLOOKUP(C1562,A$7:B$2403,2,FALSE)/VLOOKUP(E1562,A$7:B$2403,2,FALSE)))</f>
        <v>1</v>
      </c>
      <c r="C1562" s="69">
        <v>1</v>
      </c>
      <c r="G1562" s="15"/>
      <c r="H1562" s="15"/>
      <c r="I1562" s="15"/>
      <c r="J1562" s="15"/>
      <c r="K1562" s="15"/>
    </row>
    <row r="1563" spans="1:11" s="69" customFormat="1">
      <c r="A1563" s="68" t="s">
        <v>2151</v>
      </c>
      <c r="B1563" s="69" cm="1">
        <f t="array" ref="B1563">IF(ISNUMBER(C1563),C1563,_xlfn.IFS(D1563="+",VLOOKUP(C1563,A$7:B$2403,2,FALSE)+VLOOKUP(E1563,A$7:B$2403,2,FALSE),D1563="-",VLOOKUP(C1563,A$7:B$2403,2,FALSE)-VLOOKUP(E1563,A$7:B$2403,2,FALSE),D1563="*",VLOOKUP(C1563,A$7:B$2403,2,FALSE)*VLOOKUP(E1563,A$7:B$2403,2,FALSE),D1563="/",VLOOKUP(C1563,A$7:B$2403,2,FALSE)/VLOOKUP(E1563,A$7:B$2403,2,FALSE)))</f>
        <v>1</v>
      </c>
      <c r="C1563" s="69">
        <v>1</v>
      </c>
      <c r="G1563" s="15"/>
      <c r="H1563" s="15"/>
      <c r="I1563" s="15"/>
      <c r="J1563" s="15"/>
      <c r="K1563" s="15"/>
    </row>
    <row r="1564" spans="1:11" s="69" customFormat="1">
      <c r="A1564" s="68" t="s">
        <v>2278</v>
      </c>
      <c r="B1564" s="69" cm="1">
        <f t="array" ref="B1564">IF(ISNUMBER(C1564),C1564,_xlfn.IFS(D1564="+",VLOOKUP(C1564,A$7:B$2403,2,FALSE)+VLOOKUP(E1564,A$7:B$2403,2,FALSE),D1564="-",VLOOKUP(C1564,A$7:B$2403,2,FALSE)-VLOOKUP(E1564,A$7:B$2403,2,FALSE),D1564="*",VLOOKUP(C1564,A$7:B$2403,2,FALSE)*VLOOKUP(E1564,A$7:B$2403,2,FALSE),D1564="/",VLOOKUP(C1564,A$7:B$2403,2,FALSE)/VLOOKUP(E1564,A$7:B$2403,2,FALSE)))</f>
        <v>226</v>
      </c>
      <c r="C1564" s="69" t="s">
        <v>2225</v>
      </c>
      <c r="D1564" s="69" t="s">
        <v>175</v>
      </c>
      <c r="E1564" s="69" t="s">
        <v>2012</v>
      </c>
      <c r="G1564" s="15"/>
      <c r="H1564" s="15"/>
      <c r="I1564" s="15"/>
      <c r="J1564" s="15"/>
      <c r="K1564" s="15"/>
    </row>
    <row r="1565" spans="1:11" s="69" customFormat="1">
      <c r="A1565" s="68" t="s">
        <v>2279</v>
      </c>
      <c r="B1565" s="69" cm="1">
        <f t="array" ref="B1565">IF(ISNUMBER(C1565),C1565,_xlfn.IFS(D1565="+",VLOOKUP(C1565,A$7:B$2403,2,FALSE)+VLOOKUP(E1565,A$7:B$2403,2,FALSE),D1565="-",VLOOKUP(C1565,A$7:B$2403,2,FALSE)-VLOOKUP(E1565,A$7:B$2403,2,FALSE),D1565="*",VLOOKUP(C1565,A$7:B$2403,2,FALSE)*VLOOKUP(E1565,A$7:B$2403,2,FALSE),D1565="/",VLOOKUP(C1565,A$7:B$2403,2,FALSE)/VLOOKUP(E1565,A$7:B$2403,2,FALSE)))</f>
        <v>16</v>
      </c>
      <c r="C1565" s="69" t="s">
        <v>381</v>
      </c>
      <c r="D1565" s="69" t="s">
        <v>185</v>
      </c>
      <c r="E1565" s="69" t="s">
        <v>1222</v>
      </c>
      <c r="G1565" s="15"/>
      <c r="H1565" s="15"/>
      <c r="I1565" s="15"/>
      <c r="J1565" s="15"/>
      <c r="K1565" s="15"/>
    </row>
    <row r="1566" spans="1:11" s="69" customFormat="1">
      <c r="A1566" s="68" t="s">
        <v>421</v>
      </c>
      <c r="B1566" s="69" cm="1">
        <f t="array" ref="B1566">IF(ISNUMBER(C1566),C1566,_xlfn.IFS(D1566="+",VLOOKUP(C1566,A$7:B$2403,2,FALSE)+VLOOKUP(E1566,A$7:B$2403,2,FALSE),D1566="-",VLOOKUP(C1566,A$7:B$2403,2,FALSE)-VLOOKUP(E1566,A$7:B$2403,2,FALSE),D1566="*",VLOOKUP(C1566,A$7:B$2403,2,FALSE)*VLOOKUP(E1566,A$7:B$2403,2,FALSE),D1566="/",VLOOKUP(C1566,A$7:B$2403,2,FALSE)/VLOOKUP(E1566,A$7:B$2403,2,FALSE)))</f>
        <v>349</v>
      </c>
      <c r="C1566" s="69" t="s">
        <v>1827</v>
      </c>
      <c r="D1566" s="69" t="s">
        <v>206</v>
      </c>
      <c r="E1566" s="69" t="s">
        <v>2280</v>
      </c>
      <c r="G1566" s="15"/>
      <c r="H1566" s="15"/>
      <c r="I1566" s="15"/>
      <c r="J1566" s="15"/>
      <c r="K1566" s="15"/>
    </row>
    <row r="1567" spans="1:11" s="69" customFormat="1">
      <c r="A1567" s="68" t="s">
        <v>962</v>
      </c>
      <c r="B1567" s="69" cm="1">
        <f t="array" ref="B1567">IF(ISNUMBER(C1567),C1567,_xlfn.IFS(D1567="+",VLOOKUP(C1567,A$7:B$2403,2,FALSE)+VLOOKUP(E1567,A$7:B$2403,2,FALSE),D1567="-",VLOOKUP(C1567,A$7:B$2403,2,FALSE)-VLOOKUP(E1567,A$7:B$2403,2,FALSE),D1567="*",VLOOKUP(C1567,A$7:B$2403,2,FALSE)*VLOOKUP(E1567,A$7:B$2403,2,FALSE),D1567="/",VLOOKUP(C1567,A$7:B$2403,2,FALSE)/VLOOKUP(E1567,A$7:B$2403,2,FALSE)))</f>
        <v>49</v>
      </c>
      <c r="C1567" s="69" t="s">
        <v>2281</v>
      </c>
      <c r="D1567" s="69" t="s">
        <v>185</v>
      </c>
      <c r="E1567" s="69" t="s">
        <v>677</v>
      </c>
      <c r="G1567" s="15"/>
      <c r="H1567" s="15"/>
      <c r="I1567" s="15"/>
      <c r="J1567" s="15"/>
      <c r="K1567" s="15"/>
    </row>
    <row r="1568" spans="1:11" s="69" customFormat="1">
      <c r="A1568" s="68" t="s">
        <v>496</v>
      </c>
      <c r="B1568" s="69" cm="1">
        <f t="array" ref="B1568">IF(ISNUMBER(C1568),C1568,_xlfn.IFS(D1568="+",VLOOKUP(C1568,A$7:B$2403,2,FALSE)+VLOOKUP(E1568,A$7:B$2403,2,FALSE),D1568="-",VLOOKUP(C1568,A$7:B$2403,2,FALSE)-VLOOKUP(E1568,A$7:B$2403,2,FALSE),D1568="*",VLOOKUP(C1568,A$7:B$2403,2,FALSE)*VLOOKUP(E1568,A$7:B$2403,2,FALSE),D1568="/",VLOOKUP(C1568,A$7:B$2403,2,FALSE)/VLOOKUP(E1568,A$7:B$2403,2,FALSE)))</f>
        <v>7</v>
      </c>
      <c r="C1568" s="69">
        <v>7</v>
      </c>
      <c r="G1568" s="15"/>
      <c r="H1568" s="15"/>
      <c r="I1568" s="15"/>
      <c r="J1568" s="15"/>
      <c r="K1568" s="15"/>
    </row>
    <row r="1569" spans="1:11" s="69" customFormat="1">
      <c r="A1569" s="68" t="s">
        <v>916</v>
      </c>
      <c r="B1569" s="69" cm="1">
        <f t="array" ref="B1569">IF(ISNUMBER(C1569),C1569,_xlfn.IFS(D1569="+",VLOOKUP(C1569,A$7:B$2403,2,FALSE)+VLOOKUP(E1569,A$7:B$2403,2,FALSE),D1569="-",VLOOKUP(C1569,A$7:B$2403,2,FALSE)-VLOOKUP(E1569,A$7:B$2403,2,FALSE),D1569="*",VLOOKUP(C1569,A$7:B$2403,2,FALSE)*VLOOKUP(E1569,A$7:B$2403,2,FALSE),D1569="/",VLOOKUP(C1569,A$7:B$2403,2,FALSE)/VLOOKUP(E1569,A$7:B$2403,2,FALSE)))</f>
        <v>14471</v>
      </c>
      <c r="C1569" s="69" t="s">
        <v>2261</v>
      </c>
      <c r="D1569" s="69" t="s">
        <v>276</v>
      </c>
      <c r="E1569" s="69" t="s">
        <v>2282</v>
      </c>
      <c r="G1569" s="15"/>
      <c r="H1569" s="15"/>
      <c r="I1569" s="15"/>
      <c r="J1569" s="15"/>
      <c r="K1569" s="15"/>
    </row>
    <row r="1570" spans="1:11" s="69" customFormat="1">
      <c r="A1570" s="68" t="s">
        <v>2283</v>
      </c>
      <c r="B1570" s="69" cm="1">
        <f t="array" ref="B1570">IF(ISNUMBER(C1570),C1570,_xlfn.IFS(D1570="+",VLOOKUP(C1570,A$7:B$2403,2,FALSE)+VLOOKUP(E1570,A$7:B$2403,2,FALSE),D1570="-",VLOOKUP(C1570,A$7:B$2403,2,FALSE)-VLOOKUP(E1570,A$7:B$2403,2,FALSE),D1570="*",VLOOKUP(C1570,A$7:B$2403,2,FALSE)*VLOOKUP(E1570,A$7:B$2403,2,FALSE),D1570="/",VLOOKUP(C1570,A$7:B$2403,2,FALSE)/VLOOKUP(E1570,A$7:B$2403,2,FALSE)))</f>
        <v>30055</v>
      </c>
      <c r="C1570" s="69" t="s">
        <v>799</v>
      </c>
      <c r="D1570" s="69" t="s">
        <v>175</v>
      </c>
      <c r="E1570" s="69" t="s">
        <v>2284</v>
      </c>
      <c r="G1570" s="15"/>
      <c r="H1570" s="15"/>
      <c r="I1570" s="15"/>
      <c r="J1570" s="15"/>
      <c r="K1570" s="15"/>
    </row>
    <row r="1571" spans="1:11" s="69" customFormat="1">
      <c r="A1571" s="68" t="s">
        <v>2285</v>
      </c>
      <c r="B1571" s="69" cm="1">
        <f t="array" ref="B1571">IF(ISNUMBER(C1571),C1571,_xlfn.IFS(D1571="+",VLOOKUP(C1571,A$7:B$2403,2,FALSE)+VLOOKUP(E1571,A$7:B$2403,2,FALSE),D1571="-",VLOOKUP(C1571,A$7:B$2403,2,FALSE)-VLOOKUP(E1571,A$7:B$2403,2,FALSE),D1571="*",VLOOKUP(C1571,A$7:B$2403,2,FALSE)*VLOOKUP(E1571,A$7:B$2403,2,FALSE),D1571="/",VLOOKUP(C1571,A$7:B$2403,2,FALSE)/VLOOKUP(E1571,A$7:B$2403,2,FALSE)))</f>
        <v>3</v>
      </c>
      <c r="C1571" s="69">
        <v>3</v>
      </c>
      <c r="G1571" s="15"/>
      <c r="H1571" s="15"/>
      <c r="I1571" s="15"/>
      <c r="J1571" s="15"/>
      <c r="K1571" s="15"/>
    </row>
    <row r="1572" spans="1:11" s="69" customFormat="1">
      <c r="A1572" s="68" t="s">
        <v>1237</v>
      </c>
      <c r="B1572" s="69" cm="1">
        <f t="array" ref="B1572">IF(ISNUMBER(C1572),C1572,_xlfn.IFS(D1572="+",VLOOKUP(C1572,A$7:B$2403,2,FALSE)+VLOOKUP(E1572,A$7:B$2403,2,FALSE),D1572="-",VLOOKUP(C1572,A$7:B$2403,2,FALSE)-VLOOKUP(E1572,A$7:B$2403,2,FALSE),D1572="*",VLOOKUP(C1572,A$7:B$2403,2,FALSE)*VLOOKUP(E1572,A$7:B$2403,2,FALSE),D1572="/",VLOOKUP(C1572,A$7:B$2403,2,FALSE)/VLOOKUP(E1572,A$7:B$2403,2,FALSE)))</f>
        <v>2</v>
      </c>
      <c r="C1572" s="69">
        <v>2</v>
      </c>
      <c r="G1572" s="15"/>
      <c r="H1572" s="15"/>
      <c r="I1572" s="15"/>
      <c r="J1572" s="15"/>
      <c r="K1572" s="15"/>
    </row>
    <row r="1573" spans="1:11" s="69" customFormat="1">
      <c r="A1573" s="68" t="s">
        <v>2280</v>
      </c>
      <c r="B1573" s="69" cm="1">
        <f t="array" ref="B1573">IF(ISNUMBER(C1573),C1573,_xlfn.IFS(D1573="+",VLOOKUP(C1573,A$7:B$2403,2,FALSE)+VLOOKUP(E1573,A$7:B$2403,2,FALSE),D1573="-",VLOOKUP(C1573,A$7:B$2403,2,FALSE)-VLOOKUP(E1573,A$7:B$2403,2,FALSE),D1573="*",VLOOKUP(C1573,A$7:B$2403,2,FALSE)*VLOOKUP(E1573,A$7:B$2403,2,FALSE),D1573="/",VLOOKUP(C1573,A$7:B$2403,2,FALSE)/VLOOKUP(E1573,A$7:B$2403,2,FALSE)))</f>
        <v>6</v>
      </c>
      <c r="C1573" s="69">
        <v>6</v>
      </c>
      <c r="G1573" s="15"/>
      <c r="H1573" s="15"/>
      <c r="I1573" s="15"/>
      <c r="J1573" s="15"/>
      <c r="K1573" s="15"/>
    </row>
    <row r="1574" spans="1:11" s="69" customFormat="1">
      <c r="A1574" s="68" t="s">
        <v>2286</v>
      </c>
      <c r="B1574" s="69" cm="1">
        <f t="array" ref="B1574">IF(ISNUMBER(C1574),C1574,_xlfn.IFS(D1574="+",VLOOKUP(C1574,A$7:B$2403,2,FALSE)+VLOOKUP(E1574,A$7:B$2403,2,FALSE),D1574="-",VLOOKUP(C1574,A$7:B$2403,2,FALSE)-VLOOKUP(E1574,A$7:B$2403,2,FALSE),D1574="*",VLOOKUP(C1574,A$7:B$2403,2,FALSE)*VLOOKUP(E1574,A$7:B$2403,2,FALSE),D1574="/",VLOOKUP(C1574,A$7:B$2403,2,FALSE)/VLOOKUP(E1574,A$7:B$2403,2,FALSE)))</f>
        <v>19</v>
      </c>
      <c r="C1574" s="69" t="s">
        <v>1550</v>
      </c>
      <c r="D1574" s="69" t="s">
        <v>175</v>
      </c>
      <c r="E1574" s="69" t="s">
        <v>2287</v>
      </c>
      <c r="G1574" s="15"/>
      <c r="H1574" s="15"/>
      <c r="I1574" s="15"/>
      <c r="J1574" s="15"/>
      <c r="K1574" s="15"/>
    </row>
    <row r="1575" spans="1:11" s="69" customFormat="1">
      <c r="A1575" s="68" t="s">
        <v>2235</v>
      </c>
      <c r="B1575" s="69" cm="1">
        <f t="array" ref="B1575">IF(ISNUMBER(C1575),C1575,_xlfn.IFS(D1575="+",VLOOKUP(C1575,A$7:B$2403,2,FALSE)+VLOOKUP(E1575,A$7:B$2403,2,FALSE),D1575="-",VLOOKUP(C1575,A$7:B$2403,2,FALSE)-VLOOKUP(E1575,A$7:B$2403,2,FALSE),D1575="*",VLOOKUP(C1575,A$7:B$2403,2,FALSE)*VLOOKUP(E1575,A$7:B$2403,2,FALSE),D1575="/",VLOOKUP(C1575,A$7:B$2403,2,FALSE)/VLOOKUP(E1575,A$7:B$2403,2,FALSE)))</f>
        <v>4</v>
      </c>
      <c r="C1575" s="69">
        <v>4</v>
      </c>
      <c r="G1575" s="15"/>
      <c r="H1575" s="15"/>
      <c r="I1575" s="15"/>
      <c r="J1575" s="15"/>
      <c r="K1575" s="15"/>
    </row>
    <row r="1576" spans="1:11" s="69" customFormat="1">
      <c r="A1576" s="68" t="s">
        <v>908</v>
      </c>
      <c r="B1576" s="69" cm="1">
        <f t="array" ref="B1576">IF(ISNUMBER(C1576),C1576,_xlfn.IFS(D1576="+",VLOOKUP(C1576,A$7:B$2403,2,FALSE)+VLOOKUP(E1576,A$7:B$2403,2,FALSE),D1576="-",VLOOKUP(C1576,A$7:B$2403,2,FALSE)-VLOOKUP(E1576,A$7:B$2403,2,FALSE),D1576="*",VLOOKUP(C1576,A$7:B$2403,2,FALSE)*VLOOKUP(E1576,A$7:B$2403,2,FALSE),D1576="/",VLOOKUP(C1576,A$7:B$2403,2,FALSE)/VLOOKUP(E1576,A$7:B$2403,2,FALSE)))</f>
        <v>3</v>
      </c>
      <c r="C1576" s="69">
        <v>3</v>
      </c>
      <c r="G1576" s="15"/>
      <c r="H1576" s="15"/>
      <c r="I1576" s="15"/>
      <c r="J1576" s="15"/>
      <c r="K1576" s="15"/>
    </row>
    <row r="1577" spans="1:11" s="69" customFormat="1">
      <c r="A1577" s="68" t="s">
        <v>2288</v>
      </c>
      <c r="B1577" s="69" cm="1">
        <f t="array" ref="B1577">IF(ISNUMBER(C1577),C1577,_xlfn.IFS(D1577="+",VLOOKUP(C1577,A$7:B$2403,2,FALSE)+VLOOKUP(E1577,A$7:B$2403,2,FALSE),D1577="-",VLOOKUP(C1577,A$7:B$2403,2,FALSE)-VLOOKUP(E1577,A$7:B$2403,2,FALSE),D1577="*",VLOOKUP(C1577,A$7:B$2403,2,FALSE)*VLOOKUP(E1577,A$7:B$2403,2,FALSE),D1577="/",VLOOKUP(C1577,A$7:B$2403,2,FALSE)/VLOOKUP(E1577,A$7:B$2403,2,FALSE)))</f>
        <v>6</v>
      </c>
      <c r="C1577" s="69" t="s">
        <v>2289</v>
      </c>
      <c r="D1577" s="69" t="s">
        <v>185</v>
      </c>
      <c r="E1577" s="69" t="s">
        <v>1066</v>
      </c>
      <c r="G1577" s="15"/>
      <c r="H1577" s="15"/>
      <c r="I1577" s="15"/>
      <c r="J1577" s="15"/>
      <c r="K1577" s="15"/>
    </row>
    <row r="1578" spans="1:11" s="69" customFormat="1">
      <c r="A1578" s="68" t="s">
        <v>2290</v>
      </c>
      <c r="B1578" s="69" cm="1">
        <f t="array" ref="B1578">IF(ISNUMBER(C1578),C1578,_xlfn.IFS(D1578="+",VLOOKUP(C1578,A$7:B$2403,2,FALSE)+VLOOKUP(E1578,A$7:B$2403,2,FALSE),D1578="-",VLOOKUP(C1578,A$7:B$2403,2,FALSE)-VLOOKUP(E1578,A$7:B$2403,2,FALSE),D1578="*",VLOOKUP(C1578,A$7:B$2403,2,FALSE)*VLOOKUP(E1578,A$7:B$2403,2,FALSE),D1578="/",VLOOKUP(C1578,A$7:B$2403,2,FALSE)/VLOOKUP(E1578,A$7:B$2403,2,FALSE)))</f>
        <v>47</v>
      </c>
      <c r="C1578" s="69" t="s">
        <v>2291</v>
      </c>
      <c r="D1578" s="69" t="s">
        <v>175</v>
      </c>
      <c r="E1578" s="69" t="s">
        <v>449</v>
      </c>
      <c r="G1578" s="15"/>
      <c r="H1578" s="15"/>
      <c r="I1578" s="15"/>
      <c r="J1578" s="15"/>
      <c r="K1578" s="15"/>
    </row>
    <row r="1579" spans="1:11" s="69" customFormat="1">
      <c r="A1579" s="68" t="s">
        <v>1673</v>
      </c>
      <c r="B1579" s="69" cm="1">
        <f t="array" ref="B1579">IF(ISNUMBER(C1579),C1579,_xlfn.IFS(D1579="+",VLOOKUP(C1579,A$7:B$2403,2,FALSE)+VLOOKUP(E1579,A$7:B$2403,2,FALSE),D1579="-",VLOOKUP(C1579,A$7:B$2403,2,FALSE)-VLOOKUP(E1579,A$7:B$2403,2,FALSE),D1579="*",VLOOKUP(C1579,A$7:B$2403,2,FALSE)*VLOOKUP(E1579,A$7:B$2403,2,FALSE),D1579="/",VLOOKUP(C1579,A$7:B$2403,2,FALSE)/VLOOKUP(E1579,A$7:B$2403,2,FALSE)))</f>
        <v>3</v>
      </c>
      <c r="C1579" s="69">
        <v>3</v>
      </c>
      <c r="G1579" s="15"/>
      <c r="H1579" s="15"/>
      <c r="I1579" s="15"/>
      <c r="J1579" s="15"/>
      <c r="K1579" s="15"/>
    </row>
    <row r="1580" spans="1:11" s="69" customFormat="1">
      <c r="A1580" s="68" t="s">
        <v>2292</v>
      </c>
      <c r="B1580" s="69" cm="1">
        <f t="array" ref="B1580">IF(ISNUMBER(C1580),C1580,_xlfn.IFS(D1580="+",VLOOKUP(C1580,A$7:B$2403,2,FALSE)+VLOOKUP(E1580,A$7:B$2403,2,FALSE),D1580="-",VLOOKUP(C1580,A$7:B$2403,2,FALSE)-VLOOKUP(E1580,A$7:B$2403,2,FALSE),D1580="*",VLOOKUP(C1580,A$7:B$2403,2,FALSE)*VLOOKUP(E1580,A$7:B$2403,2,FALSE),D1580="/",VLOOKUP(C1580,A$7:B$2403,2,FALSE)/VLOOKUP(E1580,A$7:B$2403,2,FALSE)))</f>
        <v>607</v>
      </c>
      <c r="C1580" s="69" t="s">
        <v>1248</v>
      </c>
      <c r="D1580" s="69" t="s">
        <v>276</v>
      </c>
      <c r="E1580" s="69" t="s">
        <v>1120</v>
      </c>
      <c r="G1580" s="15"/>
      <c r="H1580" s="15"/>
      <c r="I1580" s="15"/>
      <c r="J1580" s="15"/>
      <c r="K1580" s="15"/>
    </row>
    <row r="1581" spans="1:11" s="69" customFormat="1">
      <c r="A1581" s="68" t="s">
        <v>1203</v>
      </c>
      <c r="B1581" s="69" cm="1">
        <f t="array" ref="B1581">IF(ISNUMBER(C1581),C1581,_xlfn.IFS(D1581="+",VLOOKUP(C1581,A$7:B$2403,2,FALSE)+VLOOKUP(E1581,A$7:B$2403,2,FALSE),D1581="-",VLOOKUP(C1581,A$7:B$2403,2,FALSE)-VLOOKUP(E1581,A$7:B$2403,2,FALSE),D1581="*",VLOOKUP(C1581,A$7:B$2403,2,FALSE)*VLOOKUP(E1581,A$7:B$2403,2,FALSE),D1581="/",VLOOKUP(C1581,A$7:B$2403,2,FALSE)/VLOOKUP(E1581,A$7:B$2403,2,FALSE)))</f>
        <v>1278631</v>
      </c>
      <c r="C1581" s="69" t="s">
        <v>1641</v>
      </c>
      <c r="D1581" s="69" t="s">
        <v>175</v>
      </c>
      <c r="E1581" s="69" t="s">
        <v>872</v>
      </c>
      <c r="G1581" s="15"/>
      <c r="H1581" s="15"/>
      <c r="I1581" s="15"/>
      <c r="J1581" s="15"/>
      <c r="K1581" s="15"/>
    </row>
    <row r="1582" spans="1:11" s="69" customFormat="1">
      <c r="A1582" s="68" t="s">
        <v>2293</v>
      </c>
      <c r="B1582" s="69" cm="1">
        <f t="array" ref="B1582">IF(ISNUMBER(C1582),C1582,_xlfn.IFS(D1582="+",VLOOKUP(C1582,A$7:B$2403,2,FALSE)+VLOOKUP(E1582,A$7:B$2403,2,FALSE),D1582="-",VLOOKUP(C1582,A$7:B$2403,2,FALSE)-VLOOKUP(E1582,A$7:B$2403,2,FALSE),D1582="*",VLOOKUP(C1582,A$7:B$2403,2,FALSE)*VLOOKUP(E1582,A$7:B$2403,2,FALSE),D1582="/",VLOOKUP(C1582,A$7:B$2403,2,FALSE)/VLOOKUP(E1582,A$7:B$2403,2,FALSE)))</f>
        <v>38</v>
      </c>
      <c r="C1582" s="69" t="s">
        <v>2244</v>
      </c>
      <c r="D1582" s="69" t="s">
        <v>185</v>
      </c>
      <c r="E1582" s="69" t="s">
        <v>1401</v>
      </c>
      <c r="G1582" s="15"/>
      <c r="H1582" s="15"/>
      <c r="I1582" s="15"/>
      <c r="J1582" s="15"/>
      <c r="K1582" s="15"/>
    </row>
    <row r="1583" spans="1:11" s="69" customFormat="1">
      <c r="A1583" s="68" t="s">
        <v>2180</v>
      </c>
      <c r="B1583" s="69" cm="1">
        <f t="array" ref="B1583">IF(ISNUMBER(C1583),C1583,_xlfn.IFS(D1583="+",VLOOKUP(C1583,A$7:B$2403,2,FALSE)+VLOOKUP(E1583,A$7:B$2403,2,FALSE),D1583="-",VLOOKUP(C1583,A$7:B$2403,2,FALSE)-VLOOKUP(E1583,A$7:B$2403,2,FALSE),D1583="*",VLOOKUP(C1583,A$7:B$2403,2,FALSE)*VLOOKUP(E1583,A$7:B$2403,2,FALSE),D1583="/",VLOOKUP(C1583,A$7:B$2403,2,FALSE)/VLOOKUP(E1583,A$7:B$2403,2,FALSE)))</f>
        <v>8</v>
      </c>
      <c r="C1583" s="69" t="s">
        <v>2294</v>
      </c>
      <c r="D1583" s="69" t="s">
        <v>185</v>
      </c>
      <c r="E1583" s="69" t="s">
        <v>2156</v>
      </c>
      <c r="G1583" s="15"/>
      <c r="H1583" s="15"/>
      <c r="I1583" s="15"/>
      <c r="J1583" s="15"/>
      <c r="K1583" s="15"/>
    </row>
    <row r="1584" spans="1:11" s="69" customFormat="1">
      <c r="A1584" s="68" t="s">
        <v>1307</v>
      </c>
      <c r="B1584" s="69" cm="1">
        <f t="array" ref="B1584">IF(ISNUMBER(C1584),C1584,_xlfn.IFS(D1584="+",VLOOKUP(C1584,A$7:B$2403,2,FALSE)+VLOOKUP(E1584,A$7:B$2403,2,FALSE),D1584="-",VLOOKUP(C1584,A$7:B$2403,2,FALSE)-VLOOKUP(E1584,A$7:B$2403,2,FALSE),D1584="*",VLOOKUP(C1584,A$7:B$2403,2,FALSE)*VLOOKUP(E1584,A$7:B$2403,2,FALSE),D1584="/",VLOOKUP(C1584,A$7:B$2403,2,FALSE)/VLOOKUP(E1584,A$7:B$2403,2,FALSE)))</f>
        <v>58</v>
      </c>
      <c r="C1584" s="69" t="s">
        <v>348</v>
      </c>
      <c r="D1584" s="69" t="s">
        <v>185</v>
      </c>
      <c r="E1584" s="69" t="s">
        <v>1720</v>
      </c>
      <c r="G1584" s="15"/>
      <c r="H1584" s="15"/>
      <c r="I1584" s="15"/>
      <c r="J1584" s="15"/>
      <c r="K1584" s="15"/>
    </row>
    <row r="1585" spans="1:11" s="69" customFormat="1">
      <c r="A1585" s="68" t="s">
        <v>1992</v>
      </c>
      <c r="B1585" s="69" cm="1">
        <f t="array" ref="B1585">IF(ISNUMBER(C1585),C1585,_xlfn.IFS(D1585="+",VLOOKUP(C1585,A$7:B$2403,2,FALSE)+VLOOKUP(E1585,A$7:B$2403,2,FALSE),D1585="-",VLOOKUP(C1585,A$7:B$2403,2,FALSE)-VLOOKUP(E1585,A$7:B$2403,2,FALSE),D1585="*",VLOOKUP(C1585,A$7:B$2403,2,FALSE)*VLOOKUP(E1585,A$7:B$2403,2,FALSE),D1585="/",VLOOKUP(C1585,A$7:B$2403,2,FALSE)/VLOOKUP(E1585,A$7:B$2403,2,FALSE)))</f>
        <v>22</v>
      </c>
      <c r="C1585" s="69" t="s">
        <v>296</v>
      </c>
      <c r="D1585" s="69" t="s">
        <v>175</v>
      </c>
      <c r="E1585" s="69" t="s">
        <v>1877</v>
      </c>
      <c r="G1585" s="15"/>
      <c r="H1585" s="15"/>
      <c r="I1585" s="15"/>
      <c r="J1585" s="15"/>
      <c r="K1585" s="15"/>
    </row>
    <row r="1586" spans="1:11" s="69" customFormat="1">
      <c r="A1586" s="68" t="s">
        <v>2295</v>
      </c>
      <c r="B1586" s="69" cm="1">
        <f t="array" ref="B1586">IF(ISNUMBER(C1586),C1586,_xlfn.IFS(D1586="+",VLOOKUP(C1586,A$7:B$2403,2,FALSE)+VLOOKUP(E1586,A$7:B$2403,2,FALSE),D1586="-",VLOOKUP(C1586,A$7:B$2403,2,FALSE)-VLOOKUP(E1586,A$7:B$2403,2,FALSE),D1586="*",VLOOKUP(C1586,A$7:B$2403,2,FALSE)*VLOOKUP(E1586,A$7:B$2403,2,FALSE),D1586="/",VLOOKUP(C1586,A$7:B$2403,2,FALSE)/VLOOKUP(E1586,A$7:B$2403,2,FALSE)))</f>
        <v>6</v>
      </c>
      <c r="C1586" s="69" t="s">
        <v>2296</v>
      </c>
      <c r="D1586" s="69" t="s">
        <v>185</v>
      </c>
      <c r="E1586" s="69" t="s">
        <v>1873</v>
      </c>
      <c r="G1586" s="15"/>
      <c r="H1586" s="15"/>
      <c r="I1586" s="15"/>
      <c r="J1586" s="15"/>
      <c r="K1586" s="15"/>
    </row>
    <row r="1587" spans="1:11" s="69" customFormat="1">
      <c r="A1587" s="68" t="s">
        <v>850</v>
      </c>
      <c r="B1587" s="69" cm="1">
        <f t="array" ref="B1587">IF(ISNUMBER(C1587),C1587,_xlfn.IFS(D1587="+",VLOOKUP(C1587,A$7:B$2403,2,FALSE)+VLOOKUP(E1587,A$7:B$2403,2,FALSE),D1587="-",VLOOKUP(C1587,A$7:B$2403,2,FALSE)-VLOOKUP(E1587,A$7:B$2403,2,FALSE),D1587="*",VLOOKUP(C1587,A$7:B$2403,2,FALSE)*VLOOKUP(E1587,A$7:B$2403,2,FALSE),D1587="/",VLOOKUP(C1587,A$7:B$2403,2,FALSE)/VLOOKUP(E1587,A$7:B$2403,2,FALSE)))</f>
        <v>3</v>
      </c>
      <c r="C1587" s="69">
        <v>3</v>
      </c>
      <c r="G1587" s="15"/>
      <c r="H1587" s="15"/>
      <c r="I1587" s="15"/>
      <c r="J1587" s="15"/>
      <c r="K1587" s="15"/>
    </row>
    <row r="1588" spans="1:11" s="69" customFormat="1">
      <c r="A1588" s="68" t="s">
        <v>1035</v>
      </c>
      <c r="B1588" s="69" cm="1">
        <f t="array" ref="B1588">IF(ISNUMBER(C1588),C1588,_xlfn.IFS(D1588="+",VLOOKUP(C1588,A$7:B$2403,2,FALSE)+VLOOKUP(E1588,A$7:B$2403,2,FALSE),D1588="-",VLOOKUP(C1588,A$7:B$2403,2,FALSE)-VLOOKUP(E1588,A$7:B$2403,2,FALSE),D1588="*",VLOOKUP(C1588,A$7:B$2403,2,FALSE)*VLOOKUP(E1588,A$7:B$2403,2,FALSE),D1588="/",VLOOKUP(C1588,A$7:B$2403,2,FALSE)/VLOOKUP(E1588,A$7:B$2403,2,FALSE)))</f>
        <v>23</v>
      </c>
      <c r="C1588" s="69" t="s">
        <v>2297</v>
      </c>
      <c r="D1588" s="69" t="s">
        <v>175</v>
      </c>
      <c r="E1588" s="69" t="s">
        <v>1880</v>
      </c>
      <c r="G1588" s="15"/>
      <c r="H1588" s="15"/>
      <c r="I1588" s="15"/>
      <c r="J1588" s="15"/>
      <c r="K1588" s="15"/>
    </row>
    <row r="1589" spans="1:11" s="69" customFormat="1">
      <c r="A1589" s="68" t="s">
        <v>2298</v>
      </c>
      <c r="B1589" s="69" cm="1">
        <f t="array" ref="B1589">IF(ISNUMBER(C1589),C1589,_xlfn.IFS(D1589="+",VLOOKUP(C1589,A$7:B$2403,2,FALSE)+VLOOKUP(E1589,A$7:B$2403,2,FALSE),D1589="-",VLOOKUP(C1589,A$7:B$2403,2,FALSE)-VLOOKUP(E1589,A$7:B$2403,2,FALSE),D1589="*",VLOOKUP(C1589,A$7:B$2403,2,FALSE)*VLOOKUP(E1589,A$7:B$2403,2,FALSE),D1589="/",VLOOKUP(C1589,A$7:B$2403,2,FALSE)/VLOOKUP(E1589,A$7:B$2403,2,FALSE)))</f>
        <v>29</v>
      </c>
      <c r="C1589" s="69" t="s">
        <v>2299</v>
      </c>
      <c r="D1589" s="69" t="s">
        <v>175</v>
      </c>
      <c r="E1589" s="69" t="s">
        <v>1643</v>
      </c>
      <c r="G1589" s="15"/>
      <c r="H1589" s="15"/>
      <c r="I1589" s="15"/>
      <c r="J1589" s="15"/>
      <c r="K1589" s="15"/>
    </row>
    <row r="1590" spans="1:11" s="69" customFormat="1">
      <c r="A1590" s="68" t="s">
        <v>467</v>
      </c>
      <c r="B1590" s="69" cm="1">
        <f t="array" ref="B1590">IF(ISNUMBER(C1590),C1590,_xlfn.IFS(D1590="+",VLOOKUP(C1590,A$7:B$2403,2,FALSE)+VLOOKUP(E1590,A$7:B$2403,2,FALSE),D1590="-",VLOOKUP(C1590,A$7:B$2403,2,FALSE)-VLOOKUP(E1590,A$7:B$2403,2,FALSE),D1590="*",VLOOKUP(C1590,A$7:B$2403,2,FALSE)*VLOOKUP(E1590,A$7:B$2403,2,FALSE),D1590="/",VLOOKUP(C1590,A$7:B$2403,2,FALSE)/VLOOKUP(E1590,A$7:B$2403,2,FALSE)))</f>
        <v>2</v>
      </c>
      <c r="C1590" s="69">
        <v>2</v>
      </c>
      <c r="G1590" s="15"/>
      <c r="H1590" s="15"/>
      <c r="I1590" s="15"/>
      <c r="J1590" s="15"/>
      <c r="K1590" s="15"/>
    </row>
    <row r="1591" spans="1:11" s="69" customFormat="1">
      <c r="A1591" s="68" t="s">
        <v>2246</v>
      </c>
      <c r="B1591" s="69" cm="1">
        <f t="array" ref="B1591">IF(ISNUMBER(C1591),C1591,_xlfn.IFS(D1591="+",VLOOKUP(C1591,A$7:B$2403,2,FALSE)+VLOOKUP(E1591,A$7:B$2403,2,FALSE),D1591="-",VLOOKUP(C1591,A$7:B$2403,2,FALSE)-VLOOKUP(E1591,A$7:B$2403,2,FALSE),D1591="*",VLOOKUP(C1591,A$7:B$2403,2,FALSE)*VLOOKUP(E1591,A$7:B$2403,2,FALSE),D1591="/",VLOOKUP(C1591,A$7:B$2403,2,FALSE)/VLOOKUP(E1591,A$7:B$2403,2,FALSE)))</f>
        <v>23</v>
      </c>
      <c r="C1591" s="69" t="s">
        <v>1330</v>
      </c>
      <c r="D1591" s="69" t="s">
        <v>175</v>
      </c>
      <c r="E1591" s="69" t="s">
        <v>1668</v>
      </c>
      <c r="G1591" s="15"/>
      <c r="H1591" s="15"/>
      <c r="I1591" s="15"/>
      <c r="J1591" s="15"/>
      <c r="K1591" s="15"/>
    </row>
    <row r="1592" spans="1:11" s="69" customFormat="1">
      <c r="A1592" s="68" t="s">
        <v>2300</v>
      </c>
      <c r="B1592" s="69" cm="1">
        <f t="array" ref="B1592">IF(ISNUMBER(C1592),C1592,_xlfn.IFS(D1592="+",VLOOKUP(C1592,A$7:B$2403,2,FALSE)+VLOOKUP(E1592,A$7:B$2403,2,FALSE),D1592="-",VLOOKUP(C1592,A$7:B$2403,2,FALSE)-VLOOKUP(E1592,A$7:B$2403,2,FALSE),D1592="*",VLOOKUP(C1592,A$7:B$2403,2,FALSE)*VLOOKUP(E1592,A$7:B$2403,2,FALSE),D1592="/",VLOOKUP(C1592,A$7:B$2403,2,FALSE)/VLOOKUP(E1592,A$7:B$2403,2,FALSE)))</f>
        <v>14</v>
      </c>
      <c r="C1592" s="69">
        <v>14</v>
      </c>
      <c r="G1592" s="15"/>
      <c r="H1592" s="15"/>
      <c r="I1592" s="15"/>
      <c r="J1592" s="15"/>
      <c r="K1592" s="15"/>
    </row>
    <row r="1593" spans="1:11" s="69" customFormat="1">
      <c r="A1593" s="68" t="s">
        <v>1926</v>
      </c>
      <c r="B1593" s="69" cm="1">
        <f t="array" ref="B1593">IF(ISNUMBER(C1593),C1593,_xlfn.IFS(D1593="+",VLOOKUP(C1593,A$7:B$2403,2,FALSE)+VLOOKUP(E1593,A$7:B$2403,2,FALSE),D1593="-",VLOOKUP(C1593,A$7:B$2403,2,FALSE)-VLOOKUP(E1593,A$7:B$2403,2,FALSE),D1593="*",VLOOKUP(C1593,A$7:B$2403,2,FALSE)*VLOOKUP(E1593,A$7:B$2403,2,FALSE),D1593="/",VLOOKUP(C1593,A$7:B$2403,2,FALSE)/VLOOKUP(E1593,A$7:B$2403,2,FALSE)))</f>
        <v>11</v>
      </c>
      <c r="C1593" s="69">
        <v>11</v>
      </c>
      <c r="G1593" s="15"/>
      <c r="H1593" s="15"/>
      <c r="I1593" s="15"/>
      <c r="J1593" s="15"/>
      <c r="K1593" s="15"/>
    </row>
    <row r="1594" spans="1:11" s="69" customFormat="1">
      <c r="A1594" s="68" t="s">
        <v>2301</v>
      </c>
      <c r="B1594" s="69" cm="1">
        <f t="array" ref="B1594">IF(ISNUMBER(C1594),C1594,_xlfn.IFS(D1594="+",VLOOKUP(C1594,A$7:B$2403,2,FALSE)+VLOOKUP(E1594,A$7:B$2403,2,FALSE),D1594="-",VLOOKUP(C1594,A$7:B$2403,2,FALSE)-VLOOKUP(E1594,A$7:B$2403,2,FALSE),D1594="*",VLOOKUP(C1594,A$7:B$2403,2,FALSE)*VLOOKUP(E1594,A$7:B$2403,2,FALSE),D1594="/",VLOOKUP(C1594,A$7:B$2403,2,FALSE)/VLOOKUP(E1594,A$7:B$2403,2,FALSE)))</f>
        <v>77</v>
      </c>
      <c r="C1594" s="69" t="s">
        <v>2302</v>
      </c>
      <c r="D1594" s="69" t="s">
        <v>175</v>
      </c>
      <c r="E1594" s="69" t="s">
        <v>1288</v>
      </c>
      <c r="G1594" s="15"/>
      <c r="H1594" s="15"/>
      <c r="I1594" s="15"/>
      <c r="J1594" s="15"/>
      <c r="K1594" s="15"/>
    </row>
    <row r="1595" spans="1:11" s="69" customFormat="1">
      <c r="A1595" s="68" t="s">
        <v>2303</v>
      </c>
      <c r="B1595" s="69" cm="1">
        <f t="array" ref="B1595">IF(ISNUMBER(C1595),C1595,_xlfn.IFS(D1595="+",VLOOKUP(C1595,A$7:B$2403,2,FALSE)+VLOOKUP(E1595,A$7:B$2403,2,FALSE),D1595="-",VLOOKUP(C1595,A$7:B$2403,2,FALSE)-VLOOKUP(E1595,A$7:B$2403,2,FALSE),D1595="*",VLOOKUP(C1595,A$7:B$2403,2,FALSE)*VLOOKUP(E1595,A$7:B$2403,2,FALSE),D1595="/",VLOOKUP(C1595,A$7:B$2403,2,FALSE)/VLOOKUP(E1595,A$7:B$2403,2,FALSE)))</f>
        <v>22</v>
      </c>
      <c r="C1595" s="69" t="s">
        <v>2304</v>
      </c>
      <c r="D1595" s="69" t="s">
        <v>175</v>
      </c>
      <c r="E1595" s="69" t="s">
        <v>1182</v>
      </c>
      <c r="G1595" s="15"/>
      <c r="H1595" s="15"/>
      <c r="I1595" s="15"/>
      <c r="J1595" s="15"/>
      <c r="K1595" s="15"/>
    </row>
    <row r="1596" spans="1:11" s="69" customFormat="1">
      <c r="A1596" s="68" t="s">
        <v>2305</v>
      </c>
      <c r="B1596" s="69" cm="1">
        <f t="array" ref="B1596">IF(ISNUMBER(C1596),C1596,_xlfn.IFS(D1596="+",VLOOKUP(C1596,A$7:B$2403,2,FALSE)+VLOOKUP(E1596,A$7:B$2403,2,FALSE),D1596="-",VLOOKUP(C1596,A$7:B$2403,2,FALSE)-VLOOKUP(E1596,A$7:B$2403,2,FALSE),D1596="*",VLOOKUP(C1596,A$7:B$2403,2,FALSE)*VLOOKUP(E1596,A$7:B$2403,2,FALSE),D1596="/",VLOOKUP(C1596,A$7:B$2403,2,FALSE)/VLOOKUP(E1596,A$7:B$2403,2,FALSE)))</f>
        <v>4</v>
      </c>
      <c r="C1596" s="69">
        <v>4</v>
      </c>
      <c r="G1596" s="15"/>
      <c r="H1596" s="15"/>
      <c r="I1596" s="15"/>
      <c r="J1596" s="15"/>
      <c r="K1596" s="15"/>
    </row>
    <row r="1597" spans="1:11" s="69" customFormat="1">
      <c r="A1597" s="68" t="s">
        <v>2306</v>
      </c>
      <c r="B1597" s="69" cm="1">
        <f t="array" ref="B1597">IF(ISNUMBER(C1597),C1597,_xlfn.IFS(D1597="+",VLOOKUP(C1597,A$7:B$2403,2,FALSE)+VLOOKUP(E1597,A$7:B$2403,2,FALSE),D1597="-",VLOOKUP(C1597,A$7:B$2403,2,FALSE)-VLOOKUP(E1597,A$7:B$2403,2,FALSE),D1597="*",VLOOKUP(C1597,A$7:B$2403,2,FALSE)*VLOOKUP(E1597,A$7:B$2403,2,FALSE),D1597="/",VLOOKUP(C1597,A$7:B$2403,2,FALSE)/VLOOKUP(E1597,A$7:B$2403,2,FALSE)))</f>
        <v>49</v>
      </c>
      <c r="C1597" s="69" t="s">
        <v>730</v>
      </c>
      <c r="D1597" s="69" t="s">
        <v>185</v>
      </c>
      <c r="E1597" s="69" t="s">
        <v>978</v>
      </c>
      <c r="G1597" s="15"/>
      <c r="H1597" s="15"/>
      <c r="I1597" s="15"/>
      <c r="J1597" s="15"/>
      <c r="K1597" s="15"/>
    </row>
    <row r="1598" spans="1:11" s="69" customFormat="1">
      <c r="A1598" s="68" t="s">
        <v>2307</v>
      </c>
      <c r="B1598" s="69" cm="1">
        <f t="array" ref="B1598">IF(ISNUMBER(C1598),C1598,_xlfn.IFS(D1598="+",VLOOKUP(C1598,A$7:B$2403,2,FALSE)+VLOOKUP(E1598,A$7:B$2403,2,FALSE),D1598="-",VLOOKUP(C1598,A$7:B$2403,2,FALSE)-VLOOKUP(E1598,A$7:B$2403,2,FALSE),D1598="*",VLOOKUP(C1598,A$7:B$2403,2,FALSE)*VLOOKUP(E1598,A$7:B$2403,2,FALSE),D1598="/",VLOOKUP(C1598,A$7:B$2403,2,FALSE)/VLOOKUP(E1598,A$7:B$2403,2,FALSE)))</f>
        <v>31</v>
      </c>
      <c r="C1598" s="69" t="s">
        <v>2308</v>
      </c>
      <c r="D1598" s="69" t="s">
        <v>175</v>
      </c>
      <c r="E1598" s="69" t="s">
        <v>2309</v>
      </c>
      <c r="G1598" s="15"/>
      <c r="H1598" s="15"/>
      <c r="I1598" s="15"/>
      <c r="J1598" s="15"/>
      <c r="K1598" s="15"/>
    </row>
    <row r="1599" spans="1:11" s="69" customFormat="1">
      <c r="A1599" s="68" t="s">
        <v>2127</v>
      </c>
      <c r="B1599" s="69" cm="1">
        <f t="array" ref="B1599">IF(ISNUMBER(C1599),C1599,_xlfn.IFS(D1599="+",VLOOKUP(C1599,A$7:B$2403,2,FALSE)+VLOOKUP(E1599,A$7:B$2403,2,FALSE),D1599="-",VLOOKUP(C1599,A$7:B$2403,2,FALSE)-VLOOKUP(E1599,A$7:B$2403,2,FALSE),D1599="*",VLOOKUP(C1599,A$7:B$2403,2,FALSE)*VLOOKUP(E1599,A$7:B$2403,2,FALSE),D1599="/",VLOOKUP(C1599,A$7:B$2403,2,FALSE)/VLOOKUP(E1599,A$7:B$2403,2,FALSE)))</f>
        <v>446</v>
      </c>
      <c r="C1599" s="69" t="s">
        <v>1635</v>
      </c>
      <c r="D1599" s="69" t="s">
        <v>185</v>
      </c>
      <c r="E1599" s="69" t="s">
        <v>187</v>
      </c>
      <c r="G1599" s="15"/>
      <c r="H1599" s="15"/>
      <c r="I1599" s="15"/>
      <c r="J1599" s="15"/>
      <c r="K1599" s="15"/>
    </row>
    <row r="1600" spans="1:11" s="69" customFormat="1">
      <c r="A1600" s="68" t="s">
        <v>2310</v>
      </c>
      <c r="B1600" s="69" cm="1">
        <f t="array" ref="B1600">IF(ISNUMBER(C1600),C1600,_xlfn.IFS(D1600="+",VLOOKUP(C1600,A$7:B$2403,2,FALSE)+VLOOKUP(E1600,A$7:B$2403,2,FALSE),D1600="-",VLOOKUP(C1600,A$7:B$2403,2,FALSE)-VLOOKUP(E1600,A$7:B$2403,2,FALSE),D1600="*",VLOOKUP(C1600,A$7:B$2403,2,FALSE)*VLOOKUP(E1600,A$7:B$2403,2,FALSE),D1600="/",VLOOKUP(C1600,A$7:B$2403,2,FALSE)/VLOOKUP(E1600,A$7:B$2403,2,FALSE)))</f>
        <v>9</v>
      </c>
      <c r="C1600" s="69" t="s">
        <v>1497</v>
      </c>
      <c r="D1600" s="69" t="s">
        <v>185</v>
      </c>
      <c r="E1600" s="69" t="s">
        <v>2311</v>
      </c>
      <c r="G1600" s="15"/>
      <c r="H1600" s="15"/>
      <c r="I1600" s="15"/>
      <c r="J1600" s="15"/>
      <c r="K1600" s="15"/>
    </row>
    <row r="1601" spans="1:11" s="69" customFormat="1">
      <c r="A1601" s="68" t="s">
        <v>1242</v>
      </c>
      <c r="B1601" s="69" cm="1">
        <f t="array" ref="B1601">IF(ISNUMBER(C1601),C1601,_xlfn.IFS(D1601="+",VLOOKUP(C1601,A$7:B$2403,2,FALSE)+VLOOKUP(E1601,A$7:B$2403,2,FALSE),D1601="-",VLOOKUP(C1601,A$7:B$2403,2,FALSE)-VLOOKUP(E1601,A$7:B$2403,2,FALSE),D1601="*",VLOOKUP(C1601,A$7:B$2403,2,FALSE)*VLOOKUP(E1601,A$7:B$2403,2,FALSE),D1601="/",VLOOKUP(C1601,A$7:B$2403,2,FALSE)/VLOOKUP(E1601,A$7:B$2403,2,FALSE)))</f>
        <v>16</v>
      </c>
      <c r="C1601" s="69">
        <v>16</v>
      </c>
      <c r="G1601" s="15"/>
      <c r="H1601" s="15"/>
      <c r="I1601" s="15"/>
      <c r="J1601" s="15"/>
      <c r="K1601" s="15"/>
    </row>
    <row r="1602" spans="1:11" s="69" customFormat="1">
      <c r="A1602" s="68" t="s">
        <v>1249</v>
      </c>
      <c r="B1602" s="69" cm="1">
        <f t="array" ref="B1602">IF(ISNUMBER(C1602),C1602,_xlfn.IFS(D1602="+",VLOOKUP(C1602,A$7:B$2403,2,FALSE)+VLOOKUP(E1602,A$7:B$2403,2,FALSE),D1602="-",VLOOKUP(C1602,A$7:B$2403,2,FALSE)-VLOOKUP(E1602,A$7:B$2403,2,FALSE),D1602="*",VLOOKUP(C1602,A$7:B$2403,2,FALSE)*VLOOKUP(E1602,A$7:B$2403,2,FALSE),D1602="/",VLOOKUP(C1602,A$7:B$2403,2,FALSE)/VLOOKUP(E1602,A$7:B$2403,2,FALSE)))</f>
        <v>73</v>
      </c>
      <c r="C1602" s="69" t="s">
        <v>1982</v>
      </c>
      <c r="D1602" s="69" t="s">
        <v>175</v>
      </c>
      <c r="E1602" s="69" t="s">
        <v>2043</v>
      </c>
      <c r="G1602" s="15"/>
      <c r="H1602" s="15"/>
      <c r="I1602" s="15"/>
      <c r="J1602" s="15"/>
      <c r="K1602" s="15"/>
    </row>
    <row r="1603" spans="1:11" s="69" customFormat="1">
      <c r="A1603" s="68" t="s">
        <v>1292</v>
      </c>
      <c r="B1603" s="69" cm="1">
        <f t="array" ref="B1603">IF(ISNUMBER(C1603),C1603,_xlfn.IFS(D1603="+",VLOOKUP(C1603,A$7:B$2403,2,FALSE)+VLOOKUP(E1603,A$7:B$2403,2,FALSE),D1603="-",VLOOKUP(C1603,A$7:B$2403,2,FALSE)-VLOOKUP(E1603,A$7:B$2403,2,FALSE),D1603="*",VLOOKUP(C1603,A$7:B$2403,2,FALSE)*VLOOKUP(E1603,A$7:B$2403,2,FALSE),D1603="/",VLOOKUP(C1603,A$7:B$2403,2,FALSE)/VLOOKUP(E1603,A$7:B$2403,2,FALSE)))</f>
        <v>2</v>
      </c>
      <c r="C1603" s="69">
        <v>2</v>
      </c>
      <c r="G1603" s="15"/>
      <c r="H1603" s="15"/>
      <c r="I1603" s="15"/>
      <c r="J1603" s="15"/>
      <c r="K1603" s="15"/>
    </row>
    <row r="1604" spans="1:11" s="69" customFormat="1">
      <c r="A1604" s="68" t="s">
        <v>2252</v>
      </c>
      <c r="B1604" s="69" cm="1">
        <f t="array" ref="B1604">IF(ISNUMBER(C1604),C1604,_xlfn.IFS(D1604="+",VLOOKUP(C1604,A$7:B$2403,2,FALSE)+VLOOKUP(E1604,A$7:B$2403,2,FALSE),D1604="-",VLOOKUP(C1604,A$7:B$2403,2,FALSE)-VLOOKUP(E1604,A$7:B$2403,2,FALSE),D1604="*",VLOOKUP(C1604,A$7:B$2403,2,FALSE)*VLOOKUP(E1604,A$7:B$2403,2,FALSE),D1604="/",VLOOKUP(C1604,A$7:B$2403,2,FALSE)/VLOOKUP(E1604,A$7:B$2403,2,FALSE)))</f>
        <v>3</v>
      </c>
      <c r="C1604" s="69">
        <v>3</v>
      </c>
      <c r="G1604" s="15"/>
      <c r="H1604" s="15"/>
      <c r="I1604" s="15"/>
      <c r="J1604" s="15"/>
      <c r="K1604" s="15"/>
    </row>
    <row r="1605" spans="1:11" s="69" customFormat="1">
      <c r="A1605" s="68" t="s">
        <v>1432</v>
      </c>
      <c r="B1605" s="69" cm="1">
        <f t="array" ref="B1605">IF(ISNUMBER(C1605),C1605,_xlfn.IFS(D1605="+",VLOOKUP(C1605,A$7:B$2403,2,FALSE)+VLOOKUP(E1605,A$7:B$2403,2,FALSE),D1605="-",VLOOKUP(C1605,A$7:B$2403,2,FALSE)-VLOOKUP(E1605,A$7:B$2403,2,FALSE),D1605="*",VLOOKUP(C1605,A$7:B$2403,2,FALSE)*VLOOKUP(E1605,A$7:B$2403,2,FALSE),D1605="/",VLOOKUP(C1605,A$7:B$2403,2,FALSE)/VLOOKUP(E1605,A$7:B$2403,2,FALSE)))</f>
        <v>3</v>
      </c>
      <c r="C1605" s="69">
        <v>3</v>
      </c>
      <c r="G1605" s="15"/>
      <c r="H1605" s="15"/>
      <c r="I1605" s="15"/>
      <c r="J1605" s="15"/>
      <c r="K1605" s="15"/>
    </row>
    <row r="1606" spans="1:11" s="69" customFormat="1">
      <c r="A1606" s="68" t="s">
        <v>2297</v>
      </c>
      <c r="B1606" s="69" cm="1">
        <f t="array" ref="B1606">IF(ISNUMBER(C1606),C1606,_xlfn.IFS(D1606="+",VLOOKUP(C1606,A$7:B$2403,2,FALSE)+VLOOKUP(E1606,A$7:B$2403,2,FALSE),D1606="-",VLOOKUP(C1606,A$7:B$2403,2,FALSE)-VLOOKUP(E1606,A$7:B$2403,2,FALSE),D1606="*",VLOOKUP(C1606,A$7:B$2403,2,FALSE)*VLOOKUP(E1606,A$7:B$2403,2,FALSE),D1606="/",VLOOKUP(C1606,A$7:B$2403,2,FALSE)/VLOOKUP(E1606,A$7:B$2403,2,FALSE)))</f>
        <v>7</v>
      </c>
      <c r="C1606" s="69">
        <v>7</v>
      </c>
      <c r="G1606" s="15"/>
      <c r="H1606" s="15"/>
      <c r="I1606" s="15"/>
      <c r="J1606" s="15"/>
      <c r="K1606" s="15"/>
    </row>
    <row r="1607" spans="1:11" s="69" customFormat="1">
      <c r="A1607" s="68" t="s">
        <v>2250</v>
      </c>
      <c r="B1607" s="69" cm="1">
        <f t="array" ref="B1607">IF(ISNUMBER(C1607),C1607,_xlfn.IFS(D1607="+",VLOOKUP(C1607,A$7:B$2403,2,FALSE)+VLOOKUP(E1607,A$7:B$2403,2,FALSE),D1607="-",VLOOKUP(C1607,A$7:B$2403,2,FALSE)-VLOOKUP(E1607,A$7:B$2403,2,FALSE),D1607="*",VLOOKUP(C1607,A$7:B$2403,2,FALSE)*VLOOKUP(E1607,A$7:B$2403,2,FALSE),D1607="/",VLOOKUP(C1607,A$7:B$2403,2,FALSE)/VLOOKUP(E1607,A$7:B$2403,2,FALSE)))</f>
        <v>79</v>
      </c>
      <c r="C1607" s="69" t="s">
        <v>2312</v>
      </c>
      <c r="D1607" s="69" t="s">
        <v>206</v>
      </c>
      <c r="E1607" s="69" t="s">
        <v>1508</v>
      </c>
      <c r="G1607" s="15"/>
      <c r="H1607" s="15"/>
      <c r="I1607" s="15"/>
      <c r="J1607" s="15"/>
      <c r="K1607" s="15"/>
    </row>
    <row r="1608" spans="1:11" s="69" customFormat="1">
      <c r="A1608" s="68" t="s">
        <v>2021</v>
      </c>
      <c r="B1608" s="69" cm="1">
        <f t="array" ref="B1608">IF(ISNUMBER(C1608),C1608,_xlfn.IFS(D1608="+",VLOOKUP(C1608,A$7:B$2403,2,FALSE)+VLOOKUP(E1608,A$7:B$2403,2,FALSE),D1608="-",VLOOKUP(C1608,A$7:B$2403,2,FALSE)-VLOOKUP(E1608,A$7:B$2403,2,FALSE),D1608="*",VLOOKUP(C1608,A$7:B$2403,2,FALSE)*VLOOKUP(E1608,A$7:B$2403,2,FALSE),D1608="/",VLOOKUP(C1608,A$7:B$2403,2,FALSE)/VLOOKUP(E1608,A$7:B$2403,2,FALSE)))</f>
        <v>7</v>
      </c>
      <c r="C1608" s="69" t="s">
        <v>2061</v>
      </c>
      <c r="D1608" s="69" t="s">
        <v>175</v>
      </c>
      <c r="E1608" s="69" t="s">
        <v>2231</v>
      </c>
      <c r="G1608" s="15"/>
      <c r="H1608" s="15"/>
      <c r="I1608" s="15"/>
      <c r="J1608" s="15"/>
      <c r="K1608" s="15"/>
    </row>
    <row r="1609" spans="1:11" s="69" customFormat="1">
      <c r="A1609" s="68" t="s">
        <v>1782</v>
      </c>
      <c r="B1609" s="69" cm="1">
        <f t="array" ref="B1609">IF(ISNUMBER(C1609),C1609,_xlfn.IFS(D1609="+",VLOOKUP(C1609,A$7:B$2403,2,FALSE)+VLOOKUP(E1609,A$7:B$2403,2,FALSE),D1609="-",VLOOKUP(C1609,A$7:B$2403,2,FALSE)-VLOOKUP(E1609,A$7:B$2403,2,FALSE),D1609="*",VLOOKUP(C1609,A$7:B$2403,2,FALSE)*VLOOKUP(E1609,A$7:B$2403,2,FALSE),D1609="/",VLOOKUP(C1609,A$7:B$2403,2,FALSE)/VLOOKUP(E1609,A$7:B$2403,2,FALSE)))</f>
        <v>2</v>
      </c>
      <c r="C1609" s="69">
        <v>2</v>
      </c>
      <c r="G1609" s="15"/>
      <c r="H1609" s="15"/>
      <c r="I1609" s="15"/>
      <c r="J1609" s="15"/>
      <c r="K1609" s="15"/>
    </row>
    <row r="1610" spans="1:11" s="69" customFormat="1">
      <c r="A1610" s="68" t="s">
        <v>1663</v>
      </c>
      <c r="B1610" s="69" cm="1">
        <f t="array" ref="B1610">IF(ISNUMBER(C1610),C1610,_xlfn.IFS(D1610="+",VLOOKUP(C1610,A$7:B$2403,2,FALSE)+VLOOKUP(E1610,A$7:B$2403,2,FALSE),D1610="-",VLOOKUP(C1610,A$7:B$2403,2,FALSE)-VLOOKUP(E1610,A$7:B$2403,2,FALSE),D1610="*",VLOOKUP(C1610,A$7:B$2403,2,FALSE)*VLOOKUP(E1610,A$7:B$2403,2,FALSE),D1610="/",VLOOKUP(C1610,A$7:B$2403,2,FALSE)/VLOOKUP(E1610,A$7:B$2403,2,FALSE)))</f>
        <v>26</v>
      </c>
      <c r="C1610" s="69" t="s">
        <v>1722</v>
      </c>
      <c r="D1610" s="69" t="s">
        <v>206</v>
      </c>
      <c r="E1610" s="69" t="s">
        <v>2313</v>
      </c>
      <c r="G1610" s="15"/>
      <c r="H1610" s="15"/>
      <c r="I1610" s="15"/>
      <c r="J1610" s="15"/>
      <c r="K1610" s="15"/>
    </row>
    <row r="1611" spans="1:11" s="69" customFormat="1">
      <c r="A1611" s="68" t="s">
        <v>230</v>
      </c>
      <c r="B1611" s="69" cm="1">
        <f t="array" ref="B1611">IF(ISNUMBER(C1611),C1611,_xlfn.IFS(D1611="+",VLOOKUP(C1611,A$7:B$2403,2,FALSE)+VLOOKUP(E1611,A$7:B$2403,2,FALSE),D1611="-",VLOOKUP(C1611,A$7:B$2403,2,FALSE)-VLOOKUP(E1611,A$7:B$2403,2,FALSE),D1611="*",VLOOKUP(C1611,A$7:B$2403,2,FALSE)*VLOOKUP(E1611,A$7:B$2403,2,FALSE),D1611="/",VLOOKUP(C1611,A$7:B$2403,2,FALSE)/VLOOKUP(E1611,A$7:B$2403,2,FALSE)))</f>
        <v>5</v>
      </c>
      <c r="C1611" s="69">
        <v>5</v>
      </c>
      <c r="G1611" s="15"/>
      <c r="H1611" s="15"/>
      <c r="I1611" s="15"/>
      <c r="J1611" s="15"/>
      <c r="K1611" s="15"/>
    </row>
    <row r="1612" spans="1:11" s="69" customFormat="1">
      <c r="A1612" s="68" t="s">
        <v>587</v>
      </c>
      <c r="B1612" s="69" cm="1">
        <f t="array" ref="B1612">IF(ISNUMBER(C1612),C1612,_xlfn.IFS(D1612="+",VLOOKUP(C1612,A$7:B$2403,2,FALSE)+VLOOKUP(E1612,A$7:B$2403,2,FALSE),D1612="-",VLOOKUP(C1612,A$7:B$2403,2,FALSE)-VLOOKUP(E1612,A$7:B$2403,2,FALSE),D1612="*",VLOOKUP(C1612,A$7:B$2403,2,FALSE)*VLOOKUP(E1612,A$7:B$2403,2,FALSE),D1612="/",VLOOKUP(C1612,A$7:B$2403,2,FALSE)/VLOOKUP(E1612,A$7:B$2403,2,FALSE)))</f>
        <v>11</v>
      </c>
      <c r="C1612" s="69" t="s">
        <v>2314</v>
      </c>
      <c r="D1612" s="69" t="s">
        <v>175</v>
      </c>
      <c r="E1612" s="69" t="s">
        <v>2172</v>
      </c>
      <c r="G1612" s="15"/>
      <c r="H1612" s="15"/>
      <c r="I1612" s="15"/>
      <c r="J1612" s="15"/>
      <c r="K1612" s="15"/>
    </row>
    <row r="1613" spans="1:11" s="69" customFormat="1">
      <c r="A1613" s="68" t="s">
        <v>1678</v>
      </c>
      <c r="B1613" s="69" cm="1">
        <f t="array" ref="B1613">IF(ISNUMBER(C1613),C1613,_xlfn.IFS(D1613="+",VLOOKUP(C1613,A$7:B$2403,2,FALSE)+VLOOKUP(E1613,A$7:B$2403,2,FALSE),D1613="-",VLOOKUP(C1613,A$7:B$2403,2,FALSE)-VLOOKUP(E1613,A$7:B$2403,2,FALSE),D1613="*",VLOOKUP(C1613,A$7:B$2403,2,FALSE)*VLOOKUP(E1613,A$7:B$2403,2,FALSE),D1613="/",VLOOKUP(C1613,A$7:B$2403,2,FALSE)/VLOOKUP(E1613,A$7:B$2403,2,FALSE)))</f>
        <v>10</v>
      </c>
      <c r="C1613" s="69" t="s">
        <v>2101</v>
      </c>
      <c r="D1613" s="69" t="s">
        <v>185</v>
      </c>
      <c r="E1613" s="69" t="s">
        <v>2315</v>
      </c>
      <c r="G1613" s="15"/>
      <c r="H1613" s="15"/>
      <c r="I1613" s="15"/>
      <c r="J1613" s="15"/>
      <c r="K1613" s="15"/>
    </row>
    <row r="1614" spans="1:11" s="69" customFormat="1">
      <c r="A1614" s="68" t="s">
        <v>1978</v>
      </c>
      <c r="B1614" s="69" cm="1">
        <f t="array" ref="B1614">IF(ISNUMBER(C1614),C1614,_xlfn.IFS(D1614="+",VLOOKUP(C1614,A$7:B$2403,2,FALSE)+VLOOKUP(E1614,A$7:B$2403,2,FALSE),D1614="-",VLOOKUP(C1614,A$7:B$2403,2,FALSE)-VLOOKUP(E1614,A$7:B$2403,2,FALSE),D1614="*",VLOOKUP(C1614,A$7:B$2403,2,FALSE)*VLOOKUP(E1614,A$7:B$2403,2,FALSE),D1614="/",VLOOKUP(C1614,A$7:B$2403,2,FALSE)/VLOOKUP(E1614,A$7:B$2403,2,FALSE)))</f>
        <v>2</v>
      </c>
      <c r="C1614" s="69">
        <v>2</v>
      </c>
      <c r="G1614" s="15"/>
      <c r="H1614" s="15"/>
      <c r="I1614" s="15"/>
      <c r="J1614" s="15"/>
      <c r="K1614" s="15"/>
    </row>
    <row r="1615" spans="1:11" s="69" customFormat="1">
      <c r="A1615" s="68" t="s">
        <v>508</v>
      </c>
      <c r="B1615" s="69" cm="1">
        <f t="array" ref="B1615">IF(ISNUMBER(C1615),C1615,_xlfn.IFS(D1615="+",VLOOKUP(C1615,A$7:B$2403,2,FALSE)+VLOOKUP(E1615,A$7:B$2403,2,FALSE),D1615="-",VLOOKUP(C1615,A$7:B$2403,2,FALSE)-VLOOKUP(E1615,A$7:B$2403,2,FALSE),D1615="*",VLOOKUP(C1615,A$7:B$2403,2,FALSE)*VLOOKUP(E1615,A$7:B$2403,2,FALSE),D1615="/",VLOOKUP(C1615,A$7:B$2403,2,FALSE)/VLOOKUP(E1615,A$7:B$2403,2,FALSE)))</f>
        <v>2</v>
      </c>
      <c r="C1615" s="69">
        <v>2</v>
      </c>
      <c r="G1615" s="15"/>
      <c r="H1615" s="15"/>
      <c r="I1615" s="15"/>
      <c r="J1615" s="15"/>
      <c r="K1615" s="15"/>
    </row>
    <row r="1616" spans="1:11" s="69" customFormat="1">
      <c r="A1616" s="68" t="s">
        <v>2058</v>
      </c>
      <c r="B1616" s="69" cm="1">
        <f t="array" ref="B1616">IF(ISNUMBER(C1616),C1616,_xlfn.IFS(D1616="+",VLOOKUP(C1616,A$7:B$2403,2,FALSE)+VLOOKUP(E1616,A$7:B$2403,2,FALSE),D1616="-",VLOOKUP(C1616,A$7:B$2403,2,FALSE)-VLOOKUP(E1616,A$7:B$2403,2,FALSE),D1616="*",VLOOKUP(C1616,A$7:B$2403,2,FALSE)*VLOOKUP(E1616,A$7:B$2403,2,FALSE),D1616="/",VLOOKUP(C1616,A$7:B$2403,2,FALSE)/VLOOKUP(E1616,A$7:B$2403,2,FALSE)))</f>
        <v>23364</v>
      </c>
      <c r="C1616" s="69" t="s">
        <v>191</v>
      </c>
      <c r="D1616" s="69" t="s">
        <v>175</v>
      </c>
      <c r="E1616" s="69" t="s">
        <v>458</v>
      </c>
      <c r="G1616" s="15"/>
      <c r="H1616" s="15"/>
      <c r="I1616" s="15"/>
      <c r="J1616" s="15"/>
      <c r="K1616" s="15"/>
    </row>
    <row r="1617" spans="1:11" s="69" customFormat="1">
      <c r="A1617" s="68" t="s">
        <v>1640</v>
      </c>
      <c r="B1617" s="69" cm="1">
        <f t="array" ref="B1617">IF(ISNUMBER(C1617),C1617,_xlfn.IFS(D1617="+",VLOOKUP(C1617,A$7:B$2403,2,FALSE)+VLOOKUP(E1617,A$7:B$2403,2,FALSE),D1617="-",VLOOKUP(C1617,A$7:B$2403,2,FALSE)-VLOOKUP(E1617,A$7:B$2403,2,FALSE),D1617="*",VLOOKUP(C1617,A$7:B$2403,2,FALSE)*VLOOKUP(E1617,A$7:B$2403,2,FALSE),D1617="/",VLOOKUP(C1617,A$7:B$2403,2,FALSE)/VLOOKUP(E1617,A$7:B$2403,2,FALSE)))</f>
        <v>2</v>
      </c>
      <c r="C1617" s="69">
        <v>2</v>
      </c>
      <c r="G1617" s="15"/>
      <c r="H1617" s="15"/>
      <c r="I1617" s="15"/>
      <c r="J1617" s="15"/>
      <c r="K1617" s="15"/>
    </row>
    <row r="1618" spans="1:11" s="69" customFormat="1">
      <c r="A1618" s="68" t="s">
        <v>2316</v>
      </c>
      <c r="B1618" s="69" cm="1">
        <f t="array" ref="B1618">IF(ISNUMBER(C1618),C1618,_xlfn.IFS(D1618="+",VLOOKUP(C1618,A$7:B$2403,2,FALSE)+VLOOKUP(E1618,A$7:B$2403,2,FALSE),D1618="-",VLOOKUP(C1618,A$7:B$2403,2,FALSE)-VLOOKUP(E1618,A$7:B$2403,2,FALSE),D1618="*",VLOOKUP(C1618,A$7:B$2403,2,FALSE)*VLOOKUP(E1618,A$7:B$2403,2,FALSE),D1618="/",VLOOKUP(C1618,A$7:B$2403,2,FALSE)/VLOOKUP(E1618,A$7:B$2403,2,FALSE)))</f>
        <v>39</v>
      </c>
      <c r="C1618" s="69" t="s">
        <v>1762</v>
      </c>
      <c r="D1618" s="69" t="s">
        <v>185</v>
      </c>
      <c r="E1618" s="69" t="s">
        <v>926</v>
      </c>
      <c r="G1618" s="15"/>
      <c r="H1618" s="15"/>
      <c r="I1618" s="15"/>
      <c r="J1618" s="15"/>
      <c r="K1618" s="15"/>
    </row>
    <row r="1619" spans="1:11" s="69" customFormat="1">
      <c r="A1619" s="68" t="s">
        <v>431</v>
      </c>
      <c r="B1619" s="69" cm="1">
        <f t="array" ref="B1619">IF(ISNUMBER(C1619),C1619,_xlfn.IFS(D1619="+",VLOOKUP(C1619,A$7:B$2403,2,FALSE)+VLOOKUP(E1619,A$7:B$2403,2,FALSE),D1619="-",VLOOKUP(C1619,A$7:B$2403,2,FALSE)-VLOOKUP(E1619,A$7:B$2403,2,FALSE),D1619="*",VLOOKUP(C1619,A$7:B$2403,2,FALSE)*VLOOKUP(E1619,A$7:B$2403,2,FALSE),D1619="/",VLOOKUP(C1619,A$7:B$2403,2,FALSE)/VLOOKUP(E1619,A$7:B$2403,2,FALSE)))</f>
        <v>40</v>
      </c>
      <c r="C1619" s="69" t="s">
        <v>2076</v>
      </c>
      <c r="D1619" s="69" t="s">
        <v>185</v>
      </c>
      <c r="E1619" s="69" t="s">
        <v>1896</v>
      </c>
      <c r="G1619" s="15"/>
      <c r="H1619" s="15"/>
      <c r="I1619" s="15"/>
      <c r="J1619" s="15"/>
      <c r="K1619" s="15"/>
    </row>
    <row r="1620" spans="1:11" s="69" customFormat="1">
      <c r="A1620" s="68" t="s">
        <v>2112</v>
      </c>
      <c r="B1620" s="69" cm="1">
        <f t="array" ref="B1620">IF(ISNUMBER(C1620),C1620,_xlfn.IFS(D1620="+",VLOOKUP(C1620,A$7:B$2403,2,FALSE)+VLOOKUP(E1620,A$7:B$2403,2,FALSE),D1620="-",VLOOKUP(C1620,A$7:B$2403,2,FALSE)-VLOOKUP(E1620,A$7:B$2403,2,FALSE),D1620="*",VLOOKUP(C1620,A$7:B$2403,2,FALSE)*VLOOKUP(E1620,A$7:B$2403,2,FALSE),D1620="/",VLOOKUP(C1620,A$7:B$2403,2,FALSE)/VLOOKUP(E1620,A$7:B$2403,2,FALSE)))</f>
        <v>4</v>
      </c>
      <c r="C1620" s="69">
        <v>4</v>
      </c>
      <c r="G1620" s="15"/>
      <c r="H1620" s="15"/>
      <c r="I1620" s="15"/>
      <c r="J1620" s="15"/>
      <c r="K1620" s="15"/>
    </row>
    <row r="1621" spans="1:11" s="69" customFormat="1">
      <c r="A1621" s="68" t="s">
        <v>2171</v>
      </c>
      <c r="B1621" s="69" cm="1">
        <f t="array" ref="B1621">IF(ISNUMBER(C1621),C1621,_xlfn.IFS(D1621="+",VLOOKUP(C1621,A$7:B$2403,2,FALSE)+VLOOKUP(E1621,A$7:B$2403,2,FALSE),D1621="-",VLOOKUP(C1621,A$7:B$2403,2,FALSE)-VLOOKUP(E1621,A$7:B$2403,2,FALSE),D1621="*",VLOOKUP(C1621,A$7:B$2403,2,FALSE)*VLOOKUP(E1621,A$7:B$2403,2,FALSE),D1621="/",VLOOKUP(C1621,A$7:B$2403,2,FALSE)/VLOOKUP(E1621,A$7:B$2403,2,FALSE)))</f>
        <v>40</v>
      </c>
      <c r="C1621" s="69" t="s">
        <v>2317</v>
      </c>
      <c r="D1621" s="69" t="s">
        <v>185</v>
      </c>
      <c r="E1621" s="69" t="s">
        <v>1504</v>
      </c>
      <c r="G1621" s="15"/>
      <c r="H1621" s="15"/>
      <c r="I1621" s="15"/>
      <c r="J1621" s="15"/>
      <c r="K1621" s="15"/>
    </row>
    <row r="1622" spans="1:11" s="69" customFormat="1">
      <c r="A1622" s="68" t="s">
        <v>2318</v>
      </c>
      <c r="B1622" s="69" cm="1">
        <f t="array" ref="B1622">IF(ISNUMBER(C1622),C1622,_xlfn.IFS(D1622="+",VLOOKUP(C1622,A$7:B$2403,2,FALSE)+VLOOKUP(E1622,A$7:B$2403,2,FALSE),D1622="-",VLOOKUP(C1622,A$7:B$2403,2,FALSE)-VLOOKUP(E1622,A$7:B$2403,2,FALSE),D1622="*",VLOOKUP(C1622,A$7:B$2403,2,FALSE)*VLOOKUP(E1622,A$7:B$2403,2,FALSE),D1622="/",VLOOKUP(C1622,A$7:B$2403,2,FALSE)/VLOOKUP(E1622,A$7:B$2403,2,FALSE)))</f>
        <v>4</v>
      </c>
      <c r="C1622" s="69">
        <v>4</v>
      </c>
      <c r="G1622" s="15"/>
      <c r="H1622" s="15"/>
      <c r="I1622" s="15"/>
      <c r="J1622" s="15"/>
      <c r="K1622" s="15"/>
    </row>
    <row r="1623" spans="1:11" s="69" customFormat="1">
      <c r="A1623" s="68" t="s">
        <v>342</v>
      </c>
      <c r="B1623" s="69" cm="1">
        <f t="array" ref="B1623">IF(ISNUMBER(C1623),C1623,_xlfn.IFS(D1623="+",VLOOKUP(C1623,A$7:B$2403,2,FALSE)+VLOOKUP(E1623,A$7:B$2403,2,FALSE),D1623="-",VLOOKUP(C1623,A$7:B$2403,2,FALSE)-VLOOKUP(E1623,A$7:B$2403,2,FALSE),D1623="*",VLOOKUP(C1623,A$7:B$2403,2,FALSE)*VLOOKUP(E1623,A$7:B$2403,2,FALSE),D1623="/",VLOOKUP(C1623,A$7:B$2403,2,FALSE)/VLOOKUP(E1623,A$7:B$2403,2,FALSE)))</f>
        <v>291</v>
      </c>
      <c r="C1623" s="69" t="s">
        <v>383</v>
      </c>
      <c r="D1623" s="69" t="s">
        <v>185</v>
      </c>
      <c r="E1623" s="69" t="s">
        <v>1530</v>
      </c>
      <c r="G1623" s="15"/>
      <c r="H1623" s="15"/>
      <c r="I1623" s="15"/>
      <c r="J1623" s="15"/>
      <c r="K1623" s="15"/>
    </row>
    <row r="1624" spans="1:11" s="69" customFormat="1">
      <c r="A1624" s="68" t="s">
        <v>1789</v>
      </c>
      <c r="B1624" s="69" cm="1">
        <f t="array" ref="B1624">IF(ISNUMBER(C1624),C1624,_xlfn.IFS(D1624="+",VLOOKUP(C1624,A$7:B$2403,2,FALSE)+VLOOKUP(E1624,A$7:B$2403,2,FALSE),D1624="-",VLOOKUP(C1624,A$7:B$2403,2,FALSE)-VLOOKUP(E1624,A$7:B$2403,2,FALSE),D1624="*",VLOOKUP(C1624,A$7:B$2403,2,FALSE)*VLOOKUP(E1624,A$7:B$2403,2,FALSE),D1624="/",VLOOKUP(C1624,A$7:B$2403,2,FALSE)/VLOOKUP(E1624,A$7:B$2403,2,FALSE)))</f>
        <v>7</v>
      </c>
      <c r="C1624" s="69" t="s">
        <v>1363</v>
      </c>
      <c r="D1624" s="69" t="s">
        <v>175</v>
      </c>
      <c r="E1624" s="69" t="s">
        <v>2319</v>
      </c>
      <c r="G1624" s="15"/>
      <c r="H1624" s="15"/>
      <c r="I1624" s="15"/>
      <c r="J1624" s="15"/>
      <c r="K1624" s="15"/>
    </row>
    <row r="1625" spans="1:11" s="69" customFormat="1">
      <c r="A1625" s="68" t="s">
        <v>1958</v>
      </c>
      <c r="B1625" s="69" cm="1">
        <f t="array" ref="B1625">IF(ISNUMBER(C1625),C1625,_xlfn.IFS(D1625="+",VLOOKUP(C1625,A$7:B$2403,2,FALSE)+VLOOKUP(E1625,A$7:B$2403,2,FALSE),D1625="-",VLOOKUP(C1625,A$7:B$2403,2,FALSE)-VLOOKUP(E1625,A$7:B$2403,2,FALSE),D1625="*",VLOOKUP(C1625,A$7:B$2403,2,FALSE)*VLOOKUP(E1625,A$7:B$2403,2,FALSE),D1625="/",VLOOKUP(C1625,A$7:B$2403,2,FALSE)/VLOOKUP(E1625,A$7:B$2403,2,FALSE)))</f>
        <v>2</v>
      </c>
      <c r="C1625" s="69">
        <v>2</v>
      </c>
      <c r="G1625" s="15"/>
      <c r="H1625" s="15"/>
      <c r="I1625" s="15"/>
      <c r="J1625" s="15"/>
      <c r="K1625" s="15"/>
    </row>
    <row r="1626" spans="1:11" s="69" customFormat="1">
      <c r="A1626" s="68" t="s">
        <v>2320</v>
      </c>
      <c r="B1626" s="69" cm="1">
        <f t="array" ref="B1626">IF(ISNUMBER(C1626),C1626,_xlfn.IFS(D1626="+",VLOOKUP(C1626,A$7:B$2403,2,FALSE)+VLOOKUP(E1626,A$7:B$2403,2,FALSE),D1626="-",VLOOKUP(C1626,A$7:B$2403,2,FALSE)-VLOOKUP(E1626,A$7:B$2403,2,FALSE),D1626="*",VLOOKUP(C1626,A$7:B$2403,2,FALSE)*VLOOKUP(E1626,A$7:B$2403,2,FALSE),D1626="/",VLOOKUP(C1626,A$7:B$2403,2,FALSE)/VLOOKUP(E1626,A$7:B$2403,2,FALSE)))</f>
        <v>15095</v>
      </c>
      <c r="C1626" s="69" t="s">
        <v>2032</v>
      </c>
      <c r="D1626" s="69" t="s">
        <v>185</v>
      </c>
      <c r="E1626" s="69" t="s">
        <v>2321</v>
      </c>
      <c r="G1626" s="15"/>
      <c r="H1626" s="15"/>
      <c r="I1626" s="15"/>
      <c r="J1626" s="15"/>
      <c r="K1626" s="15"/>
    </row>
    <row r="1627" spans="1:11" s="69" customFormat="1">
      <c r="A1627" s="68" t="s">
        <v>1875</v>
      </c>
      <c r="B1627" s="69" cm="1">
        <f t="array" ref="B1627">IF(ISNUMBER(C1627),C1627,_xlfn.IFS(D1627="+",VLOOKUP(C1627,A$7:B$2403,2,FALSE)+VLOOKUP(E1627,A$7:B$2403,2,FALSE),D1627="-",VLOOKUP(C1627,A$7:B$2403,2,FALSE)-VLOOKUP(E1627,A$7:B$2403,2,FALSE),D1627="*",VLOOKUP(C1627,A$7:B$2403,2,FALSE)*VLOOKUP(E1627,A$7:B$2403,2,FALSE),D1627="/",VLOOKUP(C1627,A$7:B$2403,2,FALSE)/VLOOKUP(E1627,A$7:B$2403,2,FALSE)))</f>
        <v>11</v>
      </c>
      <c r="C1627" s="69">
        <v>11</v>
      </c>
      <c r="G1627" s="15"/>
      <c r="H1627" s="15"/>
      <c r="I1627" s="15"/>
      <c r="J1627" s="15"/>
      <c r="K1627" s="15"/>
    </row>
    <row r="1628" spans="1:11" s="69" customFormat="1">
      <c r="A1628" s="68" t="s">
        <v>2264</v>
      </c>
      <c r="B1628" s="69" cm="1">
        <f t="array" ref="B1628">IF(ISNUMBER(C1628),C1628,_xlfn.IFS(D1628="+",VLOOKUP(C1628,A$7:B$2403,2,FALSE)+VLOOKUP(E1628,A$7:B$2403,2,FALSE),D1628="-",VLOOKUP(C1628,A$7:B$2403,2,FALSE)-VLOOKUP(E1628,A$7:B$2403,2,FALSE),D1628="*",VLOOKUP(C1628,A$7:B$2403,2,FALSE)*VLOOKUP(E1628,A$7:B$2403,2,FALSE),D1628="/",VLOOKUP(C1628,A$7:B$2403,2,FALSE)/VLOOKUP(E1628,A$7:B$2403,2,FALSE)))</f>
        <v>14</v>
      </c>
      <c r="C1628" s="69">
        <v>14</v>
      </c>
      <c r="G1628" s="15"/>
      <c r="H1628" s="15"/>
      <c r="I1628" s="15"/>
      <c r="J1628" s="15"/>
      <c r="K1628" s="15"/>
    </row>
    <row r="1629" spans="1:11" s="69" customFormat="1">
      <c r="A1629" s="68" t="s">
        <v>2224</v>
      </c>
      <c r="B1629" s="69" cm="1">
        <f t="array" ref="B1629">IF(ISNUMBER(C1629),C1629,_xlfn.IFS(D1629="+",VLOOKUP(C1629,A$7:B$2403,2,FALSE)+VLOOKUP(E1629,A$7:B$2403,2,FALSE),D1629="-",VLOOKUP(C1629,A$7:B$2403,2,FALSE)-VLOOKUP(E1629,A$7:B$2403,2,FALSE),D1629="*",VLOOKUP(C1629,A$7:B$2403,2,FALSE)*VLOOKUP(E1629,A$7:B$2403,2,FALSE),D1629="/",VLOOKUP(C1629,A$7:B$2403,2,FALSE)/VLOOKUP(E1629,A$7:B$2403,2,FALSE)))</f>
        <v>26</v>
      </c>
      <c r="C1629" s="69" t="s">
        <v>1749</v>
      </c>
      <c r="D1629" s="69" t="s">
        <v>185</v>
      </c>
      <c r="E1629" s="69" t="s">
        <v>2322</v>
      </c>
      <c r="G1629" s="15"/>
      <c r="H1629" s="15"/>
      <c r="I1629" s="15"/>
      <c r="J1629" s="15"/>
      <c r="K1629" s="15"/>
    </row>
    <row r="1630" spans="1:11" s="69" customFormat="1">
      <c r="A1630" s="68" t="s">
        <v>874</v>
      </c>
      <c r="B1630" s="69" cm="1">
        <f t="array" ref="B1630">IF(ISNUMBER(C1630),C1630,_xlfn.IFS(D1630="+",VLOOKUP(C1630,A$7:B$2403,2,FALSE)+VLOOKUP(E1630,A$7:B$2403,2,FALSE),D1630="-",VLOOKUP(C1630,A$7:B$2403,2,FALSE)-VLOOKUP(E1630,A$7:B$2403,2,FALSE),D1630="*",VLOOKUP(C1630,A$7:B$2403,2,FALSE)*VLOOKUP(E1630,A$7:B$2403,2,FALSE),D1630="/",VLOOKUP(C1630,A$7:B$2403,2,FALSE)/VLOOKUP(E1630,A$7:B$2403,2,FALSE)))</f>
        <v>916</v>
      </c>
      <c r="C1630" s="69" t="s">
        <v>1015</v>
      </c>
      <c r="D1630" s="69" t="s">
        <v>185</v>
      </c>
      <c r="E1630" s="69" t="s">
        <v>1806</v>
      </c>
      <c r="G1630" s="15"/>
      <c r="H1630" s="15"/>
      <c r="I1630" s="15"/>
      <c r="J1630" s="15"/>
      <c r="K1630" s="15"/>
    </row>
    <row r="1631" spans="1:11" s="69" customFormat="1">
      <c r="A1631" s="68" t="s">
        <v>2323</v>
      </c>
      <c r="B1631" s="69" cm="1">
        <f t="array" ref="B1631">IF(ISNUMBER(C1631),C1631,_xlfn.IFS(D1631="+",VLOOKUP(C1631,A$7:B$2403,2,FALSE)+VLOOKUP(E1631,A$7:B$2403,2,FALSE),D1631="-",VLOOKUP(C1631,A$7:B$2403,2,FALSE)-VLOOKUP(E1631,A$7:B$2403,2,FALSE),D1631="*",VLOOKUP(C1631,A$7:B$2403,2,FALSE)*VLOOKUP(E1631,A$7:B$2403,2,FALSE),D1631="/",VLOOKUP(C1631,A$7:B$2403,2,FALSE)/VLOOKUP(E1631,A$7:B$2403,2,FALSE)))</f>
        <v>23</v>
      </c>
      <c r="C1631" s="69" t="s">
        <v>1509</v>
      </c>
      <c r="D1631" s="69" t="s">
        <v>175</v>
      </c>
      <c r="E1631" s="69" t="s">
        <v>1728</v>
      </c>
      <c r="G1631" s="15"/>
      <c r="H1631" s="15"/>
      <c r="I1631" s="15"/>
      <c r="J1631" s="15"/>
      <c r="K1631" s="15"/>
    </row>
    <row r="1632" spans="1:11" s="69" customFormat="1">
      <c r="A1632" s="68" t="s">
        <v>321</v>
      </c>
      <c r="B1632" s="69" cm="1">
        <f t="array" ref="B1632">IF(ISNUMBER(C1632),C1632,_xlfn.IFS(D1632="+",VLOOKUP(C1632,A$7:B$2403,2,FALSE)+VLOOKUP(E1632,A$7:B$2403,2,FALSE),D1632="-",VLOOKUP(C1632,A$7:B$2403,2,FALSE)-VLOOKUP(E1632,A$7:B$2403,2,FALSE),D1632="*",VLOOKUP(C1632,A$7:B$2403,2,FALSE)*VLOOKUP(E1632,A$7:B$2403,2,FALSE),D1632="/",VLOOKUP(C1632,A$7:B$2403,2,FALSE)/VLOOKUP(E1632,A$7:B$2403,2,FALSE)))</f>
        <v>11</v>
      </c>
      <c r="C1632" s="69" t="s">
        <v>2324</v>
      </c>
      <c r="D1632" s="69" t="s">
        <v>175</v>
      </c>
      <c r="E1632" s="69" t="s">
        <v>2048</v>
      </c>
      <c r="G1632" s="15"/>
      <c r="H1632" s="15"/>
      <c r="I1632" s="15"/>
      <c r="J1632" s="15"/>
      <c r="K1632" s="15"/>
    </row>
    <row r="1633" spans="1:11" s="69" customFormat="1">
      <c r="A1633" s="68" t="s">
        <v>2186</v>
      </c>
      <c r="B1633" s="69" cm="1">
        <f t="array" ref="B1633">IF(ISNUMBER(C1633),C1633,_xlfn.IFS(D1633="+",VLOOKUP(C1633,A$7:B$2403,2,FALSE)+VLOOKUP(E1633,A$7:B$2403,2,FALSE),D1633="-",VLOOKUP(C1633,A$7:B$2403,2,FALSE)-VLOOKUP(E1633,A$7:B$2403,2,FALSE),D1633="*",VLOOKUP(C1633,A$7:B$2403,2,FALSE)*VLOOKUP(E1633,A$7:B$2403,2,FALSE),D1633="/",VLOOKUP(C1633,A$7:B$2403,2,FALSE)/VLOOKUP(E1633,A$7:B$2403,2,FALSE)))</f>
        <v>226</v>
      </c>
      <c r="C1633" s="69" t="s">
        <v>1612</v>
      </c>
      <c r="D1633" s="69" t="s">
        <v>185</v>
      </c>
      <c r="E1633" s="69" t="s">
        <v>1931</v>
      </c>
      <c r="G1633" s="15"/>
      <c r="H1633" s="15"/>
      <c r="I1633" s="15"/>
      <c r="J1633" s="15"/>
      <c r="K1633" s="15"/>
    </row>
    <row r="1634" spans="1:11" s="69" customFormat="1">
      <c r="A1634" s="68" t="s">
        <v>1128</v>
      </c>
      <c r="B1634" s="69" cm="1">
        <f t="array" ref="B1634">IF(ISNUMBER(C1634),C1634,_xlfn.IFS(D1634="+",VLOOKUP(C1634,A$7:B$2403,2,FALSE)+VLOOKUP(E1634,A$7:B$2403,2,FALSE),D1634="-",VLOOKUP(C1634,A$7:B$2403,2,FALSE)-VLOOKUP(E1634,A$7:B$2403,2,FALSE),D1634="*",VLOOKUP(C1634,A$7:B$2403,2,FALSE)*VLOOKUP(E1634,A$7:B$2403,2,FALSE),D1634="/",VLOOKUP(C1634,A$7:B$2403,2,FALSE)/VLOOKUP(E1634,A$7:B$2403,2,FALSE)))</f>
        <v>16</v>
      </c>
      <c r="C1634" s="69" t="s">
        <v>426</v>
      </c>
      <c r="D1634" s="69" t="s">
        <v>175</v>
      </c>
      <c r="E1634" s="69" t="s">
        <v>2300</v>
      </c>
      <c r="G1634" s="15"/>
      <c r="H1634" s="15"/>
      <c r="I1634" s="15"/>
      <c r="J1634" s="15"/>
      <c r="K1634" s="15"/>
    </row>
    <row r="1635" spans="1:11" s="69" customFormat="1">
      <c r="A1635" s="68" t="s">
        <v>2325</v>
      </c>
      <c r="B1635" s="69" cm="1">
        <f t="array" ref="B1635">IF(ISNUMBER(C1635),C1635,_xlfn.IFS(D1635="+",VLOOKUP(C1635,A$7:B$2403,2,FALSE)+VLOOKUP(E1635,A$7:B$2403,2,FALSE),D1635="-",VLOOKUP(C1635,A$7:B$2403,2,FALSE)-VLOOKUP(E1635,A$7:B$2403,2,FALSE),D1635="*",VLOOKUP(C1635,A$7:B$2403,2,FALSE)*VLOOKUP(E1635,A$7:B$2403,2,FALSE),D1635="/",VLOOKUP(C1635,A$7:B$2403,2,FALSE)/VLOOKUP(E1635,A$7:B$2403,2,FALSE)))</f>
        <v>136</v>
      </c>
      <c r="C1635" s="69" t="s">
        <v>1861</v>
      </c>
      <c r="D1635" s="69" t="s">
        <v>185</v>
      </c>
      <c r="E1635" s="69" t="s">
        <v>247</v>
      </c>
      <c r="G1635" s="15"/>
      <c r="H1635" s="15"/>
      <c r="I1635" s="15"/>
      <c r="J1635" s="15"/>
      <c r="K1635" s="15"/>
    </row>
    <row r="1636" spans="1:11" s="69" customFormat="1">
      <c r="A1636" s="68" t="s">
        <v>1525</v>
      </c>
      <c r="B1636" s="69" cm="1">
        <f t="array" ref="B1636">IF(ISNUMBER(C1636),C1636,_xlfn.IFS(D1636="+",VLOOKUP(C1636,A$7:B$2403,2,FALSE)+VLOOKUP(E1636,A$7:B$2403,2,FALSE),D1636="-",VLOOKUP(C1636,A$7:B$2403,2,FALSE)-VLOOKUP(E1636,A$7:B$2403,2,FALSE),D1636="*",VLOOKUP(C1636,A$7:B$2403,2,FALSE)*VLOOKUP(E1636,A$7:B$2403,2,FALSE),D1636="/",VLOOKUP(C1636,A$7:B$2403,2,FALSE)/VLOOKUP(E1636,A$7:B$2403,2,FALSE)))</f>
        <v>28</v>
      </c>
      <c r="C1636" s="69" t="s">
        <v>2269</v>
      </c>
      <c r="D1636" s="69" t="s">
        <v>185</v>
      </c>
      <c r="E1636" s="69" t="s">
        <v>627</v>
      </c>
      <c r="G1636" s="15"/>
      <c r="H1636" s="15"/>
      <c r="I1636" s="15"/>
      <c r="J1636" s="15"/>
      <c r="K1636" s="15"/>
    </row>
    <row r="1637" spans="1:11" s="69" customFormat="1">
      <c r="A1637" s="68" t="s">
        <v>380</v>
      </c>
      <c r="B1637" s="69" cm="1">
        <f t="array" ref="B1637">IF(ISNUMBER(C1637),C1637,_xlfn.IFS(D1637="+",VLOOKUP(C1637,A$7:B$2403,2,FALSE)+VLOOKUP(E1637,A$7:B$2403,2,FALSE),D1637="-",VLOOKUP(C1637,A$7:B$2403,2,FALSE)-VLOOKUP(E1637,A$7:B$2403,2,FALSE),D1637="*",VLOOKUP(C1637,A$7:B$2403,2,FALSE)*VLOOKUP(E1637,A$7:B$2403,2,FALSE),D1637="/",VLOOKUP(C1637,A$7:B$2403,2,FALSE)/VLOOKUP(E1637,A$7:B$2403,2,FALSE)))</f>
        <v>501</v>
      </c>
      <c r="C1637" s="69" t="s">
        <v>2326</v>
      </c>
      <c r="D1637" s="69" t="s">
        <v>185</v>
      </c>
      <c r="E1637" s="69" t="s">
        <v>1440</v>
      </c>
      <c r="G1637" s="15"/>
      <c r="H1637" s="15"/>
      <c r="I1637" s="15"/>
      <c r="J1637" s="15"/>
      <c r="K1637" s="15"/>
    </row>
    <row r="1638" spans="1:11" s="69" customFormat="1">
      <c r="A1638" s="68" t="s">
        <v>1446</v>
      </c>
      <c r="B1638" s="69" cm="1">
        <f t="array" ref="B1638">IF(ISNUMBER(C1638),C1638,_xlfn.IFS(D1638="+",VLOOKUP(C1638,A$7:B$2403,2,FALSE)+VLOOKUP(E1638,A$7:B$2403,2,FALSE),D1638="-",VLOOKUP(C1638,A$7:B$2403,2,FALSE)-VLOOKUP(E1638,A$7:B$2403,2,FALSE),D1638="*",VLOOKUP(C1638,A$7:B$2403,2,FALSE)*VLOOKUP(E1638,A$7:B$2403,2,FALSE),D1638="/",VLOOKUP(C1638,A$7:B$2403,2,FALSE)/VLOOKUP(E1638,A$7:B$2403,2,FALSE)))</f>
        <v>14</v>
      </c>
      <c r="C1638" s="69">
        <v>14</v>
      </c>
      <c r="G1638" s="15"/>
      <c r="H1638" s="15"/>
      <c r="I1638" s="15"/>
      <c r="J1638" s="15"/>
      <c r="K1638" s="15"/>
    </row>
    <row r="1639" spans="1:11" s="69" customFormat="1">
      <c r="A1639" s="68" t="s">
        <v>2327</v>
      </c>
      <c r="B1639" s="69" cm="1">
        <f t="array" ref="B1639">IF(ISNUMBER(C1639),C1639,_xlfn.IFS(D1639="+",VLOOKUP(C1639,A$7:B$2403,2,FALSE)+VLOOKUP(E1639,A$7:B$2403,2,FALSE),D1639="-",VLOOKUP(C1639,A$7:B$2403,2,FALSE)-VLOOKUP(E1639,A$7:B$2403,2,FALSE),D1639="*",VLOOKUP(C1639,A$7:B$2403,2,FALSE)*VLOOKUP(E1639,A$7:B$2403,2,FALSE),D1639="/",VLOOKUP(C1639,A$7:B$2403,2,FALSE)/VLOOKUP(E1639,A$7:B$2403,2,FALSE)))</f>
        <v>6</v>
      </c>
      <c r="C1639" s="69">
        <v>6</v>
      </c>
      <c r="G1639" s="15"/>
      <c r="H1639" s="15"/>
      <c r="I1639" s="15"/>
      <c r="J1639" s="15"/>
      <c r="K1639" s="15"/>
    </row>
    <row r="1640" spans="1:11" s="69" customFormat="1">
      <c r="A1640" s="68" t="s">
        <v>959</v>
      </c>
      <c r="B1640" s="69" cm="1">
        <f t="array" ref="B1640">IF(ISNUMBER(C1640),C1640,_xlfn.IFS(D1640="+",VLOOKUP(C1640,A$7:B$2403,2,FALSE)+VLOOKUP(E1640,A$7:B$2403,2,FALSE),D1640="-",VLOOKUP(C1640,A$7:B$2403,2,FALSE)-VLOOKUP(E1640,A$7:B$2403,2,FALSE),D1640="*",VLOOKUP(C1640,A$7:B$2403,2,FALSE)*VLOOKUP(E1640,A$7:B$2403,2,FALSE),D1640="/",VLOOKUP(C1640,A$7:B$2403,2,FALSE)/VLOOKUP(E1640,A$7:B$2403,2,FALSE)))</f>
        <v>826</v>
      </c>
      <c r="C1640" s="69" t="s">
        <v>1715</v>
      </c>
      <c r="D1640" s="69" t="s">
        <v>185</v>
      </c>
      <c r="E1640" s="69" t="s">
        <v>2328</v>
      </c>
      <c r="G1640" s="15"/>
      <c r="H1640" s="15"/>
      <c r="I1640" s="15"/>
      <c r="J1640" s="15"/>
      <c r="K1640" s="15"/>
    </row>
    <row r="1641" spans="1:11" s="69" customFormat="1">
      <c r="A1641" s="68" t="s">
        <v>290</v>
      </c>
      <c r="B1641" s="69" cm="1">
        <f t="array" ref="B1641">IF(ISNUMBER(C1641),C1641,_xlfn.IFS(D1641="+",VLOOKUP(C1641,A$7:B$2403,2,FALSE)+VLOOKUP(E1641,A$7:B$2403,2,FALSE),D1641="-",VLOOKUP(C1641,A$7:B$2403,2,FALSE)-VLOOKUP(E1641,A$7:B$2403,2,FALSE),D1641="*",VLOOKUP(C1641,A$7:B$2403,2,FALSE)*VLOOKUP(E1641,A$7:B$2403,2,FALSE),D1641="/",VLOOKUP(C1641,A$7:B$2403,2,FALSE)/VLOOKUP(E1641,A$7:B$2403,2,FALSE)))</f>
        <v>3</v>
      </c>
      <c r="C1641" s="69">
        <v>3</v>
      </c>
      <c r="G1641" s="15"/>
      <c r="H1641" s="15"/>
      <c r="I1641" s="15"/>
      <c r="J1641" s="15"/>
      <c r="K1641" s="15"/>
    </row>
    <row r="1642" spans="1:11" s="69" customFormat="1">
      <c r="A1642" s="68" t="s">
        <v>1798</v>
      </c>
      <c r="B1642" s="69" cm="1">
        <f t="array" ref="B1642">IF(ISNUMBER(C1642),C1642,_xlfn.IFS(D1642="+",VLOOKUP(C1642,A$7:B$2403,2,FALSE)+VLOOKUP(E1642,A$7:B$2403,2,FALSE),D1642="-",VLOOKUP(C1642,A$7:B$2403,2,FALSE)-VLOOKUP(E1642,A$7:B$2403,2,FALSE),D1642="*",VLOOKUP(C1642,A$7:B$2403,2,FALSE)*VLOOKUP(E1642,A$7:B$2403,2,FALSE),D1642="/",VLOOKUP(C1642,A$7:B$2403,2,FALSE)/VLOOKUP(E1642,A$7:B$2403,2,FALSE)))</f>
        <v>2</v>
      </c>
      <c r="C1642" s="69">
        <v>2</v>
      </c>
      <c r="G1642" s="15"/>
      <c r="H1642" s="15"/>
      <c r="I1642" s="15"/>
      <c r="J1642" s="15"/>
      <c r="K1642" s="15"/>
    </row>
    <row r="1643" spans="1:11" s="69" customFormat="1">
      <c r="A1643" s="68" t="s">
        <v>2329</v>
      </c>
      <c r="B1643" s="69" cm="1">
        <f t="array" ref="B1643">IF(ISNUMBER(C1643),C1643,_xlfn.IFS(D1643="+",VLOOKUP(C1643,A$7:B$2403,2,FALSE)+VLOOKUP(E1643,A$7:B$2403,2,FALSE),D1643="-",VLOOKUP(C1643,A$7:B$2403,2,FALSE)-VLOOKUP(E1643,A$7:B$2403,2,FALSE),D1643="*",VLOOKUP(C1643,A$7:B$2403,2,FALSE)*VLOOKUP(E1643,A$7:B$2403,2,FALSE),D1643="/",VLOOKUP(C1643,A$7:B$2403,2,FALSE)/VLOOKUP(E1643,A$7:B$2403,2,FALSE)))</f>
        <v>6</v>
      </c>
      <c r="C1643" s="69">
        <v>6</v>
      </c>
      <c r="G1643" s="15"/>
      <c r="H1643" s="15"/>
      <c r="I1643" s="15"/>
      <c r="J1643" s="15"/>
      <c r="K1643" s="15"/>
    </row>
    <row r="1644" spans="1:11" s="69" customFormat="1">
      <c r="A1644" s="68" t="s">
        <v>2218</v>
      </c>
      <c r="B1644" s="69" cm="1">
        <f t="array" ref="B1644">IF(ISNUMBER(C1644),C1644,_xlfn.IFS(D1644="+",VLOOKUP(C1644,A$7:B$2403,2,FALSE)+VLOOKUP(E1644,A$7:B$2403,2,FALSE),D1644="-",VLOOKUP(C1644,A$7:B$2403,2,FALSE)-VLOOKUP(E1644,A$7:B$2403,2,FALSE),D1644="*",VLOOKUP(C1644,A$7:B$2403,2,FALSE)*VLOOKUP(E1644,A$7:B$2403,2,FALSE),D1644="/",VLOOKUP(C1644,A$7:B$2403,2,FALSE)/VLOOKUP(E1644,A$7:B$2403,2,FALSE)))</f>
        <v>5</v>
      </c>
      <c r="C1644" s="69">
        <v>5</v>
      </c>
      <c r="G1644" s="15"/>
      <c r="H1644" s="15"/>
      <c r="I1644" s="15"/>
      <c r="J1644" s="15"/>
      <c r="K1644" s="15"/>
    </row>
    <row r="1645" spans="1:11" s="69" customFormat="1">
      <c r="A1645" s="68" t="s">
        <v>325</v>
      </c>
      <c r="B1645" s="69" cm="1">
        <f t="array" ref="B1645">IF(ISNUMBER(C1645),C1645,_xlfn.IFS(D1645="+",VLOOKUP(C1645,A$7:B$2403,2,FALSE)+VLOOKUP(E1645,A$7:B$2403,2,FALSE),D1645="-",VLOOKUP(C1645,A$7:B$2403,2,FALSE)-VLOOKUP(E1645,A$7:B$2403,2,FALSE),D1645="*",VLOOKUP(C1645,A$7:B$2403,2,FALSE)*VLOOKUP(E1645,A$7:B$2403,2,FALSE),D1645="/",VLOOKUP(C1645,A$7:B$2403,2,FALSE)/VLOOKUP(E1645,A$7:B$2403,2,FALSE)))</f>
        <v>3</v>
      </c>
      <c r="C1645" s="69">
        <v>3</v>
      </c>
      <c r="G1645" s="15"/>
      <c r="H1645" s="15"/>
      <c r="I1645" s="15"/>
      <c r="J1645" s="15"/>
      <c r="K1645" s="15"/>
    </row>
    <row r="1646" spans="1:11" s="69" customFormat="1">
      <c r="A1646" s="68" t="s">
        <v>1137</v>
      </c>
      <c r="B1646" s="69" cm="1">
        <f t="array" ref="B1646">IF(ISNUMBER(C1646),C1646,_xlfn.IFS(D1646="+",VLOOKUP(C1646,A$7:B$2403,2,FALSE)+VLOOKUP(E1646,A$7:B$2403,2,FALSE),D1646="-",VLOOKUP(C1646,A$7:B$2403,2,FALSE)-VLOOKUP(E1646,A$7:B$2403,2,FALSE),D1646="*",VLOOKUP(C1646,A$7:B$2403,2,FALSE)*VLOOKUP(E1646,A$7:B$2403,2,FALSE),D1646="/",VLOOKUP(C1646,A$7:B$2403,2,FALSE)/VLOOKUP(E1646,A$7:B$2403,2,FALSE)))</f>
        <v>4</v>
      </c>
      <c r="C1646" s="69">
        <v>4</v>
      </c>
      <c r="G1646" s="15"/>
      <c r="H1646" s="15"/>
      <c r="I1646" s="15"/>
      <c r="J1646" s="15"/>
      <c r="K1646" s="15"/>
    </row>
    <row r="1647" spans="1:11" s="69" customFormat="1">
      <c r="A1647" s="68" t="s">
        <v>1771</v>
      </c>
      <c r="B1647" s="69" cm="1">
        <f t="array" ref="B1647">IF(ISNUMBER(C1647),C1647,_xlfn.IFS(D1647="+",VLOOKUP(C1647,A$7:B$2403,2,FALSE)+VLOOKUP(E1647,A$7:B$2403,2,FALSE),D1647="-",VLOOKUP(C1647,A$7:B$2403,2,FALSE)-VLOOKUP(E1647,A$7:B$2403,2,FALSE),D1647="*",VLOOKUP(C1647,A$7:B$2403,2,FALSE)*VLOOKUP(E1647,A$7:B$2403,2,FALSE),D1647="/",VLOOKUP(C1647,A$7:B$2403,2,FALSE)/VLOOKUP(E1647,A$7:B$2403,2,FALSE)))</f>
        <v>5</v>
      </c>
      <c r="C1647" s="69">
        <v>5</v>
      </c>
      <c r="G1647" s="15"/>
      <c r="H1647" s="15"/>
      <c r="I1647" s="15"/>
      <c r="J1647" s="15"/>
      <c r="K1647" s="15"/>
    </row>
    <row r="1648" spans="1:11" s="69" customFormat="1">
      <c r="A1648" s="68" t="s">
        <v>1802</v>
      </c>
      <c r="B1648" s="69" cm="1">
        <f t="array" ref="B1648">IF(ISNUMBER(C1648),C1648,_xlfn.IFS(D1648="+",VLOOKUP(C1648,A$7:B$2403,2,FALSE)+VLOOKUP(E1648,A$7:B$2403,2,FALSE),D1648="-",VLOOKUP(C1648,A$7:B$2403,2,FALSE)-VLOOKUP(E1648,A$7:B$2403,2,FALSE),D1648="*",VLOOKUP(C1648,A$7:B$2403,2,FALSE)*VLOOKUP(E1648,A$7:B$2403,2,FALSE),D1648="/",VLOOKUP(C1648,A$7:B$2403,2,FALSE)/VLOOKUP(E1648,A$7:B$2403,2,FALSE)))</f>
        <v>7</v>
      </c>
      <c r="C1648" s="69">
        <v>7</v>
      </c>
      <c r="G1648" s="15"/>
      <c r="H1648" s="15"/>
      <c r="I1648" s="15"/>
      <c r="J1648" s="15"/>
      <c r="K1648" s="15"/>
    </row>
    <row r="1649" spans="1:11" s="69" customFormat="1">
      <c r="A1649" s="68" t="s">
        <v>1996</v>
      </c>
      <c r="B1649" s="69" cm="1">
        <f t="array" ref="B1649">IF(ISNUMBER(C1649),C1649,_xlfn.IFS(D1649="+",VLOOKUP(C1649,A$7:B$2403,2,FALSE)+VLOOKUP(E1649,A$7:B$2403,2,FALSE),D1649="-",VLOOKUP(C1649,A$7:B$2403,2,FALSE)-VLOOKUP(E1649,A$7:B$2403,2,FALSE),D1649="*",VLOOKUP(C1649,A$7:B$2403,2,FALSE)*VLOOKUP(E1649,A$7:B$2403,2,FALSE),D1649="/",VLOOKUP(C1649,A$7:B$2403,2,FALSE)/VLOOKUP(E1649,A$7:B$2403,2,FALSE)))</f>
        <v>1</v>
      </c>
      <c r="C1649" s="69">
        <v>1</v>
      </c>
      <c r="G1649" s="15"/>
      <c r="H1649" s="15"/>
      <c r="I1649" s="15"/>
      <c r="J1649" s="15"/>
      <c r="K1649" s="15"/>
    </row>
    <row r="1650" spans="1:11" s="69" customFormat="1">
      <c r="A1650" s="68" t="s">
        <v>816</v>
      </c>
      <c r="B1650" s="69" cm="1">
        <f t="array" ref="B1650">IF(ISNUMBER(C1650),C1650,_xlfn.IFS(D1650="+",VLOOKUP(C1650,A$7:B$2403,2,FALSE)+VLOOKUP(E1650,A$7:B$2403,2,FALSE),D1650="-",VLOOKUP(C1650,A$7:B$2403,2,FALSE)-VLOOKUP(E1650,A$7:B$2403,2,FALSE),D1650="*",VLOOKUP(C1650,A$7:B$2403,2,FALSE)*VLOOKUP(E1650,A$7:B$2403,2,FALSE),D1650="/",VLOOKUP(C1650,A$7:B$2403,2,FALSE)/VLOOKUP(E1650,A$7:B$2403,2,FALSE)))</f>
        <v>3</v>
      </c>
      <c r="C1650" s="69">
        <v>3</v>
      </c>
      <c r="G1650" s="15"/>
      <c r="H1650" s="15"/>
      <c r="I1650" s="15"/>
      <c r="J1650" s="15"/>
      <c r="K1650" s="15"/>
    </row>
    <row r="1651" spans="1:11" s="69" customFormat="1">
      <c r="A1651" s="68" t="s">
        <v>2155</v>
      </c>
      <c r="B1651" s="69" cm="1">
        <f t="array" ref="B1651">IF(ISNUMBER(C1651),C1651,_xlfn.IFS(D1651="+",VLOOKUP(C1651,A$7:B$2403,2,FALSE)+VLOOKUP(E1651,A$7:B$2403,2,FALSE),D1651="-",VLOOKUP(C1651,A$7:B$2403,2,FALSE)-VLOOKUP(E1651,A$7:B$2403,2,FALSE),D1651="*",VLOOKUP(C1651,A$7:B$2403,2,FALSE)*VLOOKUP(E1651,A$7:B$2403,2,FALSE),D1651="/",VLOOKUP(C1651,A$7:B$2403,2,FALSE)/VLOOKUP(E1651,A$7:B$2403,2,FALSE)))</f>
        <v>117</v>
      </c>
      <c r="C1651" s="69" t="s">
        <v>2316</v>
      </c>
      <c r="D1651" s="69" t="s">
        <v>185</v>
      </c>
      <c r="E1651" s="69" t="s">
        <v>1418</v>
      </c>
      <c r="G1651" s="15"/>
      <c r="H1651" s="15"/>
      <c r="I1651" s="15"/>
      <c r="J1651" s="15"/>
      <c r="K1651" s="15"/>
    </row>
    <row r="1652" spans="1:11" s="69" customFormat="1">
      <c r="A1652" s="68" t="s">
        <v>2041</v>
      </c>
      <c r="B1652" s="69" cm="1">
        <f t="array" ref="B1652">IF(ISNUMBER(C1652),C1652,_xlfn.IFS(D1652="+",VLOOKUP(C1652,A$7:B$2403,2,FALSE)+VLOOKUP(E1652,A$7:B$2403,2,FALSE),D1652="-",VLOOKUP(C1652,A$7:B$2403,2,FALSE)-VLOOKUP(E1652,A$7:B$2403,2,FALSE),D1652="*",VLOOKUP(C1652,A$7:B$2403,2,FALSE)*VLOOKUP(E1652,A$7:B$2403,2,FALSE),D1652="/",VLOOKUP(C1652,A$7:B$2403,2,FALSE)/VLOOKUP(E1652,A$7:B$2403,2,FALSE)))</f>
        <v>13</v>
      </c>
      <c r="C1652" s="69">
        <v>13</v>
      </c>
      <c r="G1652" s="15"/>
      <c r="H1652" s="15"/>
      <c r="I1652" s="15"/>
      <c r="J1652" s="15"/>
      <c r="K1652" s="15"/>
    </row>
    <row r="1653" spans="1:11" s="69" customFormat="1">
      <c r="A1653" s="68" t="s">
        <v>801</v>
      </c>
      <c r="B1653" s="69" cm="1">
        <f t="array" ref="B1653">IF(ISNUMBER(C1653),C1653,_xlfn.IFS(D1653="+",VLOOKUP(C1653,A$7:B$2403,2,FALSE)+VLOOKUP(E1653,A$7:B$2403,2,FALSE),D1653="-",VLOOKUP(C1653,A$7:B$2403,2,FALSE)-VLOOKUP(E1653,A$7:B$2403,2,FALSE),D1653="*",VLOOKUP(C1653,A$7:B$2403,2,FALSE)*VLOOKUP(E1653,A$7:B$2403,2,FALSE),D1653="/",VLOOKUP(C1653,A$7:B$2403,2,FALSE)/VLOOKUP(E1653,A$7:B$2403,2,FALSE)))</f>
        <v>2</v>
      </c>
      <c r="C1653" s="69">
        <v>2</v>
      </c>
      <c r="G1653" s="15"/>
      <c r="H1653" s="15"/>
      <c r="I1653" s="15"/>
      <c r="J1653" s="15"/>
      <c r="K1653" s="15"/>
    </row>
    <row r="1654" spans="1:11" s="69" customFormat="1">
      <c r="A1654" s="68" t="s">
        <v>1147</v>
      </c>
      <c r="B1654" s="69" cm="1">
        <f t="array" ref="B1654">IF(ISNUMBER(C1654),C1654,_xlfn.IFS(D1654="+",VLOOKUP(C1654,A$7:B$2403,2,FALSE)+VLOOKUP(E1654,A$7:B$2403,2,FALSE),D1654="-",VLOOKUP(C1654,A$7:B$2403,2,FALSE)-VLOOKUP(E1654,A$7:B$2403,2,FALSE),D1654="*",VLOOKUP(C1654,A$7:B$2403,2,FALSE)*VLOOKUP(E1654,A$7:B$2403,2,FALSE),D1654="/",VLOOKUP(C1654,A$7:B$2403,2,FALSE)/VLOOKUP(E1654,A$7:B$2403,2,FALSE)))</f>
        <v>6800</v>
      </c>
      <c r="C1654" s="69" t="s">
        <v>2330</v>
      </c>
      <c r="D1654" s="69" t="s">
        <v>175</v>
      </c>
      <c r="E1654" s="69" t="s">
        <v>1608</v>
      </c>
      <c r="G1654" s="15"/>
      <c r="H1654" s="15"/>
      <c r="I1654" s="15"/>
      <c r="J1654" s="15"/>
      <c r="K1654" s="15"/>
    </row>
    <row r="1655" spans="1:11" s="69" customFormat="1">
      <c r="A1655" s="68" t="s">
        <v>2331</v>
      </c>
      <c r="B1655" s="69" cm="1">
        <f t="array" ref="B1655">IF(ISNUMBER(C1655),C1655,_xlfn.IFS(D1655="+",VLOOKUP(C1655,A$7:B$2403,2,FALSE)+VLOOKUP(E1655,A$7:B$2403,2,FALSE),D1655="-",VLOOKUP(C1655,A$7:B$2403,2,FALSE)-VLOOKUP(E1655,A$7:B$2403,2,FALSE),D1655="*",VLOOKUP(C1655,A$7:B$2403,2,FALSE)*VLOOKUP(E1655,A$7:B$2403,2,FALSE),D1655="/",VLOOKUP(C1655,A$7:B$2403,2,FALSE)/VLOOKUP(E1655,A$7:B$2403,2,FALSE)))</f>
        <v>3</v>
      </c>
      <c r="C1655" s="69">
        <v>3</v>
      </c>
      <c r="G1655" s="15"/>
      <c r="H1655" s="15"/>
      <c r="I1655" s="15"/>
      <c r="J1655" s="15"/>
      <c r="K1655" s="15"/>
    </row>
    <row r="1656" spans="1:11" s="69" customFormat="1">
      <c r="A1656" s="68" t="s">
        <v>1824</v>
      </c>
      <c r="B1656" s="69" cm="1">
        <f t="array" ref="B1656">IF(ISNUMBER(C1656),C1656,_xlfn.IFS(D1656="+",VLOOKUP(C1656,A$7:B$2403,2,FALSE)+VLOOKUP(E1656,A$7:B$2403,2,FALSE),D1656="-",VLOOKUP(C1656,A$7:B$2403,2,FALSE)-VLOOKUP(E1656,A$7:B$2403,2,FALSE),D1656="*",VLOOKUP(C1656,A$7:B$2403,2,FALSE)*VLOOKUP(E1656,A$7:B$2403,2,FALSE),D1656="/",VLOOKUP(C1656,A$7:B$2403,2,FALSE)/VLOOKUP(E1656,A$7:B$2403,2,FALSE)))</f>
        <v>12</v>
      </c>
      <c r="C1656" s="69">
        <v>12</v>
      </c>
      <c r="G1656" s="15"/>
      <c r="H1656" s="15"/>
      <c r="I1656" s="15"/>
      <c r="J1656" s="15"/>
      <c r="K1656" s="15"/>
    </row>
    <row r="1657" spans="1:11" s="69" customFormat="1">
      <c r="A1657" s="68" t="s">
        <v>2319</v>
      </c>
      <c r="B1657" s="69" cm="1">
        <f t="array" ref="B1657">IF(ISNUMBER(C1657),C1657,_xlfn.IFS(D1657="+",VLOOKUP(C1657,A$7:B$2403,2,FALSE)+VLOOKUP(E1657,A$7:B$2403,2,FALSE),D1657="-",VLOOKUP(C1657,A$7:B$2403,2,FALSE)-VLOOKUP(E1657,A$7:B$2403,2,FALSE),D1657="*",VLOOKUP(C1657,A$7:B$2403,2,FALSE)*VLOOKUP(E1657,A$7:B$2403,2,FALSE),D1657="/",VLOOKUP(C1657,A$7:B$2403,2,FALSE)/VLOOKUP(E1657,A$7:B$2403,2,FALSE)))</f>
        <v>4</v>
      </c>
      <c r="C1657" s="69">
        <v>4</v>
      </c>
      <c r="G1657" s="15"/>
      <c r="H1657" s="15"/>
      <c r="I1657" s="15"/>
      <c r="J1657" s="15"/>
      <c r="K1657" s="15"/>
    </row>
    <row r="1658" spans="1:11" s="69" customFormat="1">
      <c r="A1658" s="68" t="s">
        <v>1989</v>
      </c>
      <c r="B1658" s="69" cm="1">
        <f t="array" ref="B1658">IF(ISNUMBER(C1658),C1658,_xlfn.IFS(D1658="+",VLOOKUP(C1658,A$7:B$2403,2,FALSE)+VLOOKUP(E1658,A$7:B$2403,2,FALSE),D1658="-",VLOOKUP(C1658,A$7:B$2403,2,FALSE)-VLOOKUP(E1658,A$7:B$2403,2,FALSE),D1658="*",VLOOKUP(C1658,A$7:B$2403,2,FALSE)*VLOOKUP(E1658,A$7:B$2403,2,FALSE),D1658="/",VLOOKUP(C1658,A$7:B$2403,2,FALSE)/VLOOKUP(E1658,A$7:B$2403,2,FALSE)))</f>
        <v>2</v>
      </c>
      <c r="C1658" s="69">
        <v>2</v>
      </c>
      <c r="G1658" s="15"/>
      <c r="H1658" s="15"/>
      <c r="I1658" s="15"/>
      <c r="J1658" s="15"/>
      <c r="K1658" s="15"/>
    </row>
    <row r="1659" spans="1:11" s="69" customFormat="1">
      <c r="A1659" s="68" t="s">
        <v>1597</v>
      </c>
      <c r="B1659" s="69" cm="1">
        <f t="array" ref="B1659">IF(ISNUMBER(C1659),C1659,_xlfn.IFS(D1659="+",VLOOKUP(C1659,A$7:B$2403,2,FALSE)+VLOOKUP(E1659,A$7:B$2403,2,FALSE),D1659="-",VLOOKUP(C1659,A$7:B$2403,2,FALSE)-VLOOKUP(E1659,A$7:B$2403,2,FALSE),D1659="*",VLOOKUP(C1659,A$7:B$2403,2,FALSE)*VLOOKUP(E1659,A$7:B$2403,2,FALSE),D1659="/",VLOOKUP(C1659,A$7:B$2403,2,FALSE)/VLOOKUP(E1659,A$7:B$2403,2,FALSE)))</f>
        <v>2</v>
      </c>
      <c r="C1659" s="69">
        <v>2</v>
      </c>
      <c r="G1659" s="15"/>
      <c r="H1659" s="15"/>
      <c r="I1659" s="15"/>
      <c r="J1659" s="15"/>
      <c r="K1659" s="15"/>
    </row>
    <row r="1660" spans="1:11" s="69" customFormat="1">
      <c r="A1660" s="68" t="s">
        <v>212</v>
      </c>
      <c r="B1660" s="69" cm="1">
        <f t="array" ref="B1660">IF(ISNUMBER(C1660),C1660,_xlfn.IFS(D1660="+",VLOOKUP(C1660,A$7:B$2403,2,FALSE)+VLOOKUP(E1660,A$7:B$2403,2,FALSE),D1660="-",VLOOKUP(C1660,A$7:B$2403,2,FALSE)-VLOOKUP(E1660,A$7:B$2403,2,FALSE),D1660="*",VLOOKUP(C1660,A$7:B$2403,2,FALSE)*VLOOKUP(E1660,A$7:B$2403,2,FALSE),D1660="/",VLOOKUP(C1660,A$7:B$2403,2,FALSE)/VLOOKUP(E1660,A$7:B$2403,2,FALSE)))</f>
        <v>4</v>
      </c>
      <c r="C1660" s="69">
        <v>4</v>
      </c>
      <c r="G1660" s="15"/>
      <c r="H1660" s="15"/>
      <c r="I1660" s="15"/>
      <c r="J1660" s="15"/>
      <c r="K1660" s="15"/>
    </row>
    <row r="1661" spans="1:11" s="69" customFormat="1">
      <c r="A1661" s="68" t="s">
        <v>1766</v>
      </c>
      <c r="B1661" s="69" cm="1">
        <f t="array" ref="B1661">IF(ISNUMBER(C1661),C1661,_xlfn.IFS(D1661="+",VLOOKUP(C1661,A$7:B$2403,2,FALSE)+VLOOKUP(E1661,A$7:B$2403,2,FALSE),D1661="-",VLOOKUP(C1661,A$7:B$2403,2,FALSE)-VLOOKUP(E1661,A$7:B$2403,2,FALSE),D1661="*",VLOOKUP(C1661,A$7:B$2403,2,FALSE)*VLOOKUP(E1661,A$7:B$2403,2,FALSE),D1661="/",VLOOKUP(C1661,A$7:B$2403,2,FALSE)/VLOOKUP(E1661,A$7:B$2403,2,FALSE)))</f>
        <v>2</v>
      </c>
      <c r="C1661" s="69">
        <v>2</v>
      </c>
      <c r="G1661" s="15"/>
      <c r="H1661" s="15"/>
      <c r="I1661" s="15"/>
      <c r="J1661" s="15"/>
      <c r="K1661" s="15"/>
    </row>
    <row r="1662" spans="1:11" s="69" customFormat="1">
      <c r="A1662" s="68" t="s">
        <v>1949</v>
      </c>
      <c r="B1662" s="69" cm="1">
        <f t="array" ref="B1662">IF(ISNUMBER(C1662),C1662,_xlfn.IFS(D1662="+",VLOOKUP(C1662,A$7:B$2403,2,FALSE)+VLOOKUP(E1662,A$7:B$2403,2,FALSE),D1662="-",VLOOKUP(C1662,A$7:B$2403,2,FALSE)-VLOOKUP(E1662,A$7:B$2403,2,FALSE),D1662="*",VLOOKUP(C1662,A$7:B$2403,2,FALSE)*VLOOKUP(E1662,A$7:B$2403,2,FALSE),D1662="/",VLOOKUP(C1662,A$7:B$2403,2,FALSE)/VLOOKUP(E1662,A$7:B$2403,2,FALSE)))</f>
        <v>2</v>
      </c>
      <c r="C1662" s="69">
        <v>2</v>
      </c>
      <c r="G1662" s="15"/>
      <c r="H1662" s="15"/>
      <c r="I1662" s="15"/>
      <c r="J1662" s="15"/>
      <c r="K1662" s="15"/>
    </row>
    <row r="1663" spans="1:11" s="69" customFormat="1">
      <c r="A1663" s="68" t="s">
        <v>2299</v>
      </c>
      <c r="B1663" s="69" cm="1">
        <f t="array" ref="B1663">IF(ISNUMBER(C1663),C1663,_xlfn.IFS(D1663="+",VLOOKUP(C1663,A$7:B$2403,2,FALSE)+VLOOKUP(E1663,A$7:B$2403,2,FALSE),D1663="-",VLOOKUP(C1663,A$7:B$2403,2,FALSE)-VLOOKUP(E1663,A$7:B$2403,2,FALSE),D1663="*",VLOOKUP(C1663,A$7:B$2403,2,FALSE)*VLOOKUP(E1663,A$7:B$2403,2,FALSE),D1663="/",VLOOKUP(C1663,A$7:B$2403,2,FALSE)/VLOOKUP(E1663,A$7:B$2403,2,FALSE)))</f>
        <v>8</v>
      </c>
      <c r="C1663" s="69" t="s">
        <v>1964</v>
      </c>
      <c r="D1663" s="69" t="s">
        <v>185</v>
      </c>
      <c r="E1663" s="69" t="s">
        <v>1336</v>
      </c>
      <c r="G1663" s="15"/>
      <c r="H1663" s="15"/>
      <c r="I1663" s="15"/>
      <c r="J1663" s="15"/>
      <c r="K1663" s="15"/>
    </row>
    <row r="1664" spans="1:11" s="69" customFormat="1">
      <c r="A1664" s="68" t="s">
        <v>2332</v>
      </c>
      <c r="B1664" s="69" cm="1">
        <f t="array" ref="B1664">IF(ISNUMBER(C1664),C1664,_xlfn.IFS(D1664="+",VLOOKUP(C1664,A$7:B$2403,2,FALSE)+VLOOKUP(E1664,A$7:B$2403,2,FALSE),D1664="-",VLOOKUP(C1664,A$7:B$2403,2,FALSE)-VLOOKUP(E1664,A$7:B$2403,2,FALSE),D1664="*",VLOOKUP(C1664,A$7:B$2403,2,FALSE)*VLOOKUP(E1664,A$7:B$2403,2,FALSE),D1664="/",VLOOKUP(C1664,A$7:B$2403,2,FALSE)/VLOOKUP(E1664,A$7:B$2403,2,FALSE)))</f>
        <v>15</v>
      </c>
      <c r="C1664" s="69" t="s">
        <v>2255</v>
      </c>
      <c r="D1664" s="69" t="s">
        <v>175</v>
      </c>
      <c r="E1664" s="69" t="s">
        <v>2114</v>
      </c>
      <c r="G1664" s="15"/>
      <c r="H1664" s="15"/>
      <c r="I1664" s="15"/>
      <c r="J1664" s="15"/>
      <c r="K1664" s="15"/>
    </row>
    <row r="1665" spans="1:11" s="69" customFormat="1">
      <c r="A1665" s="68" t="s">
        <v>2333</v>
      </c>
      <c r="B1665" s="69" cm="1">
        <f t="array" ref="B1665">IF(ISNUMBER(C1665),C1665,_xlfn.IFS(D1665="+",VLOOKUP(C1665,A$7:B$2403,2,FALSE)+VLOOKUP(E1665,A$7:B$2403,2,FALSE),D1665="-",VLOOKUP(C1665,A$7:B$2403,2,FALSE)-VLOOKUP(E1665,A$7:B$2403,2,FALSE),D1665="*",VLOOKUP(C1665,A$7:B$2403,2,FALSE)*VLOOKUP(E1665,A$7:B$2403,2,FALSE),D1665="/",VLOOKUP(C1665,A$7:B$2403,2,FALSE)/VLOOKUP(E1665,A$7:B$2403,2,FALSE)))</f>
        <v>6</v>
      </c>
      <c r="C1665" s="69">
        <v>6</v>
      </c>
      <c r="G1665" s="15"/>
      <c r="H1665" s="15"/>
      <c r="I1665" s="15"/>
      <c r="J1665" s="15"/>
      <c r="K1665" s="15"/>
    </row>
    <row r="1666" spans="1:11" s="69" customFormat="1">
      <c r="A1666" s="68" t="s">
        <v>1801</v>
      </c>
      <c r="B1666" s="69" cm="1">
        <f t="array" ref="B1666">IF(ISNUMBER(C1666),C1666,_xlfn.IFS(D1666="+",VLOOKUP(C1666,A$7:B$2403,2,FALSE)+VLOOKUP(E1666,A$7:B$2403,2,FALSE),D1666="-",VLOOKUP(C1666,A$7:B$2403,2,FALSE)-VLOOKUP(E1666,A$7:B$2403,2,FALSE),D1666="*",VLOOKUP(C1666,A$7:B$2403,2,FALSE)*VLOOKUP(E1666,A$7:B$2403,2,FALSE),D1666="/",VLOOKUP(C1666,A$7:B$2403,2,FALSE)/VLOOKUP(E1666,A$7:B$2403,2,FALSE)))</f>
        <v>3</v>
      </c>
      <c r="C1666" s="69">
        <v>3</v>
      </c>
      <c r="G1666" s="15"/>
      <c r="H1666" s="15"/>
      <c r="I1666" s="15"/>
      <c r="J1666" s="15"/>
      <c r="K1666" s="15"/>
    </row>
    <row r="1667" spans="1:11" s="69" customFormat="1">
      <c r="A1667" s="68" t="s">
        <v>2254</v>
      </c>
      <c r="B1667" s="69" cm="1">
        <f t="array" ref="B1667">IF(ISNUMBER(C1667),C1667,_xlfn.IFS(D1667="+",VLOOKUP(C1667,A$7:B$2403,2,FALSE)+VLOOKUP(E1667,A$7:B$2403,2,FALSE),D1667="-",VLOOKUP(C1667,A$7:B$2403,2,FALSE)-VLOOKUP(E1667,A$7:B$2403,2,FALSE),D1667="*",VLOOKUP(C1667,A$7:B$2403,2,FALSE)*VLOOKUP(E1667,A$7:B$2403,2,FALSE),D1667="/",VLOOKUP(C1667,A$7:B$2403,2,FALSE)/VLOOKUP(E1667,A$7:B$2403,2,FALSE)))</f>
        <v>82</v>
      </c>
      <c r="C1667" s="69" t="s">
        <v>406</v>
      </c>
      <c r="D1667" s="69" t="s">
        <v>185</v>
      </c>
      <c r="E1667" s="69" t="s">
        <v>254</v>
      </c>
      <c r="G1667" s="15"/>
      <c r="H1667" s="15"/>
      <c r="I1667" s="15"/>
      <c r="J1667" s="15"/>
      <c r="K1667" s="15"/>
    </row>
    <row r="1668" spans="1:11" s="69" customFormat="1">
      <c r="A1668" s="68" t="s">
        <v>999</v>
      </c>
      <c r="B1668" s="69" cm="1">
        <f t="array" ref="B1668">IF(ISNUMBER(C1668),C1668,_xlfn.IFS(D1668="+",VLOOKUP(C1668,A$7:B$2403,2,FALSE)+VLOOKUP(E1668,A$7:B$2403,2,FALSE),D1668="-",VLOOKUP(C1668,A$7:B$2403,2,FALSE)-VLOOKUP(E1668,A$7:B$2403,2,FALSE),D1668="*",VLOOKUP(C1668,A$7:B$2403,2,FALSE)*VLOOKUP(E1668,A$7:B$2403,2,FALSE),D1668="/",VLOOKUP(C1668,A$7:B$2403,2,FALSE)/VLOOKUP(E1668,A$7:B$2403,2,FALSE)))</f>
        <v>2</v>
      </c>
      <c r="C1668" s="69">
        <v>2</v>
      </c>
      <c r="G1668" s="15"/>
      <c r="H1668" s="15"/>
      <c r="I1668" s="15"/>
      <c r="J1668" s="15"/>
      <c r="K1668" s="15"/>
    </row>
    <row r="1669" spans="1:11" s="69" customFormat="1">
      <c r="A1669" s="68" t="s">
        <v>2334</v>
      </c>
      <c r="B1669" s="69" cm="1">
        <f t="array" ref="B1669">IF(ISNUMBER(C1669),C1669,_xlfn.IFS(D1669="+",VLOOKUP(C1669,A$7:B$2403,2,FALSE)+VLOOKUP(E1669,A$7:B$2403,2,FALSE),D1669="-",VLOOKUP(C1669,A$7:B$2403,2,FALSE)-VLOOKUP(E1669,A$7:B$2403,2,FALSE),D1669="*",VLOOKUP(C1669,A$7:B$2403,2,FALSE)*VLOOKUP(E1669,A$7:B$2403,2,FALSE),D1669="/",VLOOKUP(C1669,A$7:B$2403,2,FALSE)/VLOOKUP(E1669,A$7:B$2403,2,FALSE)))</f>
        <v>115</v>
      </c>
      <c r="C1669" s="69" t="s">
        <v>2335</v>
      </c>
      <c r="D1669" s="69" t="s">
        <v>185</v>
      </c>
      <c r="E1669" s="69" t="s">
        <v>2336</v>
      </c>
      <c r="G1669" s="15"/>
      <c r="H1669" s="15"/>
      <c r="I1669" s="15"/>
      <c r="J1669" s="15"/>
      <c r="K1669" s="15"/>
    </row>
    <row r="1670" spans="1:11" s="69" customFormat="1">
      <c r="A1670" s="68" t="s">
        <v>2337</v>
      </c>
      <c r="B1670" s="69" cm="1">
        <f t="array" ref="B1670">IF(ISNUMBER(C1670),C1670,_xlfn.IFS(D1670="+",VLOOKUP(C1670,A$7:B$2403,2,FALSE)+VLOOKUP(E1670,A$7:B$2403,2,FALSE),D1670="-",VLOOKUP(C1670,A$7:B$2403,2,FALSE)-VLOOKUP(E1670,A$7:B$2403,2,FALSE),D1670="*",VLOOKUP(C1670,A$7:B$2403,2,FALSE)*VLOOKUP(E1670,A$7:B$2403,2,FALSE),D1670="/",VLOOKUP(C1670,A$7:B$2403,2,FALSE)/VLOOKUP(E1670,A$7:B$2403,2,FALSE)))</f>
        <v>25</v>
      </c>
      <c r="C1670" s="69" t="s">
        <v>1384</v>
      </c>
      <c r="D1670" s="69" t="s">
        <v>175</v>
      </c>
      <c r="E1670" s="69" t="s">
        <v>1874</v>
      </c>
      <c r="G1670" s="15"/>
      <c r="H1670" s="15"/>
      <c r="I1670" s="15"/>
      <c r="J1670" s="15"/>
      <c r="K1670" s="15"/>
    </row>
    <row r="1671" spans="1:11" s="69" customFormat="1">
      <c r="A1671" s="68" t="s">
        <v>2338</v>
      </c>
      <c r="B1671" s="69" cm="1">
        <f t="array" ref="B1671">IF(ISNUMBER(C1671),C1671,_xlfn.IFS(D1671="+",VLOOKUP(C1671,A$7:B$2403,2,FALSE)+VLOOKUP(E1671,A$7:B$2403,2,FALSE),D1671="-",VLOOKUP(C1671,A$7:B$2403,2,FALSE)-VLOOKUP(E1671,A$7:B$2403,2,FALSE),D1671="*",VLOOKUP(C1671,A$7:B$2403,2,FALSE)*VLOOKUP(E1671,A$7:B$2403,2,FALSE),D1671="/",VLOOKUP(C1671,A$7:B$2403,2,FALSE)/VLOOKUP(E1671,A$7:B$2403,2,FALSE)))</f>
        <v>31</v>
      </c>
      <c r="C1671" s="69" t="s">
        <v>2303</v>
      </c>
      <c r="D1671" s="69" t="s">
        <v>175</v>
      </c>
      <c r="E1671" s="69" t="s">
        <v>1463</v>
      </c>
      <c r="G1671" s="15"/>
      <c r="H1671" s="15"/>
      <c r="I1671" s="15"/>
      <c r="J1671" s="15"/>
      <c r="K1671" s="15"/>
    </row>
    <row r="1672" spans="1:11" s="69" customFormat="1">
      <c r="A1672" s="68" t="s">
        <v>2339</v>
      </c>
      <c r="B1672" s="69" cm="1">
        <f t="array" ref="B1672">IF(ISNUMBER(C1672),C1672,_xlfn.IFS(D1672="+",VLOOKUP(C1672,A$7:B$2403,2,FALSE)+VLOOKUP(E1672,A$7:B$2403,2,FALSE),D1672="-",VLOOKUP(C1672,A$7:B$2403,2,FALSE)-VLOOKUP(E1672,A$7:B$2403,2,FALSE),D1672="*",VLOOKUP(C1672,A$7:B$2403,2,FALSE)*VLOOKUP(E1672,A$7:B$2403,2,FALSE),D1672="/",VLOOKUP(C1672,A$7:B$2403,2,FALSE)/VLOOKUP(E1672,A$7:B$2403,2,FALSE)))</f>
        <v>31</v>
      </c>
      <c r="C1672" s="69" t="s">
        <v>1498</v>
      </c>
      <c r="D1672" s="69" t="s">
        <v>175</v>
      </c>
      <c r="E1672" s="69" t="s">
        <v>1584</v>
      </c>
      <c r="G1672" s="15"/>
      <c r="H1672" s="15"/>
      <c r="I1672" s="15"/>
      <c r="J1672" s="15"/>
      <c r="K1672" s="15"/>
    </row>
    <row r="1673" spans="1:11" s="69" customFormat="1">
      <c r="A1673" s="68" t="s">
        <v>2166</v>
      </c>
      <c r="B1673" s="69" cm="1">
        <f t="array" ref="B1673">IF(ISNUMBER(C1673),C1673,_xlfn.IFS(D1673="+",VLOOKUP(C1673,A$7:B$2403,2,FALSE)+VLOOKUP(E1673,A$7:B$2403,2,FALSE),D1673="-",VLOOKUP(C1673,A$7:B$2403,2,FALSE)-VLOOKUP(E1673,A$7:B$2403,2,FALSE),D1673="*",VLOOKUP(C1673,A$7:B$2403,2,FALSE)*VLOOKUP(E1673,A$7:B$2403,2,FALSE),D1673="/",VLOOKUP(C1673,A$7:B$2403,2,FALSE)/VLOOKUP(E1673,A$7:B$2403,2,FALSE)))</f>
        <v>51</v>
      </c>
      <c r="C1673" s="69" t="s">
        <v>554</v>
      </c>
      <c r="D1673" s="69" t="s">
        <v>185</v>
      </c>
      <c r="E1673" s="69" t="s">
        <v>1544</v>
      </c>
      <c r="G1673" s="15"/>
      <c r="H1673" s="15"/>
      <c r="I1673" s="15"/>
      <c r="J1673" s="15"/>
      <c r="K1673" s="15"/>
    </row>
    <row r="1674" spans="1:11" s="69" customFormat="1">
      <c r="A1674" s="68" t="s">
        <v>1885</v>
      </c>
      <c r="B1674" s="69" cm="1">
        <f t="array" ref="B1674">IF(ISNUMBER(C1674),C1674,_xlfn.IFS(D1674="+",VLOOKUP(C1674,A$7:B$2403,2,FALSE)+VLOOKUP(E1674,A$7:B$2403,2,FALSE),D1674="-",VLOOKUP(C1674,A$7:B$2403,2,FALSE)-VLOOKUP(E1674,A$7:B$2403,2,FALSE),D1674="*",VLOOKUP(C1674,A$7:B$2403,2,FALSE)*VLOOKUP(E1674,A$7:B$2403,2,FALSE),D1674="/",VLOOKUP(C1674,A$7:B$2403,2,FALSE)/VLOOKUP(E1674,A$7:B$2403,2,FALSE)))</f>
        <v>366</v>
      </c>
      <c r="C1674" s="69" t="s">
        <v>1380</v>
      </c>
      <c r="D1674" s="69" t="s">
        <v>175</v>
      </c>
      <c r="E1674" s="69" t="s">
        <v>2340</v>
      </c>
      <c r="G1674" s="15"/>
      <c r="H1674" s="15"/>
      <c r="I1674" s="15"/>
      <c r="J1674" s="15"/>
      <c r="K1674" s="15"/>
    </row>
    <row r="1675" spans="1:11" s="69" customFormat="1">
      <c r="A1675" s="68" t="s">
        <v>1793</v>
      </c>
      <c r="B1675" s="69" cm="1">
        <f t="array" ref="B1675">IF(ISNUMBER(C1675),C1675,_xlfn.IFS(D1675="+",VLOOKUP(C1675,A$7:B$2403,2,FALSE)+VLOOKUP(E1675,A$7:B$2403,2,FALSE),D1675="-",VLOOKUP(C1675,A$7:B$2403,2,FALSE)-VLOOKUP(E1675,A$7:B$2403,2,FALSE),D1675="*",VLOOKUP(C1675,A$7:B$2403,2,FALSE)*VLOOKUP(E1675,A$7:B$2403,2,FALSE),D1675="/",VLOOKUP(C1675,A$7:B$2403,2,FALSE)/VLOOKUP(E1675,A$7:B$2403,2,FALSE)))</f>
        <v>3</v>
      </c>
      <c r="C1675" s="69">
        <v>3</v>
      </c>
      <c r="G1675" s="15"/>
      <c r="H1675" s="15"/>
      <c r="I1675" s="15"/>
      <c r="J1675" s="15"/>
      <c r="K1675" s="15"/>
    </row>
    <row r="1676" spans="1:11" s="69" customFormat="1">
      <c r="A1676" s="68" t="s">
        <v>2341</v>
      </c>
      <c r="B1676" s="69" cm="1">
        <f t="array" ref="B1676">IF(ISNUMBER(C1676),C1676,_xlfn.IFS(D1676="+",VLOOKUP(C1676,A$7:B$2403,2,FALSE)+VLOOKUP(E1676,A$7:B$2403,2,FALSE),D1676="-",VLOOKUP(C1676,A$7:B$2403,2,FALSE)-VLOOKUP(E1676,A$7:B$2403,2,FALSE),D1676="*",VLOOKUP(C1676,A$7:B$2403,2,FALSE)*VLOOKUP(E1676,A$7:B$2403,2,FALSE),D1676="/",VLOOKUP(C1676,A$7:B$2403,2,FALSE)/VLOOKUP(E1676,A$7:B$2403,2,FALSE)))</f>
        <v>42</v>
      </c>
      <c r="C1676" s="69" t="s">
        <v>2342</v>
      </c>
      <c r="D1676" s="69" t="s">
        <v>185</v>
      </c>
      <c r="E1676" s="69" t="s">
        <v>1443</v>
      </c>
      <c r="G1676" s="15"/>
      <c r="H1676" s="15"/>
      <c r="I1676" s="15"/>
      <c r="J1676" s="15"/>
      <c r="K1676" s="15"/>
    </row>
    <row r="1677" spans="1:11" s="69" customFormat="1">
      <c r="A1677" s="68" t="s">
        <v>1406</v>
      </c>
      <c r="B1677" s="69" cm="1">
        <f t="array" ref="B1677">IF(ISNUMBER(C1677),C1677,_xlfn.IFS(D1677="+",VLOOKUP(C1677,A$7:B$2403,2,FALSE)+VLOOKUP(E1677,A$7:B$2403,2,FALSE),D1677="-",VLOOKUP(C1677,A$7:B$2403,2,FALSE)-VLOOKUP(E1677,A$7:B$2403,2,FALSE),D1677="*",VLOOKUP(C1677,A$7:B$2403,2,FALSE)*VLOOKUP(E1677,A$7:B$2403,2,FALSE),D1677="/",VLOOKUP(C1677,A$7:B$2403,2,FALSE)/VLOOKUP(E1677,A$7:B$2403,2,FALSE)))</f>
        <v>79</v>
      </c>
      <c r="C1677" s="69" t="s">
        <v>2191</v>
      </c>
      <c r="D1677" s="69" t="s">
        <v>175</v>
      </c>
      <c r="E1677" s="69" t="s">
        <v>2343</v>
      </c>
      <c r="G1677" s="15"/>
      <c r="H1677" s="15"/>
      <c r="I1677" s="15"/>
      <c r="J1677" s="15"/>
      <c r="K1677" s="15"/>
    </row>
    <row r="1678" spans="1:11" s="69" customFormat="1">
      <c r="A1678" s="68" t="s">
        <v>2344</v>
      </c>
      <c r="B1678" s="69" cm="1">
        <f t="array" ref="B1678">IF(ISNUMBER(C1678),C1678,_xlfn.IFS(D1678="+",VLOOKUP(C1678,A$7:B$2403,2,FALSE)+VLOOKUP(E1678,A$7:B$2403,2,FALSE),D1678="-",VLOOKUP(C1678,A$7:B$2403,2,FALSE)-VLOOKUP(E1678,A$7:B$2403,2,FALSE),D1678="*",VLOOKUP(C1678,A$7:B$2403,2,FALSE)*VLOOKUP(E1678,A$7:B$2403,2,FALSE),D1678="/",VLOOKUP(C1678,A$7:B$2403,2,FALSE)/VLOOKUP(E1678,A$7:B$2403,2,FALSE)))</f>
        <v>1003</v>
      </c>
      <c r="C1678" s="69" t="s">
        <v>2345</v>
      </c>
      <c r="D1678" s="69" t="s">
        <v>175</v>
      </c>
      <c r="E1678" s="69" t="s">
        <v>2346</v>
      </c>
      <c r="G1678" s="15"/>
      <c r="H1678" s="15"/>
      <c r="I1678" s="15"/>
      <c r="J1678" s="15"/>
      <c r="K1678" s="15"/>
    </row>
    <row r="1679" spans="1:11" s="69" customFormat="1">
      <c r="A1679" s="68" t="s">
        <v>2347</v>
      </c>
      <c r="B1679" s="69" cm="1">
        <f t="array" ref="B1679">IF(ISNUMBER(C1679),C1679,_xlfn.IFS(D1679="+",VLOOKUP(C1679,A$7:B$2403,2,FALSE)+VLOOKUP(E1679,A$7:B$2403,2,FALSE),D1679="-",VLOOKUP(C1679,A$7:B$2403,2,FALSE)-VLOOKUP(E1679,A$7:B$2403,2,FALSE),D1679="*",VLOOKUP(C1679,A$7:B$2403,2,FALSE)*VLOOKUP(E1679,A$7:B$2403,2,FALSE),D1679="/",VLOOKUP(C1679,A$7:B$2403,2,FALSE)/VLOOKUP(E1679,A$7:B$2403,2,FALSE)))</f>
        <v>40</v>
      </c>
      <c r="C1679" s="69" t="s">
        <v>2348</v>
      </c>
      <c r="D1679" s="69" t="s">
        <v>185</v>
      </c>
      <c r="E1679" s="69" t="s">
        <v>1882</v>
      </c>
      <c r="G1679" s="15"/>
      <c r="H1679" s="15"/>
      <c r="I1679" s="15"/>
      <c r="J1679" s="15"/>
      <c r="K1679" s="15"/>
    </row>
    <row r="1680" spans="1:11" s="69" customFormat="1">
      <c r="A1680" s="68" t="s">
        <v>1130</v>
      </c>
      <c r="B1680" s="69" cm="1">
        <f t="array" ref="B1680">IF(ISNUMBER(C1680),C1680,_xlfn.IFS(D1680="+",VLOOKUP(C1680,A$7:B$2403,2,FALSE)+VLOOKUP(E1680,A$7:B$2403,2,FALSE),D1680="-",VLOOKUP(C1680,A$7:B$2403,2,FALSE)-VLOOKUP(E1680,A$7:B$2403,2,FALSE),D1680="*",VLOOKUP(C1680,A$7:B$2403,2,FALSE)*VLOOKUP(E1680,A$7:B$2403,2,FALSE),D1680="/",VLOOKUP(C1680,A$7:B$2403,2,FALSE)/VLOOKUP(E1680,A$7:B$2403,2,FALSE)))</f>
        <v>5</v>
      </c>
      <c r="C1680" s="69">
        <v>5</v>
      </c>
      <c r="G1680" s="15"/>
      <c r="H1680" s="15"/>
      <c r="I1680" s="15"/>
      <c r="J1680" s="15"/>
      <c r="K1680" s="15"/>
    </row>
    <row r="1681" spans="1:11" s="69" customFormat="1">
      <c r="A1681" s="68" t="s">
        <v>1190</v>
      </c>
      <c r="B1681" s="69" cm="1">
        <f t="array" ref="B1681">IF(ISNUMBER(C1681),C1681,_xlfn.IFS(D1681="+",VLOOKUP(C1681,A$7:B$2403,2,FALSE)+VLOOKUP(E1681,A$7:B$2403,2,FALSE),D1681="-",VLOOKUP(C1681,A$7:B$2403,2,FALSE)-VLOOKUP(E1681,A$7:B$2403,2,FALSE),D1681="*",VLOOKUP(C1681,A$7:B$2403,2,FALSE)*VLOOKUP(E1681,A$7:B$2403,2,FALSE),D1681="/",VLOOKUP(C1681,A$7:B$2403,2,FALSE)/VLOOKUP(E1681,A$7:B$2403,2,FALSE)))</f>
        <v>388798</v>
      </c>
      <c r="C1681" s="69" t="s">
        <v>1317</v>
      </c>
      <c r="D1681" s="69" t="s">
        <v>185</v>
      </c>
      <c r="E1681" s="69" t="s">
        <v>1763</v>
      </c>
      <c r="G1681" s="15"/>
      <c r="H1681" s="15"/>
      <c r="I1681" s="15"/>
      <c r="J1681" s="15"/>
      <c r="K1681" s="15"/>
    </row>
    <row r="1682" spans="1:11" s="69" customFormat="1">
      <c r="A1682" s="68" t="s">
        <v>2349</v>
      </c>
      <c r="B1682" s="69" cm="1">
        <f t="array" ref="B1682">IF(ISNUMBER(C1682),C1682,_xlfn.IFS(D1682="+",VLOOKUP(C1682,A$7:B$2403,2,FALSE)+VLOOKUP(E1682,A$7:B$2403,2,FALSE),D1682="-",VLOOKUP(C1682,A$7:B$2403,2,FALSE)-VLOOKUP(E1682,A$7:B$2403,2,FALSE),D1682="*",VLOOKUP(C1682,A$7:B$2403,2,FALSE)*VLOOKUP(E1682,A$7:B$2403,2,FALSE),D1682="/",VLOOKUP(C1682,A$7:B$2403,2,FALSE)/VLOOKUP(E1682,A$7:B$2403,2,FALSE)))</f>
        <v>3</v>
      </c>
      <c r="C1682" s="69">
        <v>3</v>
      </c>
      <c r="G1682" s="15"/>
      <c r="H1682" s="15"/>
      <c r="I1682" s="15"/>
      <c r="J1682" s="15"/>
      <c r="K1682" s="15"/>
    </row>
    <row r="1683" spans="1:11" s="69" customFormat="1">
      <c r="A1683" s="68" t="s">
        <v>940</v>
      </c>
      <c r="B1683" s="69" cm="1">
        <f t="array" ref="B1683">IF(ISNUMBER(C1683),C1683,_xlfn.IFS(D1683="+",VLOOKUP(C1683,A$7:B$2403,2,FALSE)+VLOOKUP(E1683,A$7:B$2403,2,FALSE),D1683="-",VLOOKUP(C1683,A$7:B$2403,2,FALSE)-VLOOKUP(E1683,A$7:B$2403,2,FALSE),D1683="*",VLOOKUP(C1683,A$7:B$2403,2,FALSE)*VLOOKUP(E1683,A$7:B$2403,2,FALSE),D1683="/",VLOOKUP(C1683,A$7:B$2403,2,FALSE)/VLOOKUP(E1683,A$7:B$2403,2,FALSE)))</f>
        <v>2</v>
      </c>
      <c r="C1683" s="69">
        <v>2</v>
      </c>
      <c r="G1683" s="15"/>
      <c r="H1683" s="15"/>
      <c r="I1683" s="15"/>
      <c r="J1683" s="15"/>
      <c r="K1683" s="15"/>
    </row>
    <row r="1684" spans="1:11" s="69" customFormat="1">
      <c r="A1684" s="68" t="s">
        <v>1633</v>
      </c>
      <c r="B1684" s="69" cm="1">
        <f t="array" ref="B1684">IF(ISNUMBER(C1684),C1684,_xlfn.IFS(D1684="+",VLOOKUP(C1684,A$7:B$2403,2,FALSE)+VLOOKUP(E1684,A$7:B$2403,2,FALSE),D1684="-",VLOOKUP(C1684,A$7:B$2403,2,FALSE)-VLOOKUP(E1684,A$7:B$2403,2,FALSE),D1684="*",VLOOKUP(C1684,A$7:B$2403,2,FALSE)*VLOOKUP(E1684,A$7:B$2403,2,FALSE),D1684="/",VLOOKUP(C1684,A$7:B$2403,2,FALSE)/VLOOKUP(E1684,A$7:B$2403,2,FALSE)))</f>
        <v>5</v>
      </c>
      <c r="C1684" s="69">
        <v>5</v>
      </c>
      <c r="G1684" s="15"/>
      <c r="H1684" s="15"/>
      <c r="I1684" s="15"/>
      <c r="J1684" s="15"/>
      <c r="K1684" s="15"/>
    </row>
    <row r="1685" spans="1:11" s="69" customFormat="1">
      <c r="A1685" s="68" t="s">
        <v>1187</v>
      </c>
      <c r="B1685" s="69" cm="1">
        <f t="array" ref="B1685">IF(ISNUMBER(C1685),C1685,_xlfn.IFS(D1685="+",VLOOKUP(C1685,A$7:B$2403,2,FALSE)+VLOOKUP(E1685,A$7:B$2403,2,FALSE),D1685="-",VLOOKUP(C1685,A$7:B$2403,2,FALSE)-VLOOKUP(E1685,A$7:B$2403,2,FALSE),D1685="*",VLOOKUP(C1685,A$7:B$2403,2,FALSE)*VLOOKUP(E1685,A$7:B$2403,2,FALSE),D1685="/",VLOOKUP(C1685,A$7:B$2403,2,FALSE)/VLOOKUP(E1685,A$7:B$2403,2,FALSE)))</f>
        <v>31</v>
      </c>
      <c r="C1685" s="69" t="s">
        <v>688</v>
      </c>
      <c r="D1685" s="69" t="s">
        <v>206</v>
      </c>
      <c r="E1685" s="69" t="s">
        <v>2350</v>
      </c>
      <c r="G1685" s="15"/>
      <c r="H1685" s="15"/>
      <c r="I1685" s="15"/>
      <c r="J1685" s="15"/>
      <c r="K1685" s="15"/>
    </row>
    <row r="1686" spans="1:11" s="69" customFormat="1">
      <c r="A1686" s="68" t="s">
        <v>871</v>
      </c>
      <c r="B1686" s="69" cm="1">
        <f t="array" ref="B1686">IF(ISNUMBER(C1686),C1686,_xlfn.IFS(D1686="+",VLOOKUP(C1686,A$7:B$2403,2,FALSE)+VLOOKUP(E1686,A$7:B$2403,2,FALSE),D1686="-",VLOOKUP(C1686,A$7:B$2403,2,FALSE)-VLOOKUP(E1686,A$7:B$2403,2,FALSE),D1686="*",VLOOKUP(C1686,A$7:B$2403,2,FALSE)*VLOOKUP(E1686,A$7:B$2403,2,FALSE),D1686="/",VLOOKUP(C1686,A$7:B$2403,2,FALSE)/VLOOKUP(E1686,A$7:B$2403,2,FALSE)))</f>
        <v>4</v>
      </c>
      <c r="C1686" s="69">
        <v>4</v>
      </c>
      <c r="G1686" s="15"/>
      <c r="H1686" s="15"/>
      <c r="I1686" s="15"/>
      <c r="J1686" s="15"/>
      <c r="K1686" s="15"/>
    </row>
    <row r="1687" spans="1:11" s="69" customFormat="1">
      <c r="A1687" s="68" t="s">
        <v>696</v>
      </c>
      <c r="B1687" s="69" cm="1">
        <f t="array" ref="B1687">IF(ISNUMBER(C1687),C1687,_xlfn.IFS(D1687="+",VLOOKUP(C1687,A$7:B$2403,2,FALSE)+VLOOKUP(E1687,A$7:B$2403,2,FALSE),D1687="-",VLOOKUP(C1687,A$7:B$2403,2,FALSE)-VLOOKUP(E1687,A$7:B$2403,2,FALSE),D1687="*",VLOOKUP(C1687,A$7:B$2403,2,FALSE)*VLOOKUP(E1687,A$7:B$2403,2,FALSE),D1687="/",VLOOKUP(C1687,A$7:B$2403,2,FALSE)/VLOOKUP(E1687,A$7:B$2403,2,FALSE)))</f>
        <v>12</v>
      </c>
      <c r="C1687" s="69" t="s">
        <v>1226</v>
      </c>
      <c r="D1687" s="69" t="s">
        <v>185</v>
      </c>
      <c r="E1687" s="69" t="s">
        <v>2351</v>
      </c>
      <c r="G1687" s="15"/>
      <c r="H1687" s="15"/>
      <c r="I1687" s="15"/>
      <c r="J1687" s="15"/>
      <c r="K1687" s="15"/>
    </row>
    <row r="1688" spans="1:11" s="69" customFormat="1">
      <c r="A1688" s="68" t="s">
        <v>1268</v>
      </c>
      <c r="B1688" s="69" cm="1">
        <f t="array" ref="B1688">IF(ISNUMBER(C1688),C1688,_xlfn.IFS(D1688="+",VLOOKUP(C1688,A$7:B$2403,2,FALSE)+VLOOKUP(E1688,A$7:B$2403,2,FALSE),D1688="-",VLOOKUP(C1688,A$7:B$2403,2,FALSE)-VLOOKUP(E1688,A$7:B$2403,2,FALSE),D1688="*",VLOOKUP(C1688,A$7:B$2403,2,FALSE)*VLOOKUP(E1688,A$7:B$2403,2,FALSE),D1688="/",VLOOKUP(C1688,A$7:B$2403,2,FALSE)/VLOOKUP(E1688,A$7:B$2403,2,FALSE)))</f>
        <v>105000</v>
      </c>
      <c r="C1688" s="69" t="s">
        <v>2352</v>
      </c>
      <c r="D1688" s="69" t="s">
        <v>185</v>
      </c>
      <c r="E1688" s="69" t="s">
        <v>2353</v>
      </c>
      <c r="G1688" s="15"/>
      <c r="H1688" s="15"/>
      <c r="I1688" s="15"/>
      <c r="J1688" s="15"/>
      <c r="K1688" s="15"/>
    </row>
    <row r="1689" spans="1:11" s="69" customFormat="1">
      <c r="A1689" s="68" t="s">
        <v>952</v>
      </c>
      <c r="B1689" s="69" cm="1">
        <f t="array" ref="B1689">IF(ISNUMBER(C1689),C1689,_xlfn.IFS(D1689="+",VLOOKUP(C1689,A$7:B$2403,2,FALSE)+VLOOKUP(E1689,A$7:B$2403,2,FALSE),D1689="-",VLOOKUP(C1689,A$7:B$2403,2,FALSE)-VLOOKUP(E1689,A$7:B$2403,2,FALSE),D1689="*",VLOOKUP(C1689,A$7:B$2403,2,FALSE)*VLOOKUP(E1689,A$7:B$2403,2,FALSE),D1689="/",VLOOKUP(C1689,A$7:B$2403,2,FALSE)/VLOOKUP(E1689,A$7:B$2403,2,FALSE)))</f>
        <v>41</v>
      </c>
      <c r="C1689" s="69" t="s">
        <v>441</v>
      </c>
      <c r="D1689" s="69" t="s">
        <v>276</v>
      </c>
      <c r="E1689" s="69" t="s">
        <v>560</v>
      </c>
      <c r="G1689" s="15"/>
      <c r="H1689" s="15"/>
      <c r="I1689" s="15"/>
      <c r="J1689" s="15"/>
      <c r="K1689" s="15"/>
    </row>
    <row r="1690" spans="1:11" s="69" customFormat="1">
      <c r="A1690" s="68" t="s">
        <v>1379</v>
      </c>
      <c r="B1690" s="69" cm="1">
        <f t="array" ref="B1690">IF(ISNUMBER(C1690),C1690,_xlfn.IFS(D1690="+",VLOOKUP(C1690,A$7:B$2403,2,FALSE)+VLOOKUP(E1690,A$7:B$2403,2,FALSE),D1690="-",VLOOKUP(C1690,A$7:B$2403,2,FALSE)-VLOOKUP(E1690,A$7:B$2403,2,FALSE),D1690="*",VLOOKUP(C1690,A$7:B$2403,2,FALSE)*VLOOKUP(E1690,A$7:B$2403,2,FALSE),D1690="/",VLOOKUP(C1690,A$7:B$2403,2,FALSE)/VLOOKUP(E1690,A$7:B$2403,2,FALSE)))</f>
        <v>3</v>
      </c>
      <c r="C1690" s="69">
        <v>3</v>
      </c>
      <c r="G1690" s="15"/>
      <c r="H1690" s="15"/>
      <c r="I1690" s="15"/>
      <c r="J1690" s="15"/>
      <c r="K1690" s="15"/>
    </row>
    <row r="1691" spans="1:11" s="69" customFormat="1">
      <c r="A1691" s="68" t="s">
        <v>2354</v>
      </c>
      <c r="B1691" s="69" cm="1">
        <f t="array" ref="B1691">IF(ISNUMBER(C1691),C1691,_xlfn.IFS(D1691="+",VLOOKUP(C1691,A$7:B$2403,2,FALSE)+VLOOKUP(E1691,A$7:B$2403,2,FALSE),D1691="-",VLOOKUP(C1691,A$7:B$2403,2,FALSE)-VLOOKUP(E1691,A$7:B$2403,2,FALSE),D1691="*",VLOOKUP(C1691,A$7:B$2403,2,FALSE)*VLOOKUP(E1691,A$7:B$2403,2,FALSE),D1691="/",VLOOKUP(C1691,A$7:B$2403,2,FALSE)/VLOOKUP(E1691,A$7:B$2403,2,FALSE)))</f>
        <v>22</v>
      </c>
      <c r="C1691" s="69" t="s">
        <v>1897</v>
      </c>
      <c r="D1691" s="69" t="s">
        <v>175</v>
      </c>
      <c r="E1691" s="69" t="s">
        <v>1987</v>
      </c>
      <c r="G1691" s="15"/>
      <c r="H1691" s="15"/>
      <c r="I1691" s="15"/>
      <c r="J1691" s="15"/>
      <c r="K1691" s="15"/>
    </row>
    <row r="1692" spans="1:11" s="69" customFormat="1">
      <c r="A1692" s="68" t="s">
        <v>1464</v>
      </c>
      <c r="B1692" s="69" cm="1">
        <f t="array" ref="B1692">IF(ISNUMBER(C1692),C1692,_xlfn.IFS(D1692="+",VLOOKUP(C1692,A$7:B$2403,2,FALSE)+VLOOKUP(E1692,A$7:B$2403,2,FALSE),D1692="-",VLOOKUP(C1692,A$7:B$2403,2,FALSE)-VLOOKUP(E1692,A$7:B$2403,2,FALSE),D1692="*",VLOOKUP(C1692,A$7:B$2403,2,FALSE)*VLOOKUP(E1692,A$7:B$2403,2,FALSE),D1692="/",VLOOKUP(C1692,A$7:B$2403,2,FALSE)/VLOOKUP(E1692,A$7:B$2403,2,FALSE)))</f>
        <v>3</v>
      </c>
      <c r="C1692" s="69">
        <v>3</v>
      </c>
      <c r="G1692" s="15"/>
      <c r="H1692" s="15"/>
      <c r="I1692" s="15"/>
      <c r="J1692" s="15"/>
      <c r="K1692" s="15"/>
    </row>
    <row r="1693" spans="1:11" s="69" customFormat="1">
      <c r="A1693" s="68" t="s">
        <v>2355</v>
      </c>
      <c r="B1693" s="69" cm="1">
        <f t="array" ref="B1693">IF(ISNUMBER(C1693),C1693,_xlfn.IFS(D1693="+",VLOOKUP(C1693,A$7:B$2403,2,FALSE)+VLOOKUP(E1693,A$7:B$2403,2,FALSE),D1693="-",VLOOKUP(C1693,A$7:B$2403,2,FALSE)-VLOOKUP(E1693,A$7:B$2403,2,FALSE),D1693="*",VLOOKUP(C1693,A$7:B$2403,2,FALSE)*VLOOKUP(E1693,A$7:B$2403,2,FALSE),D1693="/",VLOOKUP(C1693,A$7:B$2403,2,FALSE)/VLOOKUP(E1693,A$7:B$2403,2,FALSE)))</f>
        <v>6</v>
      </c>
      <c r="C1693" s="69" t="s">
        <v>2078</v>
      </c>
      <c r="D1693" s="69" t="s">
        <v>185</v>
      </c>
      <c r="E1693" s="69" t="s">
        <v>2122</v>
      </c>
      <c r="G1693" s="15"/>
      <c r="H1693" s="15"/>
      <c r="I1693" s="15"/>
      <c r="J1693" s="15"/>
      <c r="K1693" s="15"/>
    </row>
    <row r="1694" spans="1:11" s="69" customFormat="1">
      <c r="A1694" s="68" t="s">
        <v>2125</v>
      </c>
      <c r="B1694" s="69" cm="1">
        <f t="array" ref="B1694">IF(ISNUMBER(C1694),C1694,_xlfn.IFS(D1694="+",VLOOKUP(C1694,A$7:B$2403,2,FALSE)+VLOOKUP(E1694,A$7:B$2403,2,FALSE),D1694="-",VLOOKUP(C1694,A$7:B$2403,2,FALSE)-VLOOKUP(E1694,A$7:B$2403,2,FALSE),D1694="*",VLOOKUP(C1694,A$7:B$2403,2,FALSE)*VLOOKUP(E1694,A$7:B$2403,2,FALSE),D1694="/",VLOOKUP(C1694,A$7:B$2403,2,FALSE)/VLOOKUP(E1694,A$7:B$2403,2,FALSE)))</f>
        <v>6</v>
      </c>
      <c r="C1694" s="69">
        <v>6</v>
      </c>
      <c r="G1694" s="15"/>
      <c r="H1694" s="15"/>
      <c r="I1694" s="15"/>
      <c r="J1694" s="15"/>
      <c r="K1694" s="15"/>
    </row>
    <row r="1695" spans="1:11" s="69" customFormat="1">
      <c r="A1695" s="68" t="s">
        <v>1099</v>
      </c>
      <c r="B1695" s="69" cm="1">
        <f t="array" ref="B1695">IF(ISNUMBER(C1695),C1695,_xlfn.IFS(D1695="+",VLOOKUP(C1695,A$7:B$2403,2,FALSE)+VLOOKUP(E1695,A$7:B$2403,2,FALSE),D1695="-",VLOOKUP(C1695,A$7:B$2403,2,FALSE)-VLOOKUP(E1695,A$7:B$2403,2,FALSE),D1695="*",VLOOKUP(C1695,A$7:B$2403,2,FALSE)*VLOOKUP(E1695,A$7:B$2403,2,FALSE),D1695="/",VLOOKUP(C1695,A$7:B$2403,2,FALSE)/VLOOKUP(E1695,A$7:B$2403,2,FALSE)))</f>
        <v>29</v>
      </c>
      <c r="C1695" s="69" t="s">
        <v>1420</v>
      </c>
      <c r="D1695" s="69" t="s">
        <v>175</v>
      </c>
      <c r="E1695" s="69" t="s">
        <v>1742</v>
      </c>
      <c r="G1695" s="15"/>
      <c r="H1695" s="15"/>
      <c r="I1695" s="15"/>
      <c r="J1695" s="15"/>
      <c r="K1695" s="15"/>
    </row>
    <row r="1696" spans="1:11" s="69" customFormat="1">
      <c r="A1696" s="68" t="s">
        <v>2274</v>
      </c>
      <c r="B1696" s="69" cm="1">
        <f t="array" ref="B1696">IF(ISNUMBER(C1696),C1696,_xlfn.IFS(D1696="+",VLOOKUP(C1696,A$7:B$2403,2,FALSE)+VLOOKUP(E1696,A$7:B$2403,2,FALSE),D1696="-",VLOOKUP(C1696,A$7:B$2403,2,FALSE)-VLOOKUP(E1696,A$7:B$2403,2,FALSE),D1696="*",VLOOKUP(C1696,A$7:B$2403,2,FALSE)*VLOOKUP(E1696,A$7:B$2403,2,FALSE),D1696="/",VLOOKUP(C1696,A$7:B$2403,2,FALSE)/VLOOKUP(E1696,A$7:B$2403,2,FALSE)))</f>
        <v>29</v>
      </c>
      <c r="C1696" s="69" t="s">
        <v>1305</v>
      </c>
      <c r="D1696" s="69" t="s">
        <v>206</v>
      </c>
      <c r="E1696" s="69" t="s">
        <v>859</v>
      </c>
      <c r="G1696" s="15"/>
      <c r="H1696" s="15"/>
      <c r="I1696" s="15"/>
      <c r="J1696" s="15"/>
      <c r="K1696" s="15"/>
    </row>
    <row r="1697" spans="1:11" s="69" customFormat="1">
      <c r="A1697" s="68" t="s">
        <v>2356</v>
      </c>
      <c r="B1697" s="69" cm="1">
        <f t="array" ref="B1697">IF(ISNUMBER(C1697),C1697,_xlfn.IFS(D1697="+",VLOOKUP(C1697,A$7:B$2403,2,FALSE)+VLOOKUP(E1697,A$7:B$2403,2,FALSE),D1697="-",VLOOKUP(C1697,A$7:B$2403,2,FALSE)-VLOOKUP(E1697,A$7:B$2403,2,FALSE),D1697="*",VLOOKUP(C1697,A$7:B$2403,2,FALSE)*VLOOKUP(E1697,A$7:B$2403,2,FALSE),D1697="/",VLOOKUP(C1697,A$7:B$2403,2,FALSE)/VLOOKUP(E1697,A$7:B$2403,2,FALSE)))</f>
        <v>3</v>
      </c>
      <c r="C1697" s="69">
        <v>3</v>
      </c>
      <c r="G1697" s="15"/>
      <c r="H1697" s="15"/>
      <c r="I1697" s="15"/>
      <c r="J1697" s="15"/>
      <c r="K1697" s="15"/>
    </row>
    <row r="1698" spans="1:11" s="69" customFormat="1">
      <c r="A1698" s="68" t="s">
        <v>246</v>
      </c>
      <c r="B1698" s="69" cm="1">
        <f t="array" ref="B1698">IF(ISNUMBER(C1698),C1698,_xlfn.IFS(D1698="+",VLOOKUP(C1698,A$7:B$2403,2,FALSE)+VLOOKUP(E1698,A$7:B$2403,2,FALSE),D1698="-",VLOOKUP(C1698,A$7:B$2403,2,FALSE)-VLOOKUP(E1698,A$7:B$2403,2,FALSE),D1698="*",VLOOKUP(C1698,A$7:B$2403,2,FALSE)*VLOOKUP(E1698,A$7:B$2403,2,FALSE),D1698="/",VLOOKUP(C1698,A$7:B$2403,2,FALSE)/VLOOKUP(E1698,A$7:B$2403,2,FALSE)))</f>
        <v>5</v>
      </c>
      <c r="C1698" s="69">
        <v>5</v>
      </c>
      <c r="G1698" s="15"/>
      <c r="H1698" s="15"/>
      <c r="I1698" s="15"/>
      <c r="J1698" s="15"/>
      <c r="K1698" s="15"/>
    </row>
    <row r="1699" spans="1:11" s="69" customFormat="1">
      <c r="A1699" s="68" t="s">
        <v>454</v>
      </c>
      <c r="B1699" s="69" cm="1">
        <f t="array" ref="B1699">IF(ISNUMBER(C1699),C1699,_xlfn.IFS(D1699="+",VLOOKUP(C1699,A$7:B$2403,2,FALSE)+VLOOKUP(E1699,A$7:B$2403,2,FALSE),D1699="-",VLOOKUP(C1699,A$7:B$2403,2,FALSE)-VLOOKUP(E1699,A$7:B$2403,2,FALSE),D1699="*",VLOOKUP(C1699,A$7:B$2403,2,FALSE)*VLOOKUP(E1699,A$7:B$2403,2,FALSE),D1699="/",VLOOKUP(C1699,A$7:B$2403,2,FALSE)/VLOOKUP(E1699,A$7:B$2403,2,FALSE)))</f>
        <v>4</v>
      </c>
      <c r="C1699" s="69">
        <v>4</v>
      </c>
      <c r="G1699" s="15"/>
      <c r="H1699" s="15"/>
      <c r="I1699" s="15"/>
      <c r="J1699" s="15"/>
      <c r="K1699" s="15"/>
    </row>
    <row r="1700" spans="1:11" s="69" customFormat="1">
      <c r="A1700" s="68" t="s">
        <v>1114</v>
      </c>
      <c r="B1700" s="69" cm="1">
        <f t="array" ref="B1700">IF(ISNUMBER(C1700),C1700,_xlfn.IFS(D1700="+",VLOOKUP(C1700,A$7:B$2403,2,FALSE)+VLOOKUP(E1700,A$7:B$2403,2,FALSE),D1700="-",VLOOKUP(C1700,A$7:B$2403,2,FALSE)-VLOOKUP(E1700,A$7:B$2403,2,FALSE),D1700="*",VLOOKUP(C1700,A$7:B$2403,2,FALSE)*VLOOKUP(E1700,A$7:B$2403,2,FALSE),D1700="/",VLOOKUP(C1700,A$7:B$2403,2,FALSE)/VLOOKUP(E1700,A$7:B$2403,2,FALSE)))</f>
        <v>2</v>
      </c>
      <c r="C1700" s="69">
        <v>2</v>
      </c>
      <c r="G1700" s="15"/>
      <c r="H1700" s="15"/>
      <c r="I1700" s="15"/>
      <c r="J1700" s="15"/>
      <c r="K1700" s="15"/>
    </row>
    <row r="1701" spans="1:11" s="69" customFormat="1">
      <c r="A1701" s="68" t="s">
        <v>963</v>
      </c>
      <c r="B1701" s="69" cm="1">
        <f t="array" ref="B1701">IF(ISNUMBER(C1701),C1701,_xlfn.IFS(D1701="+",VLOOKUP(C1701,A$7:B$2403,2,FALSE)+VLOOKUP(E1701,A$7:B$2403,2,FALSE),D1701="-",VLOOKUP(C1701,A$7:B$2403,2,FALSE)-VLOOKUP(E1701,A$7:B$2403,2,FALSE),D1701="*",VLOOKUP(C1701,A$7:B$2403,2,FALSE)*VLOOKUP(E1701,A$7:B$2403,2,FALSE),D1701="/",VLOOKUP(C1701,A$7:B$2403,2,FALSE)/VLOOKUP(E1701,A$7:B$2403,2,FALSE)))</f>
        <v>10</v>
      </c>
      <c r="C1701" s="69" t="s">
        <v>1093</v>
      </c>
      <c r="D1701" s="69" t="s">
        <v>185</v>
      </c>
      <c r="E1701" s="69" t="s">
        <v>2357</v>
      </c>
      <c r="G1701" s="15"/>
      <c r="H1701" s="15"/>
      <c r="I1701" s="15"/>
      <c r="J1701" s="15"/>
      <c r="K1701" s="15"/>
    </row>
    <row r="1702" spans="1:11" s="69" customFormat="1">
      <c r="A1702" s="68" t="s">
        <v>2358</v>
      </c>
      <c r="B1702" s="69" cm="1">
        <f t="array" ref="B1702">IF(ISNUMBER(C1702),C1702,_xlfn.IFS(D1702="+",VLOOKUP(C1702,A$7:B$2403,2,FALSE)+VLOOKUP(E1702,A$7:B$2403,2,FALSE),D1702="-",VLOOKUP(C1702,A$7:B$2403,2,FALSE)-VLOOKUP(E1702,A$7:B$2403,2,FALSE),D1702="*",VLOOKUP(C1702,A$7:B$2403,2,FALSE)*VLOOKUP(E1702,A$7:B$2403,2,FALSE),D1702="/",VLOOKUP(C1702,A$7:B$2403,2,FALSE)/VLOOKUP(E1702,A$7:B$2403,2,FALSE)))</f>
        <v>55</v>
      </c>
      <c r="C1702" s="69" t="s">
        <v>1651</v>
      </c>
      <c r="D1702" s="69" t="s">
        <v>185</v>
      </c>
      <c r="E1702" s="69" t="s">
        <v>2209</v>
      </c>
      <c r="G1702" s="15"/>
      <c r="H1702" s="15"/>
      <c r="I1702" s="15"/>
      <c r="J1702" s="15"/>
      <c r="K1702" s="15"/>
    </row>
    <row r="1703" spans="1:11" s="69" customFormat="1">
      <c r="A1703" s="68" t="s">
        <v>2359</v>
      </c>
      <c r="B1703" s="69" cm="1">
        <f t="array" ref="B1703">IF(ISNUMBER(C1703),C1703,_xlfn.IFS(D1703="+",VLOOKUP(C1703,A$7:B$2403,2,FALSE)+VLOOKUP(E1703,A$7:B$2403,2,FALSE),D1703="-",VLOOKUP(C1703,A$7:B$2403,2,FALSE)-VLOOKUP(E1703,A$7:B$2403,2,FALSE),D1703="*",VLOOKUP(C1703,A$7:B$2403,2,FALSE)*VLOOKUP(E1703,A$7:B$2403,2,FALSE),D1703="/",VLOOKUP(C1703,A$7:B$2403,2,FALSE)/VLOOKUP(E1703,A$7:B$2403,2,FALSE)))</f>
        <v>36</v>
      </c>
      <c r="C1703" s="69" t="s">
        <v>1017</v>
      </c>
      <c r="D1703" s="69" t="s">
        <v>185</v>
      </c>
      <c r="E1703" s="69" t="s">
        <v>786</v>
      </c>
      <c r="G1703" s="15"/>
      <c r="H1703" s="15"/>
      <c r="I1703" s="15"/>
      <c r="J1703" s="15"/>
      <c r="K1703" s="15"/>
    </row>
    <row r="1704" spans="1:11" s="69" customFormat="1">
      <c r="A1704" s="68" t="s">
        <v>899</v>
      </c>
      <c r="B1704" s="69" cm="1">
        <f t="array" ref="B1704">IF(ISNUMBER(C1704),C1704,_xlfn.IFS(D1704="+",VLOOKUP(C1704,A$7:B$2403,2,FALSE)+VLOOKUP(E1704,A$7:B$2403,2,FALSE),D1704="-",VLOOKUP(C1704,A$7:B$2403,2,FALSE)-VLOOKUP(E1704,A$7:B$2403,2,FALSE),D1704="*",VLOOKUP(C1704,A$7:B$2403,2,FALSE)*VLOOKUP(E1704,A$7:B$2403,2,FALSE),D1704="/",VLOOKUP(C1704,A$7:B$2403,2,FALSE)/VLOOKUP(E1704,A$7:B$2403,2,FALSE)))</f>
        <v>5</v>
      </c>
      <c r="C1704" s="69">
        <v>5</v>
      </c>
      <c r="G1704" s="15"/>
      <c r="H1704" s="15"/>
      <c r="I1704" s="15"/>
      <c r="J1704" s="15"/>
      <c r="K1704" s="15"/>
    </row>
    <row r="1705" spans="1:11" s="69" customFormat="1">
      <c r="A1705" s="68" t="s">
        <v>1549</v>
      </c>
      <c r="B1705" s="69" cm="1">
        <f t="array" ref="B1705">IF(ISNUMBER(C1705),C1705,_xlfn.IFS(D1705="+",VLOOKUP(C1705,A$7:B$2403,2,FALSE)+VLOOKUP(E1705,A$7:B$2403,2,FALSE),D1705="-",VLOOKUP(C1705,A$7:B$2403,2,FALSE)-VLOOKUP(E1705,A$7:B$2403,2,FALSE),D1705="*",VLOOKUP(C1705,A$7:B$2403,2,FALSE)*VLOOKUP(E1705,A$7:B$2403,2,FALSE),D1705="/",VLOOKUP(C1705,A$7:B$2403,2,FALSE)/VLOOKUP(E1705,A$7:B$2403,2,FALSE)))</f>
        <v>12</v>
      </c>
      <c r="C1705" s="69">
        <v>12</v>
      </c>
      <c r="G1705" s="15"/>
      <c r="H1705" s="15"/>
      <c r="I1705" s="15"/>
      <c r="J1705" s="15"/>
      <c r="K1705" s="15"/>
    </row>
    <row r="1706" spans="1:11" s="69" customFormat="1">
      <c r="A1706" s="68" t="s">
        <v>2360</v>
      </c>
      <c r="B1706" s="69" cm="1">
        <f t="array" ref="B1706">IF(ISNUMBER(C1706),C1706,_xlfn.IFS(D1706="+",VLOOKUP(C1706,A$7:B$2403,2,FALSE)+VLOOKUP(E1706,A$7:B$2403,2,FALSE),D1706="-",VLOOKUP(C1706,A$7:B$2403,2,FALSE)-VLOOKUP(E1706,A$7:B$2403,2,FALSE),D1706="*",VLOOKUP(C1706,A$7:B$2403,2,FALSE)*VLOOKUP(E1706,A$7:B$2403,2,FALSE),D1706="/",VLOOKUP(C1706,A$7:B$2403,2,FALSE)/VLOOKUP(E1706,A$7:B$2403,2,FALSE)))</f>
        <v>3</v>
      </c>
      <c r="C1706" s="69">
        <v>3</v>
      </c>
      <c r="G1706" s="15"/>
      <c r="H1706" s="15"/>
      <c r="I1706" s="15"/>
      <c r="J1706" s="15"/>
      <c r="K1706" s="15"/>
    </row>
    <row r="1707" spans="1:11" s="69" customFormat="1">
      <c r="A1707" s="68" t="s">
        <v>2361</v>
      </c>
      <c r="B1707" s="69" cm="1">
        <f t="array" ref="B1707">IF(ISNUMBER(C1707),C1707,_xlfn.IFS(D1707="+",VLOOKUP(C1707,A$7:B$2403,2,FALSE)+VLOOKUP(E1707,A$7:B$2403,2,FALSE),D1707="-",VLOOKUP(C1707,A$7:B$2403,2,FALSE)-VLOOKUP(E1707,A$7:B$2403,2,FALSE),D1707="*",VLOOKUP(C1707,A$7:B$2403,2,FALSE)*VLOOKUP(E1707,A$7:B$2403,2,FALSE),D1707="/",VLOOKUP(C1707,A$7:B$2403,2,FALSE)/VLOOKUP(E1707,A$7:B$2403,2,FALSE)))</f>
        <v>79</v>
      </c>
      <c r="C1707" s="69" t="s">
        <v>1289</v>
      </c>
      <c r="D1707" s="69" t="s">
        <v>175</v>
      </c>
      <c r="E1707" s="69" t="s">
        <v>2362</v>
      </c>
      <c r="G1707" s="15"/>
      <c r="H1707" s="15"/>
      <c r="I1707" s="15"/>
      <c r="J1707" s="15"/>
      <c r="K1707" s="15"/>
    </row>
    <row r="1708" spans="1:11" s="69" customFormat="1">
      <c r="A1708" s="68" t="s">
        <v>2174</v>
      </c>
      <c r="B1708" s="69" cm="1">
        <f t="array" ref="B1708">IF(ISNUMBER(C1708),C1708,_xlfn.IFS(D1708="+",VLOOKUP(C1708,A$7:B$2403,2,FALSE)+VLOOKUP(E1708,A$7:B$2403,2,FALSE),D1708="-",VLOOKUP(C1708,A$7:B$2403,2,FALSE)-VLOOKUP(E1708,A$7:B$2403,2,FALSE),D1708="*",VLOOKUP(C1708,A$7:B$2403,2,FALSE)*VLOOKUP(E1708,A$7:B$2403,2,FALSE),D1708="/",VLOOKUP(C1708,A$7:B$2403,2,FALSE)/VLOOKUP(E1708,A$7:B$2403,2,FALSE)))</f>
        <v>3</v>
      </c>
      <c r="C1708" s="69">
        <v>3</v>
      </c>
      <c r="G1708" s="15"/>
      <c r="H1708" s="15"/>
      <c r="I1708" s="15"/>
      <c r="J1708" s="15"/>
      <c r="K1708" s="15"/>
    </row>
    <row r="1709" spans="1:11" s="69" customFormat="1">
      <c r="A1709" s="68" t="s">
        <v>2340</v>
      </c>
      <c r="B1709" s="69" cm="1">
        <f t="array" ref="B1709">IF(ISNUMBER(C1709),C1709,_xlfn.IFS(D1709="+",VLOOKUP(C1709,A$7:B$2403,2,FALSE)+VLOOKUP(E1709,A$7:B$2403,2,FALSE),D1709="-",VLOOKUP(C1709,A$7:B$2403,2,FALSE)-VLOOKUP(E1709,A$7:B$2403,2,FALSE),D1709="*",VLOOKUP(C1709,A$7:B$2403,2,FALSE)*VLOOKUP(E1709,A$7:B$2403,2,FALSE),D1709="/",VLOOKUP(C1709,A$7:B$2403,2,FALSE)/VLOOKUP(E1709,A$7:B$2403,2,FALSE)))</f>
        <v>41</v>
      </c>
      <c r="C1709" s="69" t="s">
        <v>455</v>
      </c>
      <c r="D1709" s="69" t="s">
        <v>175</v>
      </c>
      <c r="E1709" s="69" t="s">
        <v>765</v>
      </c>
      <c r="G1709" s="15"/>
      <c r="H1709" s="15"/>
      <c r="I1709" s="15"/>
      <c r="J1709" s="15"/>
      <c r="K1709" s="15"/>
    </row>
    <row r="1710" spans="1:11" s="69" customFormat="1">
      <c r="A1710" s="68" t="s">
        <v>377</v>
      </c>
      <c r="B1710" s="69" cm="1">
        <f t="array" ref="B1710">IF(ISNUMBER(C1710),C1710,_xlfn.IFS(D1710="+",VLOOKUP(C1710,A$7:B$2403,2,FALSE)+VLOOKUP(E1710,A$7:B$2403,2,FALSE),D1710="-",VLOOKUP(C1710,A$7:B$2403,2,FALSE)-VLOOKUP(E1710,A$7:B$2403,2,FALSE),D1710="*",VLOOKUP(C1710,A$7:B$2403,2,FALSE)*VLOOKUP(E1710,A$7:B$2403,2,FALSE),D1710="/",VLOOKUP(C1710,A$7:B$2403,2,FALSE)/VLOOKUP(E1710,A$7:B$2403,2,FALSE)))</f>
        <v>2</v>
      </c>
      <c r="C1710" s="69">
        <v>2</v>
      </c>
      <c r="G1710" s="15"/>
      <c r="H1710" s="15"/>
      <c r="I1710" s="15"/>
      <c r="J1710" s="15"/>
      <c r="K1710" s="15"/>
    </row>
    <row r="1711" spans="1:11" s="69" customFormat="1">
      <c r="A1711" s="68" t="s">
        <v>2363</v>
      </c>
      <c r="B1711" s="69" cm="1">
        <f t="array" ref="B1711">IF(ISNUMBER(C1711),C1711,_xlfn.IFS(D1711="+",VLOOKUP(C1711,A$7:B$2403,2,FALSE)+VLOOKUP(E1711,A$7:B$2403,2,FALSE),D1711="-",VLOOKUP(C1711,A$7:B$2403,2,FALSE)-VLOOKUP(E1711,A$7:B$2403,2,FALSE),D1711="*",VLOOKUP(C1711,A$7:B$2403,2,FALSE)*VLOOKUP(E1711,A$7:B$2403,2,FALSE),D1711="/",VLOOKUP(C1711,A$7:B$2403,2,FALSE)/VLOOKUP(E1711,A$7:B$2403,2,FALSE)))</f>
        <v>28</v>
      </c>
      <c r="C1711" s="69" t="s">
        <v>1645</v>
      </c>
      <c r="D1711" s="69" t="s">
        <v>185</v>
      </c>
      <c r="E1711" s="69" t="s">
        <v>1294</v>
      </c>
      <c r="G1711" s="15"/>
      <c r="H1711" s="15"/>
      <c r="I1711" s="15"/>
      <c r="J1711" s="15"/>
      <c r="K1711" s="15"/>
    </row>
    <row r="1712" spans="1:11" s="69" customFormat="1">
      <c r="A1712" s="68" t="s">
        <v>1669</v>
      </c>
      <c r="B1712" s="69" cm="1">
        <f t="array" ref="B1712">IF(ISNUMBER(C1712),C1712,_xlfn.IFS(D1712="+",VLOOKUP(C1712,A$7:B$2403,2,FALSE)+VLOOKUP(E1712,A$7:B$2403,2,FALSE),D1712="-",VLOOKUP(C1712,A$7:B$2403,2,FALSE)-VLOOKUP(E1712,A$7:B$2403,2,FALSE),D1712="*",VLOOKUP(C1712,A$7:B$2403,2,FALSE)*VLOOKUP(E1712,A$7:B$2403,2,FALSE),D1712="/",VLOOKUP(C1712,A$7:B$2403,2,FALSE)/VLOOKUP(E1712,A$7:B$2403,2,FALSE)))</f>
        <v>85</v>
      </c>
      <c r="C1712" s="69" t="s">
        <v>2364</v>
      </c>
      <c r="D1712" s="69" t="s">
        <v>185</v>
      </c>
      <c r="E1712" s="69" t="s">
        <v>673</v>
      </c>
      <c r="G1712" s="15"/>
      <c r="H1712" s="15"/>
      <c r="I1712" s="15"/>
      <c r="J1712" s="15"/>
      <c r="K1712" s="15"/>
    </row>
    <row r="1713" spans="1:11" s="69" customFormat="1">
      <c r="A1713" s="68" t="s">
        <v>2342</v>
      </c>
      <c r="B1713" s="69" cm="1">
        <f t="array" ref="B1713">IF(ISNUMBER(C1713),C1713,_xlfn.IFS(D1713="+",VLOOKUP(C1713,A$7:B$2403,2,FALSE)+VLOOKUP(E1713,A$7:B$2403,2,FALSE),D1713="-",VLOOKUP(C1713,A$7:B$2403,2,FALSE)-VLOOKUP(E1713,A$7:B$2403,2,FALSE),D1713="*",VLOOKUP(C1713,A$7:B$2403,2,FALSE)*VLOOKUP(E1713,A$7:B$2403,2,FALSE),D1713="/",VLOOKUP(C1713,A$7:B$2403,2,FALSE)/VLOOKUP(E1713,A$7:B$2403,2,FALSE)))</f>
        <v>3</v>
      </c>
      <c r="C1713" s="69">
        <v>3</v>
      </c>
      <c r="G1713" s="15"/>
      <c r="H1713" s="15"/>
      <c r="I1713" s="15"/>
      <c r="J1713" s="15"/>
      <c r="K1713" s="15"/>
    </row>
    <row r="1714" spans="1:11" s="69" customFormat="1">
      <c r="A1714" s="68" t="s">
        <v>1126</v>
      </c>
      <c r="B1714" s="69" cm="1">
        <f t="array" ref="B1714">IF(ISNUMBER(C1714),C1714,_xlfn.IFS(D1714="+",VLOOKUP(C1714,A$7:B$2403,2,FALSE)+VLOOKUP(E1714,A$7:B$2403,2,FALSE),D1714="-",VLOOKUP(C1714,A$7:B$2403,2,FALSE)-VLOOKUP(E1714,A$7:B$2403,2,FALSE),D1714="*",VLOOKUP(C1714,A$7:B$2403,2,FALSE)*VLOOKUP(E1714,A$7:B$2403,2,FALSE),D1714="/",VLOOKUP(C1714,A$7:B$2403,2,FALSE)/VLOOKUP(E1714,A$7:B$2403,2,FALSE)))</f>
        <v>6</v>
      </c>
      <c r="C1714" s="69">
        <v>6</v>
      </c>
      <c r="G1714" s="15"/>
      <c r="H1714" s="15"/>
      <c r="I1714" s="15"/>
      <c r="J1714" s="15"/>
      <c r="K1714" s="15"/>
    </row>
    <row r="1715" spans="1:11" s="69" customFormat="1">
      <c r="A1715" s="68" t="s">
        <v>1080</v>
      </c>
      <c r="B1715" s="69" cm="1">
        <f t="array" ref="B1715">IF(ISNUMBER(C1715),C1715,_xlfn.IFS(D1715="+",VLOOKUP(C1715,A$7:B$2403,2,FALSE)+VLOOKUP(E1715,A$7:B$2403,2,FALSE),D1715="-",VLOOKUP(C1715,A$7:B$2403,2,FALSE)-VLOOKUP(E1715,A$7:B$2403,2,FALSE),D1715="*",VLOOKUP(C1715,A$7:B$2403,2,FALSE)*VLOOKUP(E1715,A$7:B$2403,2,FALSE),D1715="/",VLOOKUP(C1715,A$7:B$2403,2,FALSE)/VLOOKUP(E1715,A$7:B$2403,2,FALSE)))</f>
        <v>5</v>
      </c>
      <c r="C1715" s="69">
        <v>5</v>
      </c>
      <c r="G1715" s="15"/>
      <c r="H1715" s="15"/>
      <c r="I1715" s="15"/>
      <c r="J1715" s="15"/>
      <c r="K1715" s="15"/>
    </row>
    <row r="1716" spans="1:11" s="69" customFormat="1">
      <c r="A1716" s="68" t="s">
        <v>1922</v>
      </c>
      <c r="B1716" s="69" cm="1">
        <f t="array" ref="B1716">IF(ISNUMBER(C1716),C1716,_xlfn.IFS(D1716="+",VLOOKUP(C1716,A$7:B$2403,2,FALSE)+VLOOKUP(E1716,A$7:B$2403,2,FALSE),D1716="-",VLOOKUP(C1716,A$7:B$2403,2,FALSE)-VLOOKUP(E1716,A$7:B$2403,2,FALSE),D1716="*",VLOOKUP(C1716,A$7:B$2403,2,FALSE)*VLOOKUP(E1716,A$7:B$2403,2,FALSE),D1716="/",VLOOKUP(C1716,A$7:B$2403,2,FALSE)/VLOOKUP(E1716,A$7:B$2403,2,FALSE)))</f>
        <v>64</v>
      </c>
      <c r="C1716" s="69" t="s">
        <v>1376</v>
      </c>
      <c r="D1716" s="69" t="s">
        <v>185</v>
      </c>
      <c r="E1716" s="69" t="s">
        <v>1835</v>
      </c>
      <c r="G1716" s="15"/>
      <c r="H1716" s="15"/>
      <c r="I1716" s="15"/>
      <c r="J1716" s="15"/>
      <c r="K1716" s="15"/>
    </row>
    <row r="1717" spans="1:11" s="69" customFormat="1">
      <c r="A1717" s="68" t="s">
        <v>2018</v>
      </c>
      <c r="B1717" s="69" cm="1">
        <f t="array" ref="B1717">IF(ISNUMBER(C1717),C1717,_xlfn.IFS(D1717="+",VLOOKUP(C1717,A$7:B$2403,2,FALSE)+VLOOKUP(E1717,A$7:B$2403,2,FALSE),D1717="-",VLOOKUP(C1717,A$7:B$2403,2,FALSE)-VLOOKUP(E1717,A$7:B$2403,2,FALSE),D1717="*",VLOOKUP(C1717,A$7:B$2403,2,FALSE)*VLOOKUP(E1717,A$7:B$2403,2,FALSE),D1717="/",VLOOKUP(C1717,A$7:B$2403,2,FALSE)/VLOOKUP(E1717,A$7:B$2403,2,FALSE)))</f>
        <v>29</v>
      </c>
      <c r="C1717" s="69" t="s">
        <v>2273</v>
      </c>
      <c r="D1717" s="69" t="s">
        <v>206</v>
      </c>
      <c r="E1717" s="69" t="s">
        <v>2365</v>
      </c>
      <c r="G1717" s="15"/>
      <c r="H1717" s="15"/>
      <c r="I1717" s="15"/>
      <c r="J1717" s="15"/>
      <c r="K1717" s="15"/>
    </row>
    <row r="1718" spans="1:11" s="69" customFormat="1">
      <c r="A1718" s="68" t="s">
        <v>1780</v>
      </c>
      <c r="B1718" s="69" cm="1">
        <f t="array" ref="B1718">IF(ISNUMBER(C1718),C1718,_xlfn.IFS(D1718="+",VLOOKUP(C1718,A$7:B$2403,2,FALSE)+VLOOKUP(E1718,A$7:B$2403,2,FALSE),D1718="-",VLOOKUP(C1718,A$7:B$2403,2,FALSE)-VLOOKUP(E1718,A$7:B$2403,2,FALSE),D1718="*",VLOOKUP(C1718,A$7:B$2403,2,FALSE)*VLOOKUP(E1718,A$7:B$2403,2,FALSE),D1718="/",VLOOKUP(C1718,A$7:B$2403,2,FALSE)/VLOOKUP(E1718,A$7:B$2403,2,FALSE)))</f>
        <v>2</v>
      </c>
      <c r="C1718" s="69">
        <v>2</v>
      </c>
      <c r="G1718" s="15"/>
      <c r="H1718" s="15"/>
      <c r="I1718" s="15"/>
      <c r="J1718" s="15"/>
      <c r="K1718" s="15"/>
    </row>
    <row r="1719" spans="1:11" s="69" customFormat="1">
      <c r="A1719" s="68" t="s">
        <v>873</v>
      </c>
      <c r="B1719" s="69" cm="1">
        <f t="array" ref="B1719">IF(ISNUMBER(C1719),C1719,_xlfn.IFS(D1719="+",VLOOKUP(C1719,A$7:B$2403,2,FALSE)+VLOOKUP(E1719,A$7:B$2403,2,FALSE),D1719="-",VLOOKUP(C1719,A$7:B$2403,2,FALSE)-VLOOKUP(E1719,A$7:B$2403,2,FALSE),D1719="*",VLOOKUP(C1719,A$7:B$2403,2,FALSE)*VLOOKUP(E1719,A$7:B$2403,2,FALSE),D1719="/",VLOOKUP(C1719,A$7:B$2403,2,FALSE)/VLOOKUP(E1719,A$7:B$2403,2,FALSE)))</f>
        <v>291</v>
      </c>
      <c r="C1719" s="69" t="s">
        <v>2366</v>
      </c>
      <c r="D1719" s="69" t="s">
        <v>185</v>
      </c>
      <c r="E1719" s="69" t="s">
        <v>2367</v>
      </c>
      <c r="G1719" s="15"/>
      <c r="H1719" s="15"/>
      <c r="I1719" s="15"/>
      <c r="J1719" s="15"/>
      <c r="K1719" s="15"/>
    </row>
    <row r="1720" spans="1:11" s="69" customFormat="1">
      <c r="A1720" s="68" t="s">
        <v>2037</v>
      </c>
      <c r="B1720" s="69" cm="1">
        <f t="array" ref="B1720">IF(ISNUMBER(C1720),C1720,_xlfn.IFS(D1720="+",VLOOKUP(C1720,A$7:B$2403,2,FALSE)+VLOOKUP(E1720,A$7:B$2403,2,FALSE),D1720="-",VLOOKUP(C1720,A$7:B$2403,2,FALSE)-VLOOKUP(E1720,A$7:B$2403,2,FALSE),D1720="*",VLOOKUP(C1720,A$7:B$2403,2,FALSE)*VLOOKUP(E1720,A$7:B$2403,2,FALSE),D1720="/",VLOOKUP(C1720,A$7:B$2403,2,FALSE)/VLOOKUP(E1720,A$7:B$2403,2,FALSE)))</f>
        <v>9</v>
      </c>
      <c r="C1720" s="69" t="s">
        <v>2368</v>
      </c>
      <c r="D1720" s="69" t="s">
        <v>175</v>
      </c>
      <c r="E1720" s="69" t="s">
        <v>2369</v>
      </c>
      <c r="G1720" s="15"/>
      <c r="H1720" s="15"/>
      <c r="I1720" s="15"/>
      <c r="J1720" s="15"/>
      <c r="K1720" s="15"/>
    </row>
    <row r="1721" spans="1:11" s="69" customFormat="1">
      <c r="A1721" s="68" t="s">
        <v>2370</v>
      </c>
      <c r="B1721" s="69" cm="1">
        <f t="array" ref="B1721">IF(ISNUMBER(C1721),C1721,_xlfn.IFS(D1721="+",VLOOKUP(C1721,A$7:B$2403,2,FALSE)+VLOOKUP(E1721,A$7:B$2403,2,FALSE),D1721="-",VLOOKUP(C1721,A$7:B$2403,2,FALSE)-VLOOKUP(E1721,A$7:B$2403,2,FALSE),D1721="*",VLOOKUP(C1721,A$7:B$2403,2,FALSE)*VLOOKUP(E1721,A$7:B$2403,2,FALSE),D1721="/",VLOOKUP(C1721,A$7:B$2403,2,FALSE)/VLOOKUP(E1721,A$7:B$2403,2,FALSE)))</f>
        <v>59</v>
      </c>
      <c r="C1721" s="69" t="s">
        <v>2253</v>
      </c>
      <c r="D1721" s="69" t="s">
        <v>206</v>
      </c>
      <c r="E1721" s="69" t="s">
        <v>2038</v>
      </c>
      <c r="G1721" s="15"/>
      <c r="H1721" s="15"/>
      <c r="I1721" s="15"/>
      <c r="J1721" s="15"/>
      <c r="K1721" s="15"/>
    </row>
    <row r="1722" spans="1:11" s="69" customFormat="1">
      <c r="A1722" s="68" t="s">
        <v>987</v>
      </c>
      <c r="B1722" s="69" cm="1">
        <f t="array" ref="B1722">IF(ISNUMBER(C1722),C1722,_xlfn.IFS(D1722="+",VLOOKUP(C1722,A$7:B$2403,2,FALSE)+VLOOKUP(E1722,A$7:B$2403,2,FALSE),D1722="-",VLOOKUP(C1722,A$7:B$2403,2,FALSE)-VLOOKUP(E1722,A$7:B$2403,2,FALSE),D1722="*",VLOOKUP(C1722,A$7:B$2403,2,FALSE)*VLOOKUP(E1722,A$7:B$2403,2,FALSE),D1722="/",VLOOKUP(C1722,A$7:B$2403,2,FALSE)/VLOOKUP(E1722,A$7:B$2403,2,FALSE)))</f>
        <v>5</v>
      </c>
      <c r="C1722" s="69">
        <v>5</v>
      </c>
      <c r="G1722" s="15"/>
      <c r="H1722" s="15"/>
      <c r="I1722" s="15"/>
      <c r="J1722" s="15"/>
      <c r="K1722" s="15"/>
    </row>
    <row r="1723" spans="1:11" s="69" customFormat="1">
      <c r="A1723" s="68" t="s">
        <v>2371</v>
      </c>
      <c r="B1723" s="69" cm="1">
        <f t="array" ref="B1723">IF(ISNUMBER(C1723),C1723,_xlfn.IFS(D1723="+",VLOOKUP(C1723,A$7:B$2403,2,FALSE)+VLOOKUP(E1723,A$7:B$2403,2,FALSE),D1723="-",VLOOKUP(C1723,A$7:B$2403,2,FALSE)-VLOOKUP(E1723,A$7:B$2403,2,FALSE),D1723="*",VLOOKUP(C1723,A$7:B$2403,2,FALSE)*VLOOKUP(E1723,A$7:B$2403,2,FALSE),D1723="/",VLOOKUP(C1723,A$7:B$2403,2,FALSE)/VLOOKUP(E1723,A$7:B$2403,2,FALSE)))</f>
        <v>10</v>
      </c>
      <c r="C1723" s="69">
        <v>10</v>
      </c>
      <c r="G1723" s="15"/>
      <c r="H1723" s="15"/>
      <c r="I1723" s="15"/>
      <c r="J1723" s="15"/>
      <c r="K1723" s="15"/>
    </row>
    <row r="1724" spans="1:11" s="69" customFormat="1">
      <c r="A1724" s="68" t="s">
        <v>1580</v>
      </c>
      <c r="B1724" s="69" cm="1">
        <f t="array" ref="B1724">IF(ISNUMBER(C1724),C1724,_xlfn.IFS(D1724="+",VLOOKUP(C1724,A$7:B$2403,2,FALSE)+VLOOKUP(E1724,A$7:B$2403,2,FALSE),D1724="-",VLOOKUP(C1724,A$7:B$2403,2,FALSE)-VLOOKUP(E1724,A$7:B$2403,2,FALSE),D1724="*",VLOOKUP(C1724,A$7:B$2403,2,FALSE)*VLOOKUP(E1724,A$7:B$2403,2,FALSE),D1724="/",VLOOKUP(C1724,A$7:B$2403,2,FALSE)/VLOOKUP(E1724,A$7:B$2403,2,FALSE)))</f>
        <v>23</v>
      </c>
      <c r="C1724" s="69" t="s">
        <v>2086</v>
      </c>
      <c r="D1724" s="69" t="s">
        <v>175</v>
      </c>
      <c r="E1724" s="69" t="s">
        <v>1617</v>
      </c>
      <c r="G1724" s="15"/>
      <c r="H1724" s="15"/>
      <c r="I1724" s="15"/>
      <c r="J1724" s="15"/>
      <c r="K1724" s="15"/>
    </row>
    <row r="1725" spans="1:11" s="69" customFormat="1">
      <c r="A1725" s="68" t="s">
        <v>2372</v>
      </c>
      <c r="B1725" s="69" cm="1">
        <f t="array" ref="B1725">IF(ISNUMBER(C1725),C1725,_xlfn.IFS(D1725="+",VLOOKUP(C1725,A$7:B$2403,2,FALSE)+VLOOKUP(E1725,A$7:B$2403,2,FALSE),D1725="-",VLOOKUP(C1725,A$7:B$2403,2,FALSE)-VLOOKUP(E1725,A$7:B$2403,2,FALSE),D1725="*",VLOOKUP(C1725,A$7:B$2403,2,FALSE)*VLOOKUP(E1725,A$7:B$2403,2,FALSE),D1725="/",VLOOKUP(C1725,A$7:B$2403,2,FALSE)/VLOOKUP(E1725,A$7:B$2403,2,FALSE)))</f>
        <v>2</v>
      </c>
      <c r="C1725" s="69">
        <v>2</v>
      </c>
      <c r="G1725" s="15"/>
      <c r="H1725" s="15"/>
      <c r="I1725" s="15"/>
      <c r="J1725" s="15"/>
      <c r="K1725" s="15"/>
    </row>
    <row r="1726" spans="1:11" s="69" customFormat="1">
      <c r="A1726" s="68" t="s">
        <v>2008</v>
      </c>
      <c r="B1726" s="69" cm="1">
        <f t="array" ref="B1726">IF(ISNUMBER(C1726),C1726,_xlfn.IFS(D1726="+",VLOOKUP(C1726,A$7:B$2403,2,FALSE)+VLOOKUP(E1726,A$7:B$2403,2,FALSE),D1726="-",VLOOKUP(C1726,A$7:B$2403,2,FALSE)-VLOOKUP(E1726,A$7:B$2403,2,FALSE),D1726="*",VLOOKUP(C1726,A$7:B$2403,2,FALSE)*VLOOKUP(E1726,A$7:B$2403,2,FALSE),D1726="/",VLOOKUP(C1726,A$7:B$2403,2,FALSE)/VLOOKUP(E1726,A$7:B$2403,2,FALSE)))</f>
        <v>1235</v>
      </c>
      <c r="C1726" s="69" t="s">
        <v>2039</v>
      </c>
      <c r="D1726" s="69" t="s">
        <v>185</v>
      </c>
      <c r="E1726" s="69" t="s">
        <v>1396</v>
      </c>
      <c r="G1726" s="15"/>
      <c r="H1726" s="15"/>
      <c r="I1726" s="15"/>
      <c r="J1726" s="15"/>
      <c r="K1726" s="15"/>
    </row>
    <row r="1727" spans="1:11" s="69" customFormat="1">
      <c r="A1727" s="68" t="s">
        <v>1269</v>
      </c>
      <c r="B1727" s="69" cm="1">
        <f t="array" ref="B1727">IF(ISNUMBER(C1727),C1727,_xlfn.IFS(D1727="+",VLOOKUP(C1727,A$7:B$2403,2,FALSE)+VLOOKUP(E1727,A$7:B$2403,2,FALSE),D1727="-",VLOOKUP(C1727,A$7:B$2403,2,FALSE)-VLOOKUP(E1727,A$7:B$2403,2,FALSE),D1727="*",VLOOKUP(C1727,A$7:B$2403,2,FALSE)*VLOOKUP(E1727,A$7:B$2403,2,FALSE),D1727="/",VLOOKUP(C1727,A$7:B$2403,2,FALSE)/VLOOKUP(E1727,A$7:B$2403,2,FALSE)))</f>
        <v>653</v>
      </c>
      <c r="C1727" s="69" t="s">
        <v>1245</v>
      </c>
      <c r="D1727" s="69" t="s">
        <v>175</v>
      </c>
      <c r="E1727" s="69" t="s">
        <v>1843</v>
      </c>
      <c r="G1727" s="15"/>
      <c r="H1727" s="15"/>
      <c r="I1727" s="15"/>
      <c r="J1727" s="15"/>
      <c r="K1727" s="15"/>
    </row>
    <row r="1728" spans="1:11" s="69" customFormat="1">
      <c r="A1728" s="68" t="s">
        <v>2003</v>
      </c>
      <c r="B1728" s="69" cm="1">
        <f t="array" ref="B1728">IF(ISNUMBER(C1728),C1728,_xlfn.IFS(D1728="+",VLOOKUP(C1728,A$7:B$2403,2,FALSE)+VLOOKUP(E1728,A$7:B$2403,2,FALSE),D1728="-",VLOOKUP(C1728,A$7:B$2403,2,FALSE)-VLOOKUP(E1728,A$7:B$2403,2,FALSE),D1728="*",VLOOKUP(C1728,A$7:B$2403,2,FALSE)*VLOOKUP(E1728,A$7:B$2403,2,FALSE),D1728="/",VLOOKUP(C1728,A$7:B$2403,2,FALSE)/VLOOKUP(E1728,A$7:B$2403,2,FALSE)))</f>
        <v>219544</v>
      </c>
      <c r="C1728" s="69" t="s">
        <v>1918</v>
      </c>
      <c r="D1728" s="69" t="s">
        <v>185</v>
      </c>
      <c r="E1728" s="69" t="s">
        <v>1191</v>
      </c>
      <c r="G1728" s="15"/>
      <c r="H1728" s="15"/>
      <c r="I1728" s="15"/>
      <c r="J1728" s="15"/>
      <c r="K1728" s="15"/>
    </row>
    <row r="1729" spans="1:11" s="69" customFormat="1">
      <c r="A1729" s="68" t="s">
        <v>1570</v>
      </c>
      <c r="B1729" s="69" cm="1">
        <f t="array" ref="B1729">IF(ISNUMBER(C1729),C1729,_xlfn.IFS(D1729="+",VLOOKUP(C1729,A$7:B$2403,2,FALSE)+VLOOKUP(E1729,A$7:B$2403,2,FALSE),D1729="-",VLOOKUP(C1729,A$7:B$2403,2,FALSE)-VLOOKUP(E1729,A$7:B$2403,2,FALSE),D1729="*",VLOOKUP(C1729,A$7:B$2403,2,FALSE)*VLOOKUP(E1729,A$7:B$2403,2,FALSE),D1729="/",VLOOKUP(C1729,A$7:B$2403,2,FALSE)/VLOOKUP(E1729,A$7:B$2403,2,FALSE)))</f>
        <v>121449</v>
      </c>
      <c r="C1729" s="69" t="s">
        <v>1377</v>
      </c>
      <c r="D1729" s="69" t="s">
        <v>185</v>
      </c>
      <c r="E1729" s="69" t="s">
        <v>2373</v>
      </c>
      <c r="G1729" s="15"/>
      <c r="H1729" s="15"/>
      <c r="I1729" s="15"/>
      <c r="J1729" s="15"/>
      <c r="K1729" s="15"/>
    </row>
    <row r="1730" spans="1:11" s="69" customFormat="1">
      <c r="A1730" s="68" t="s">
        <v>2374</v>
      </c>
      <c r="B1730" s="69" cm="1">
        <f t="array" ref="B1730">IF(ISNUMBER(C1730),C1730,_xlfn.IFS(D1730="+",VLOOKUP(C1730,A$7:B$2403,2,FALSE)+VLOOKUP(E1730,A$7:B$2403,2,FALSE),D1730="-",VLOOKUP(C1730,A$7:B$2403,2,FALSE)-VLOOKUP(E1730,A$7:B$2403,2,FALSE),D1730="*",VLOOKUP(C1730,A$7:B$2403,2,FALSE)*VLOOKUP(E1730,A$7:B$2403,2,FALSE),D1730="/",VLOOKUP(C1730,A$7:B$2403,2,FALSE)/VLOOKUP(E1730,A$7:B$2403,2,FALSE)))</f>
        <v>7</v>
      </c>
      <c r="C1730" s="69">
        <v>7</v>
      </c>
      <c r="G1730" s="15"/>
      <c r="H1730" s="15"/>
      <c r="I1730" s="15"/>
      <c r="J1730" s="15"/>
      <c r="K1730" s="15"/>
    </row>
    <row r="1731" spans="1:11" s="69" customFormat="1">
      <c r="A1731" s="68" t="s">
        <v>2095</v>
      </c>
      <c r="B1731" s="69" cm="1">
        <f t="array" ref="B1731">IF(ISNUMBER(C1731),C1731,_xlfn.IFS(D1731="+",VLOOKUP(C1731,A$7:B$2403,2,FALSE)+VLOOKUP(E1731,A$7:B$2403,2,FALSE),D1731="-",VLOOKUP(C1731,A$7:B$2403,2,FALSE)-VLOOKUP(E1731,A$7:B$2403,2,FALSE),D1731="*",VLOOKUP(C1731,A$7:B$2403,2,FALSE)*VLOOKUP(E1731,A$7:B$2403,2,FALSE),D1731="/",VLOOKUP(C1731,A$7:B$2403,2,FALSE)/VLOOKUP(E1731,A$7:B$2403,2,FALSE)))</f>
        <v>4</v>
      </c>
      <c r="C1731" s="69">
        <v>4</v>
      </c>
      <c r="G1731" s="15"/>
      <c r="H1731" s="15"/>
      <c r="I1731" s="15"/>
      <c r="J1731" s="15"/>
      <c r="K1731" s="15"/>
    </row>
    <row r="1732" spans="1:11" s="69" customFormat="1">
      <c r="A1732" s="68" t="s">
        <v>2375</v>
      </c>
      <c r="B1732" s="69" cm="1">
        <f t="array" ref="B1732">IF(ISNUMBER(C1732),C1732,_xlfn.IFS(D1732="+",VLOOKUP(C1732,A$7:B$2403,2,FALSE)+VLOOKUP(E1732,A$7:B$2403,2,FALSE),D1732="-",VLOOKUP(C1732,A$7:B$2403,2,FALSE)-VLOOKUP(E1732,A$7:B$2403,2,FALSE),D1732="*",VLOOKUP(C1732,A$7:B$2403,2,FALSE)*VLOOKUP(E1732,A$7:B$2403,2,FALSE),D1732="/",VLOOKUP(C1732,A$7:B$2403,2,FALSE)/VLOOKUP(E1732,A$7:B$2403,2,FALSE)))</f>
        <v>37</v>
      </c>
      <c r="C1732" s="69" t="s">
        <v>1676</v>
      </c>
      <c r="D1732" s="69" t="s">
        <v>276</v>
      </c>
      <c r="E1732" s="69" t="s">
        <v>466</v>
      </c>
      <c r="G1732" s="15"/>
      <c r="H1732" s="15"/>
      <c r="I1732" s="15"/>
      <c r="J1732" s="15"/>
      <c r="K1732" s="15"/>
    </row>
    <row r="1733" spans="1:11" s="69" customFormat="1">
      <c r="A1733" s="68" t="s">
        <v>277</v>
      </c>
      <c r="B1733" s="69" cm="1">
        <f t="array" ref="B1733">IF(ISNUMBER(C1733),C1733,_xlfn.IFS(D1733="+",VLOOKUP(C1733,A$7:B$2403,2,FALSE)+VLOOKUP(E1733,A$7:B$2403,2,FALSE),D1733="-",VLOOKUP(C1733,A$7:B$2403,2,FALSE)-VLOOKUP(E1733,A$7:B$2403,2,FALSE),D1733="*",VLOOKUP(C1733,A$7:B$2403,2,FALSE)*VLOOKUP(E1733,A$7:B$2403,2,FALSE),D1733="/",VLOOKUP(C1733,A$7:B$2403,2,FALSE)/VLOOKUP(E1733,A$7:B$2403,2,FALSE)))</f>
        <v>25</v>
      </c>
      <c r="C1733" s="69" t="s">
        <v>2376</v>
      </c>
      <c r="D1733" s="69" t="s">
        <v>185</v>
      </c>
      <c r="E1733" s="69" t="s">
        <v>1946</v>
      </c>
      <c r="G1733" s="15"/>
      <c r="H1733" s="15"/>
      <c r="I1733" s="15"/>
      <c r="J1733" s="15"/>
      <c r="K1733" s="15"/>
    </row>
    <row r="1734" spans="1:11" s="69" customFormat="1">
      <c r="A1734" s="68" t="s">
        <v>2314</v>
      </c>
      <c r="B1734" s="69" cm="1">
        <f t="array" ref="B1734">IF(ISNUMBER(C1734),C1734,_xlfn.IFS(D1734="+",VLOOKUP(C1734,A$7:B$2403,2,FALSE)+VLOOKUP(E1734,A$7:B$2403,2,FALSE),D1734="-",VLOOKUP(C1734,A$7:B$2403,2,FALSE)-VLOOKUP(E1734,A$7:B$2403,2,FALSE),D1734="*",VLOOKUP(C1734,A$7:B$2403,2,FALSE)*VLOOKUP(E1734,A$7:B$2403,2,FALSE),D1734="/",VLOOKUP(C1734,A$7:B$2403,2,FALSE)/VLOOKUP(E1734,A$7:B$2403,2,FALSE)))</f>
        <v>5</v>
      </c>
      <c r="C1734" s="69">
        <v>5</v>
      </c>
      <c r="G1734" s="15"/>
      <c r="H1734" s="15"/>
      <c r="I1734" s="15"/>
      <c r="J1734" s="15"/>
      <c r="K1734" s="15"/>
    </row>
    <row r="1735" spans="1:11" s="69" customFormat="1">
      <c r="A1735" s="68" t="s">
        <v>1853</v>
      </c>
      <c r="B1735" s="69" cm="1">
        <f t="array" ref="B1735">IF(ISNUMBER(C1735),C1735,_xlfn.IFS(D1735="+",VLOOKUP(C1735,A$7:B$2403,2,FALSE)+VLOOKUP(E1735,A$7:B$2403,2,FALSE),D1735="-",VLOOKUP(C1735,A$7:B$2403,2,FALSE)-VLOOKUP(E1735,A$7:B$2403,2,FALSE),D1735="*",VLOOKUP(C1735,A$7:B$2403,2,FALSE)*VLOOKUP(E1735,A$7:B$2403,2,FALSE),D1735="/",VLOOKUP(C1735,A$7:B$2403,2,FALSE)/VLOOKUP(E1735,A$7:B$2403,2,FALSE)))</f>
        <v>2</v>
      </c>
      <c r="C1735" s="69">
        <v>2</v>
      </c>
      <c r="G1735" s="15"/>
      <c r="H1735" s="15"/>
      <c r="I1735" s="15"/>
      <c r="J1735" s="15"/>
      <c r="K1735" s="15"/>
    </row>
    <row r="1736" spans="1:11" s="69" customFormat="1">
      <c r="A1736" s="68" t="s">
        <v>1856</v>
      </c>
      <c r="B1736" s="69" cm="1">
        <f t="array" ref="B1736">IF(ISNUMBER(C1736),C1736,_xlfn.IFS(D1736="+",VLOOKUP(C1736,A$7:B$2403,2,FALSE)+VLOOKUP(E1736,A$7:B$2403,2,FALSE),D1736="-",VLOOKUP(C1736,A$7:B$2403,2,FALSE)-VLOOKUP(E1736,A$7:B$2403,2,FALSE),D1736="*",VLOOKUP(C1736,A$7:B$2403,2,FALSE)*VLOOKUP(E1736,A$7:B$2403,2,FALSE),D1736="/",VLOOKUP(C1736,A$7:B$2403,2,FALSE)/VLOOKUP(E1736,A$7:B$2403,2,FALSE)))</f>
        <v>2</v>
      </c>
      <c r="C1736" s="69">
        <v>2</v>
      </c>
      <c r="G1736" s="15"/>
      <c r="H1736" s="15"/>
      <c r="I1736" s="15"/>
      <c r="J1736" s="15"/>
      <c r="K1736" s="15"/>
    </row>
    <row r="1737" spans="1:11" s="69" customFormat="1">
      <c r="A1737" s="68" t="s">
        <v>2377</v>
      </c>
      <c r="B1737" s="69" cm="1">
        <f t="array" ref="B1737">IF(ISNUMBER(C1737),C1737,_xlfn.IFS(D1737="+",VLOOKUP(C1737,A$7:B$2403,2,FALSE)+VLOOKUP(E1737,A$7:B$2403,2,FALSE),D1737="-",VLOOKUP(C1737,A$7:B$2403,2,FALSE)-VLOOKUP(E1737,A$7:B$2403,2,FALSE),D1737="*",VLOOKUP(C1737,A$7:B$2403,2,FALSE)*VLOOKUP(E1737,A$7:B$2403,2,FALSE),D1737="/",VLOOKUP(C1737,A$7:B$2403,2,FALSE)/VLOOKUP(E1737,A$7:B$2403,2,FALSE)))</f>
        <v>1</v>
      </c>
      <c r="C1737" s="69">
        <v>1</v>
      </c>
      <c r="G1737" s="15"/>
      <c r="H1737" s="15"/>
      <c r="I1737" s="15"/>
      <c r="J1737" s="15"/>
      <c r="K1737" s="15"/>
    </row>
    <row r="1738" spans="1:11" s="69" customFormat="1">
      <c r="A1738" s="68" t="s">
        <v>1334</v>
      </c>
      <c r="B1738" s="69" cm="1">
        <f t="array" ref="B1738">IF(ISNUMBER(C1738),C1738,_xlfn.IFS(D1738="+",VLOOKUP(C1738,A$7:B$2403,2,FALSE)+VLOOKUP(E1738,A$7:B$2403,2,FALSE),D1738="-",VLOOKUP(C1738,A$7:B$2403,2,FALSE)-VLOOKUP(E1738,A$7:B$2403,2,FALSE),D1738="*",VLOOKUP(C1738,A$7:B$2403,2,FALSE)*VLOOKUP(E1738,A$7:B$2403,2,FALSE),D1738="/",VLOOKUP(C1738,A$7:B$2403,2,FALSE)/VLOOKUP(E1738,A$7:B$2403,2,FALSE)))</f>
        <v>12261</v>
      </c>
      <c r="C1738" s="69" t="s">
        <v>1009</v>
      </c>
      <c r="D1738" s="69" t="s">
        <v>175</v>
      </c>
      <c r="E1738" s="69" t="s">
        <v>345</v>
      </c>
      <c r="G1738" s="15"/>
      <c r="H1738" s="15"/>
      <c r="I1738" s="15"/>
      <c r="J1738" s="15"/>
      <c r="K1738" s="15"/>
    </row>
    <row r="1739" spans="1:11" s="69" customFormat="1">
      <c r="A1739" s="68" t="s">
        <v>2378</v>
      </c>
      <c r="B1739" s="69" cm="1">
        <f t="array" ref="B1739">IF(ISNUMBER(C1739),C1739,_xlfn.IFS(D1739="+",VLOOKUP(C1739,A$7:B$2403,2,FALSE)+VLOOKUP(E1739,A$7:B$2403,2,FALSE),D1739="-",VLOOKUP(C1739,A$7:B$2403,2,FALSE)-VLOOKUP(E1739,A$7:B$2403,2,FALSE),D1739="*",VLOOKUP(C1739,A$7:B$2403,2,FALSE)*VLOOKUP(E1739,A$7:B$2403,2,FALSE),D1739="/",VLOOKUP(C1739,A$7:B$2403,2,FALSE)/VLOOKUP(E1739,A$7:B$2403,2,FALSE)))</f>
        <v>3</v>
      </c>
      <c r="C1739" s="69">
        <v>3</v>
      </c>
      <c r="G1739" s="15"/>
      <c r="H1739" s="15"/>
      <c r="I1739" s="15"/>
      <c r="J1739" s="15"/>
      <c r="K1739" s="15"/>
    </row>
    <row r="1740" spans="1:11" s="69" customFormat="1">
      <c r="A1740" s="68" t="s">
        <v>1783</v>
      </c>
      <c r="B1740" s="69" cm="1">
        <f t="array" ref="B1740">IF(ISNUMBER(C1740),C1740,_xlfn.IFS(D1740="+",VLOOKUP(C1740,A$7:B$2403,2,FALSE)+VLOOKUP(E1740,A$7:B$2403,2,FALSE),D1740="-",VLOOKUP(C1740,A$7:B$2403,2,FALSE)-VLOOKUP(E1740,A$7:B$2403,2,FALSE),D1740="*",VLOOKUP(C1740,A$7:B$2403,2,FALSE)*VLOOKUP(E1740,A$7:B$2403,2,FALSE),D1740="/",VLOOKUP(C1740,A$7:B$2403,2,FALSE)/VLOOKUP(E1740,A$7:B$2403,2,FALSE)))</f>
        <v>11</v>
      </c>
      <c r="C1740" s="69">
        <v>11</v>
      </c>
      <c r="G1740" s="15"/>
      <c r="H1740" s="15"/>
      <c r="I1740" s="15"/>
      <c r="J1740" s="15"/>
      <c r="K1740" s="15"/>
    </row>
    <row r="1741" spans="1:11" s="69" customFormat="1">
      <c r="A1741" s="68" t="s">
        <v>2107</v>
      </c>
      <c r="B1741" s="69" cm="1">
        <f t="array" ref="B1741">IF(ISNUMBER(C1741),C1741,_xlfn.IFS(D1741="+",VLOOKUP(C1741,A$7:B$2403,2,FALSE)+VLOOKUP(E1741,A$7:B$2403,2,FALSE),D1741="-",VLOOKUP(C1741,A$7:B$2403,2,FALSE)-VLOOKUP(E1741,A$7:B$2403,2,FALSE),D1741="*",VLOOKUP(C1741,A$7:B$2403,2,FALSE)*VLOOKUP(E1741,A$7:B$2403,2,FALSE),D1741="/",VLOOKUP(C1741,A$7:B$2403,2,FALSE)/VLOOKUP(E1741,A$7:B$2403,2,FALSE)))</f>
        <v>5</v>
      </c>
      <c r="C1741" s="69">
        <v>5</v>
      </c>
      <c r="G1741" s="15"/>
      <c r="H1741" s="15"/>
      <c r="I1741" s="15"/>
      <c r="J1741" s="15"/>
      <c r="K1741" s="15"/>
    </row>
    <row r="1742" spans="1:11" s="69" customFormat="1">
      <c r="A1742" s="68" t="s">
        <v>2379</v>
      </c>
      <c r="B1742" s="69" cm="1">
        <f t="array" ref="B1742">IF(ISNUMBER(C1742),C1742,_xlfn.IFS(D1742="+",VLOOKUP(C1742,A$7:B$2403,2,FALSE)+VLOOKUP(E1742,A$7:B$2403,2,FALSE),D1742="-",VLOOKUP(C1742,A$7:B$2403,2,FALSE)-VLOOKUP(E1742,A$7:B$2403,2,FALSE),D1742="*",VLOOKUP(C1742,A$7:B$2403,2,FALSE)*VLOOKUP(E1742,A$7:B$2403,2,FALSE),D1742="/",VLOOKUP(C1742,A$7:B$2403,2,FALSE)/VLOOKUP(E1742,A$7:B$2403,2,FALSE)))</f>
        <v>2</v>
      </c>
      <c r="C1742" s="69">
        <v>2</v>
      </c>
      <c r="G1742" s="15"/>
      <c r="H1742" s="15"/>
      <c r="I1742" s="15"/>
      <c r="J1742" s="15"/>
      <c r="K1742" s="15"/>
    </row>
    <row r="1743" spans="1:11" s="69" customFormat="1">
      <c r="A1743" s="68" t="s">
        <v>311</v>
      </c>
      <c r="B1743" s="69" cm="1">
        <f t="array" ref="B1743">IF(ISNUMBER(C1743),C1743,_xlfn.IFS(D1743="+",VLOOKUP(C1743,A$7:B$2403,2,FALSE)+VLOOKUP(E1743,A$7:B$2403,2,FALSE),D1743="-",VLOOKUP(C1743,A$7:B$2403,2,FALSE)-VLOOKUP(E1743,A$7:B$2403,2,FALSE),D1743="*",VLOOKUP(C1743,A$7:B$2403,2,FALSE)*VLOOKUP(E1743,A$7:B$2403,2,FALSE),D1743="/",VLOOKUP(C1743,A$7:B$2403,2,FALSE)/VLOOKUP(E1743,A$7:B$2403,2,FALSE)))</f>
        <v>3</v>
      </c>
      <c r="C1743" s="69">
        <v>3</v>
      </c>
      <c r="G1743" s="15"/>
      <c r="H1743" s="15"/>
      <c r="I1743" s="15"/>
      <c r="J1743" s="15"/>
      <c r="K1743" s="15"/>
    </row>
    <row r="1744" spans="1:11" s="69" customFormat="1">
      <c r="A1744" s="68" t="s">
        <v>1427</v>
      </c>
      <c r="B1744" s="69" cm="1">
        <f t="array" ref="B1744">IF(ISNUMBER(C1744),C1744,_xlfn.IFS(D1744="+",VLOOKUP(C1744,A$7:B$2403,2,FALSE)+VLOOKUP(E1744,A$7:B$2403,2,FALSE),D1744="-",VLOOKUP(C1744,A$7:B$2403,2,FALSE)-VLOOKUP(E1744,A$7:B$2403,2,FALSE),D1744="*",VLOOKUP(C1744,A$7:B$2403,2,FALSE)*VLOOKUP(E1744,A$7:B$2403,2,FALSE),D1744="/",VLOOKUP(C1744,A$7:B$2403,2,FALSE)/VLOOKUP(E1744,A$7:B$2403,2,FALSE)))</f>
        <v>25</v>
      </c>
      <c r="C1744" s="69" t="s">
        <v>485</v>
      </c>
      <c r="D1744" s="69" t="s">
        <v>185</v>
      </c>
      <c r="E1744" s="69" t="s">
        <v>1819</v>
      </c>
      <c r="G1744" s="15"/>
      <c r="H1744" s="15"/>
      <c r="I1744" s="15"/>
      <c r="J1744" s="15"/>
      <c r="K1744" s="15"/>
    </row>
    <row r="1745" spans="1:11" s="69" customFormat="1">
      <c r="A1745" s="68" t="s">
        <v>2287</v>
      </c>
      <c r="B1745" s="69" cm="1">
        <f t="array" ref="B1745">IF(ISNUMBER(C1745),C1745,_xlfn.IFS(D1745="+",VLOOKUP(C1745,A$7:B$2403,2,FALSE)+VLOOKUP(E1745,A$7:B$2403,2,FALSE),D1745="-",VLOOKUP(C1745,A$7:B$2403,2,FALSE)-VLOOKUP(E1745,A$7:B$2403,2,FALSE),D1745="*",VLOOKUP(C1745,A$7:B$2403,2,FALSE)*VLOOKUP(E1745,A$7:B$2403,2,FALSE),D1745="/",VLOOKUP(C1745,A$7:B$2403,2,FALSE)/VLOOKUP(E1745,A$7:B$2403,2,FALSE)))</f>
        <v>16</v>
      </c>
      <c r="C1745" s="69">
        <v>16</v>
      </c>
      <c r="G1745" s="15"/>
      <c r="H1745" s="15"/>
      <c r="I1745" s="15"/>
      <c r="J1745" s="15"/>
      <c r="K1745" s="15"/>
    </row>
    <row r="1746" spans="1:11" s="69" customFormat="1">
      <c r="A1746" s="68" t="s">
        <v>531</v>
      </c>
      <c r="B1746" s="69" cm="1">
        <f t="array" ref="B1746">IF(ISNUMBER(C1746),C1746,_xlfn.IFS(D1746="+",VLOOKUP(C1746,A$7:B$2403,2,FALSE)+VLOOKUP(E1746,A$7:B$2403,2,FALSE),D1746="-",VLOOKUP(C1746,A$7:B$2403,2,FALSE)-VLOOKUP(E1746,A$7:B$2403,2,FALSE),D1746="*",VLOOKUP(C1746,A$7:B$2403,2,FALSE)*VLOOKUP(E1746,A$7:B$2403,2,FALSE),D1746="/",VLOOKUP(C1746,A$7:B$2403,2,FALSE)/VLOOKUP(E1746,A$7:B$2403,2,FALSE)))</f>
        <v>6586</v>
      </c>
      <c r="C1746" s="69" t="s">
        <v>2375</v>
      </c>
      <c r="D1746" s="69" t="s">
        <v>185</v>
      </c>
      <c r="E1746" s="69" t="s">
        <v>2200</v>
      </c>
      <c r="G1746" s="15"/>
      <c r="H1746" s="15"/>
      <c r="I1746" s="15"/>
      <c r="J1746" s="15"/>
      <c r="K1746" s="15"/>
    </row>
    <row r="1747" spans="1:11" s="69" customFormat="1">
      <c r="A1747" s="68" t="s">
        <v>2380</v>
      </c>
      <c r="B1747" s="69" cm="1">
        <f t="array" ref="B1747">IF(ISNUMBER(C1747),C1747,_xlfn.IFS(D1747="+",VLOOKUP(C1747,A$7:B$2403,2,FALSE)+VLOOKUP(E1747,A$7:B$2403,2,FALSE),D1747="-",VLOOKUP(C1747,A$7:B$2403,2,FALSE)-VLOOKUP(E1747,A$7:B$2403,2,FALSE),D1747="*",VLOOKUP(C1747,A$7:B$2403,2,FALSE)*VLOOKUP(E1747,A$7:B$2403,2,FALSE),D1747="/",VLOOKUP(C1747,A$7:B$2403,2,FALSE)/VLOOKUP(E1747,A$7:B$2403,2,FALSE)))</f>
        <v>360</v>
      </c>
      <c r="C1747" s="69" t="s">
        <v>917</v>
      </c>
      <c r="D1747" s="69" t="s">
        <v>206</v>
      </c>
      <c r="E1747" s="69" t="s">
        <v>2381</v>
      </c>
      <c r="G1747" s="15"/>
      <c r="H1747" s="15"/>
      <c r="I1747" s="15"/>
      <c r="J1747" s="15"/>
      <c r="K1747" s="15"/>
    </row>
    <row r="1748" spans="1:11" s="69" customFormat="1">
      <c r="A1748" s="68" t="s">
        <v>2382</v>
      </c>
      <c r="B1748" s="69" cm="1">
        <f t="array" ref="B1748">IF(ISNUMBER(C1748),C1748,_xlfn.IFS(D1748="+",VLOOKUP(C1748,A$7:B$2403,2,FALSE)+VLOOKUP(E1748,A$7:B$2403,2,FALSE),D1748="-",VLOOKUP(C1748,A$7:B$2403,2,FALSE)-VLOOKUP(E1748,A$7:B$2403,2,FALSE),D1748="*",VLOOKUP(C1748,A$7:B$2403,2,FALSE)*VLOOKUP(E1748,A$7:B$2403,2,FALSE),D1748="/",VLOOKUP(C1748,A$7:B$2403,2,FALSE)/VLOOKUP(E1748,A$7:B$2403,2,FALSE)))</f>
        <v>2</v>
      </c>
      <c r="C1748" s="69">
        <v>2</v>
      </c>
      <c r="G1748" s="15"/>
      <c r="H1748" s="15"/>
      <c r="I1748" s="15"/>
      <c r="J1748" s="15"/>
      <c r="K1748" s="15"/>
    </row>
    <row r="1749" spans="1:11" s="69" customFormat="1">
      <c r="A1749" s="68" t="s">
        <v>2093</v>
      </c>
      <c r="B1749" s="69" cm="1">
        <f t="array" ref="B1749">IF(ISNUMBER(C1749),C1749,_xlfn.IFS(D1749="+",VLOOKUP(C1749,A$7:B$2403,2,FALSE)+VLOOKUP(E1749,A$7:B$2403,2,FALSE),D1749="-",VLOOKUP(C1749,A$7:B$2403,2,FALSE)-VLOOKUP(E1749,A$7:B$2403,2,FALSE),D1749="*",VLOOKUP(C1749,A$7:B$2403,2,FALSE)*VLOOKUP(E1749,A$7:B$2403,2,FALSE),D1749="/",VLOOKUP(C1749,A$7:B$2403,2,FALSE)/VLOOKUP(E1749,A$7:B$2403,2,FALSE)))</f>
        <v>457</v>
      </c>
      <c r="C1749" s="69" t="s">
        <v>2383</v>
      </c>
      <c r="D1749" s="69" t="s">
        <v>206</v>
      </c>
      <c r="E1749" s="69" t="s">
        <v>1486</v>
      </c>
      <c r="G1749" s="15"/>
      <c r="H1749" s="15"/>
      <c r="I1749" s="15"/>
      <c r="J1749" s="15"/>
      <c r="K1749" s="15"/>
    </row>
    <row r="1750" spans="1:11" s="69" customFormat="1">
      <c r="A1750" s="68" t="s">
        <v>889</v>
      </c>
      <c r="B1750" s="69" cm="1">
        <f t="array" ref="B1750">IF(ISNUMBER(C1750),C1750,_xlfn.IFS(D1750="+",VLOOKUP(C1750,A$7:B$2403,2,FALSE)+VLOOKUP(E1750,A$7:B$2403,2,FALSE),D1750="-",VLOOKUP(C1750,A$7:B$2403,2,FALSE)-VLOOKUP(E1750,A$7:B$2403,2,FALSE),D1750="*",VLOOKUP(C1750,A$7:B$2403,2,FALSE)*VLOOKUP(E1750,A$7:B$2403,2,FALSE),D1750="/",VLOOKUP(C1750,A$7:B$2403,2,FALSE)/VLOOKUP(E1750,A$7:B$2403,2,FALSE)))</f>
        <v>7</v>
      </c>
      <c r="C1750" s="69">
        <v>7</v>
      </c>
      <c r="G1750" s="15"/>
      <c r="H1750" s="15"/>
      <c r="I1750" s="15"/>
      <c r="J1750" s="15"/>
      <c r="K1750" s="15"/>
    </row>
    <row r="1751" spans="1:11" s="69" customFormat="1">
      <c r="A1751" s="68" t="s">
        <v>328</v>
      </c>
      <c r="B1751" s="69" cm="1">
        <f t="array" ref="B1751">IF(ISNUMBER(C1751),C1751,_xlfn.IFS(D1751="+",VLOOKUP(C1751,A$7:B$2403,2,FALSE)+VLOOKUP(E1751,A$7:B$2403,2,FALSE),D1751="-",VLOOKUP(C1751,A$7:B$2403,2,FALSE)-VLOOKUP(E1751,A$7:B$2403,2,FALSE),D1751="*",VLOOKUP(C1751,A$7:B$2403,2,FALSE)*VLOOKUP(E1751,A$7:B$2403,2,FALSE),D1751="/",VLOOKUP(C1751,A$7:B$2403,2,FALSE)/VLOOKUP(E1751,A$7:B$2403,2,FALSE)))</f>
        <v>13</v>
      </c>
      <c r="C1751" s="69">
        <v>13</v>
      </c>
      <c r="G1751" s="15"/>
      <c r="H1751" s="15"/>
      <c r="I1751" s="15"/>
      <c r="J1751" s="15"/>
      <c r="K1751" s="15"/>
    </row>
    <row r="1752" spans="1:11" s="69" customFormat="1">
      <c r="A1752" s="68" t="s">
        <v>2384</v>
      </c>
      <c r="B1752" s="69" cm="1">
        <f t="array" ref="B1752">IF(ISNUMBER(C1752),C1752,_xlfn.IFS(D1752="+",VLOOKUP(C1752,A$7:B$2403,2,FALSE)+VLOOKUP(E1752,A$7:B$2403,2,FALSE),D1752="-",VLOOKUP(C1752,A$7:B$2403,2,FALSE)-VLOOKUP(E1752,A$7:B$2403,2,FALSE),D1752="*",VLOOKUP(C1752,A$7:B$2403,2,FALSE)*VLOOKUP(E1752,A$7:B$2403,2,FALSE),D1752="/",VLOOKUP(C1752,A$7:B$2403,2,FALSE)/VLOOKUP(E1752,A$7:B$2403,2,FALSE)))</f>
        <v>34</v>
      </c>
      <c r="C1752" s="69" t="s">
        <v>2385</v>
      </c>
      <c r="D1752" s="69" t="s">
        <v>185</v>
      </c>
      <c r="E1752" s="69" t="s">
        <v>2011</v>
      </c>
      <c r="G1752" s="15"/>
      <c r="H1752" s="15"/>
      <c r="I1752" s="15"/>
      <c r="J1752" s="15"/>
      <c r="K1752" s="15"/>
    </row>
    <row r="1753" spans="1:11" s="69" customFormat="1">
      <c r="A1753" s="68" t="s">
        <v>1870</v>
      </c>
      <c r="B1753" s="69" cm="1">
        <f t="array" ref="B1753">IF(ISNUMBER(C1753),C1753,_xlfn.IFS(D1753="+",VLOOKUP(C1753,A$7:B$2403,2,FALSE)+VLOOKUP(E1753,A$7:B$2403,2,FALSE),D1753="-",VLOOKUP(C1753,A$7:B$2403,2,FALSE)-VLOOKUP(E1753,A$7:B$2403,2,FALSE),D1753="*",VLOOKUP(C1753,A$7:B$2403,2,FALSE)*VLOOKUP(E1753,A$7:B$2403,2,FALSE),D1753="/",VLOOKUP(C1753,A$7:B$2403,2,FALSE)/VLOOKUP(E1753,A$7:B$2403,2,FALSE)))</f>
        <v>40</v>
      </c>
      <c r="C1753" s="69" t="s">
        <v>2295</v>
      </c>
      <c r="D1753" s="69" t="s">
        <v>175</v>
      </c>
      <c r="E1753" s="69" t="s">
        <v>2384</v>
      </c>
      <c r="G1753" s="15"/>
      <c r="H1753" s="15"/>
      <c r="I1753" s="15"/>
      <c r="J1753" s="15"/>
      <c r="K1753" s="15"/>
    </row>
    <row r="1754" spans="1:11" s="69" customFormat="1">
      <c r="A1754" s="68" t="s">
        <v>2147</v>
      </c>
      <c r="B1754" s="69" cm="1">
        <f t="array" ref="B1754">IF(ISNUMBER(C1754),C1754,_xlfn.IFS(D1754="+",VLOOKUP(C1754,A$7:B$2403,2,FALSE)+VLOOKUP(E1754,A$7:B$2403,2,FALSE),D1754="-",VLOOKUP(C1754,A$7:B$2403,2,FALSE)-VLOOKUP(E1754,A$7:B$2403,2,FALSE),D1754="*",VLOOKUP(C1754,A$7:B$2403,2,FALSE)*VLOOKUP(E1754,A$7:B$2403,2,FALSE),D1754="/",VLOOKUP(C1754,A$7:B$2403,2,FALSE)/VLOOKUP(E1754,A$7:B$2403,2,FALSE)))</f>
        <v>2</v>
      </c>
      <c r="C1754" s="69">
        <v>2</v>
      </c>
      <c r="G1754" s="15"/>
      <c r="H1754" s="15"/>
      <c r="I1754" s="15"/>
      <c r="J1754" s="15"/>
      <c r="K1754" s="15"/>
    </row>
    <row r="1755" spans="1:11" s="69" customFormat="1">
      <c r="A1755" s="68" t="s">
        <v>743</v>
      </c>
      <c r="B1755" s="69" cm="1">
        <f t="array" ref="B1755">IF(ISNUMBER(C1755),C1755,_xlfn.IFS(D1755="+",VLOOKUP(C1755,A$7:B$2403,2,FALSE)+VLOOKUP(E1755,A$7:B$2403,2,FALSE),D1755="-",VLOOKUP(C1755,A$7:B$2403,2,FALSE)-VLOOKUP(E1755,A$7:B$2403,2,FALSE),D1755="*",VLOOKUP(C1755,A$7:B$2403,2,FALSE)*VLOOKUP(E1755,A$7:B$2403,2,FALSE),D1755="/",VLOOKUP(C1755,A$7:B$2403,2,FALSE)/VLOOKUP(E1755,A$7:B$2403,2,FALSE)))</f>
        <v>1</v>
      </c>
      <c r="C1755" s="69">
        <v>1</v>
      </c>
      <c r="G1755" s="15"/>
      <c r="H1755" s="15"/>
      <c r="I1755" s="15"/>
      <c r="J1755" s="15"/>
      <c r="K1755" s="15"/>
    </row>
    <row r="1756" spans="1:11" s="69" customFormat="1">
      <c r="A1756" s="68" t="s">
        <v>1717</v>
      </c>
      <c r="B1756" s="69" cm="1">
        <f t="array" ref="B1756">IF(ISNUMBER(C1756),C1756,_xlfn.IFS(D1756="+",VLOOKUP(C1756,A$7:B$2403,2,FALSE)+VLOOKUP(E1756,A$7:B$2403,2,FALSE),D1756="-",VLOOKUP(C1756,A$7:B$2403,2,FALSE)-VLOOKUP(E1756,A$7:B$2403,2,FALSE),D1756="*",VLOOKUP(C1756,A$7:B$2403,2,FALSE)*VLOOKUP(E1756,A$7:B$2403,2,FALSE),D1756="/",VLOOKUP(C1756,A$7:B$2403,2,FALSE)/VLOOKUP(E1756,A$7:B$2403,2,FALSE)))</f>
        <v>2</v>
      </c>
      <c r="C1756" s="69">
        <v>2</v>
      </c>
      <c r="G1756" s="15"/>
      <c r="H1756" s="15"/>
      <c r="I1756" s="15"/>
      <c r="J1756" s="15"/>
      <c r="K1756" s="15"/>
    </row>
    <row r="1757" spans="1:11" s="69" customFormat="1">
      <c r="A1757" s="68" t="s">
        <v>707</v>
      </c>
      <c r="B1757" s="69" cm="1">
        <f t="array" ref="B1757">IF(ISNUMBER(C1757),C1757,_xlfn.IFS(D1757="+",VLOOKUP(C1757,A$7:B$2403,2,FALSE)+VLOOKUP(E1757,A$7:B$2403,2,FALSE),D1757="-",VLOOKUP(C1757,A$7:B$2403,2,FALSE)-VLOOKUP(E1757,A$7:B$2403,2,FALSE),D1757="*",VLOOKUP(C1757,A$7:B$2403,2,FALSE)*VLOOKUP(E1757,A$7:B$2403,2,FALSE),D1757="/",VLOOKUP(C1757,A$7:B$2403,2,FALSE)/VLOOKUP(E1757,A$7:B$2403,2,FALSE)))</f>
        <v>2</v>
      </c>
      <c r="C1757" s="69">
        <v>2</v>
      </c>
      <c r="G1757" s="15"/>
      <c r="H1757" s="15"/>
      <c r="I1757" s="15"/>
      <c r="J1757" s="15"/>
      <c r="K1757" s="15"/>
    </row>
    <row r="1758" spans="1:11" s="69" customFormat="1">
      <c r="A1758" s="68" t="s">
        <v>2330</v>
      </c>
      <c r="B1758" s="69" cm="1">
        <f t="array" ref="B1758">IF(ISNUMBER(C1758),C1758,_xlfn.IFS(D1758="+",VLOOKUP(C1758,A$7:B$2403,2,FALSE)+VLOOKUP(E1758,A$7:B$2403,2,FALSE),D1758="-",VLOOKUP(C1758,A$7:B$2403,2,FALSE)-VLOOKUP(E1758,A$7:B$2403,2,FALSE),D1758="*",VLOOKUP(C1758,A$7:B$2403,2,FALSE)*VLOOKUP(E1758,A$7:B$2403,2,FALSE),D1758="/",VLOOKUP(C1758,A$7:B$2403,2,FALSE)/VLOOKUP(E1758,A$7:B$2403,2,FALSE)))</f>
        <v>4049</v>
      </c>
      <c r="C1758" s="69" t="s">
        <v>2386</v>
      </c>
      <c r="D1758" s="69" t="s">
        <v>276</v>
      </c>
      <c r="E1758" s="69" t="s">
        <v>2387</v>
      </c>
      <c r="G1758" s="15"/>
      <c r="H1758" s="15"/>
      <c r="I1758" s="15"/>
      <c r="J1758" s="15"/>
      <c r="K1758" s="15"/>
    </row>
    <row r="1759" spans="1:11" s="69" customFormat="1">
      <c r="A1759" s="68" t="s">
        <v>1512</v>
      </c>
      <c r="B1759" s="69" cm="1">
        <f t="array" ref="B1759">IF(ISNUMBER(C1759),C1759,_xlfn.IFS(D1759="+",VLOOKUP(C1759,A$7:B$2403,2,FALSE)+VLOOKUP(E1759,A$7:B$2403,2,FALSE),D1759="-",VLOOKUP(C1759,A$7:B$2403,2,FALSE)-VLOOKUP(E1759,A$7:B$2403,2,FALSE),D1759="*",VLOOKUP(C1759,A$7:B$2403,2,FALSE)*VLOOKUP(E1759,A$7:B$2403,2,FALSE),D1759="/",VLOOKUP(C1759,A$7:B$2403,2,FALSE)/VLOOKUP(E1759,A$7:B$2403,2,FALSE)))</f>
        <v>745</v>
      </c>
      <c r="C1759" s="69" t="s">
        <v>2292</v>
      </c>
      <c r="D1759" s="69" t="s">
        <v>175</v>
      </c>
      <c r="E1759" s="69" t="s">
        <v>285</v>
      </c>
      <c r="G1759" s="15"/>
      <c r="H1759" s="15"/>
      <c r="I1759" s="15"/>
      <c r="J1759" s="15"/>
      <c r="K1759" s="15"/>
    </row>
    <row r="1760" spans="1:11" s="69" customFormat="1">
      <c r="A1760" s="68" t="s">
        <v>2387</v>
      </c>
      <c r="B1760" s="69" cm="1">
        <f t="array" ref="B1760">IF(ISNUMBER(C1760),C1760,_xlfn.IFS(D1760="+",VLOOKUP(C1760,A$7:B$2403,2,FALSE)+VLOOKUP(E1760,A$7:B$2403,2,FALSE),D1760="-",VLOOKUP(C1760,A$7:B$2403,2,FALSE)-VLOOKUP(E1760,A$7:B$2403,2,FALSE),D1760="*",VLOOKUP(C1760,A$7:B$2403,2,FALSE)*VLOOKUP(E1760,A$7:B$2403,2,FALSE),D1760="/",VLOOKUP(C1760,A$7:B$2403,2,FALSE)/VLOOKUP(E1760,A$7:B$2403,2,FALSE)))</f>
        <v>1417</v>
      </c>
      <c r="C1760" s="69" t="s">
        <v>946</v>
      </c>
      <c r="D1760" s="69" t="s">
        <v>185</v>
      </c>
      <c r="E1760" s="69" t="s">
        <v>1006</v>
      </c>
      <c r="G1760" s="15"/>
      <c r="H1760" s="15"/>
      <c r="I1760" s="15"/>
      <c r="J1760" s="15"/>
      <c r="K1760" s="15"/>
    </row>
    <row r="1761" spans="1:11" s="69" customFormat="1">
      <c r="A1761" s="68" t="s">
        <v>2388</v>
      </c>
      <c r="B1761" s="69" cm="1">
        <f t="array" ref="B1761">IF(ISNUMBER(C1761),C1761,_xlfn.IFS(D1761="+",VLOOKUP(C1761,A$7:B$2403,2,FALSE)+VLOOKUP(E1761,A$7:B$2403,2,FALSE),D1761="-",VLOOKUP(C1761,A$7:B$2403,2,FALSE)-VLOOKUP(E1761,A$7:B$2403,2,FALSE),D1761="*",VLOOKUP(C1761,A$7:B$2403,2,FALSE)*VLOOKUP(E1761,A$7:B$2403,2,FALSE),D1761="/",VLOOKUP(C1761,A$7:B$2403,2,FALSE)/VLOOKUP(E1761,A$7:B$2403,2,FALSE)))</f>
        <v>23</v>
      </c>
      <c r="C1761" s="69" t="s">
        <v>1235</v>
      </c>
      <c r="D1761" s="69" t="s">
        <v>276</v>
      </c>
      <c r="E1761" s="69" t="s">
        <v>2389</v>
      </c>
      <c r="G1761" s="15"/>
      <c r="H1761" s="15"/>
      <c r="I1761" s="15"/>
      <c r="J1761" s="15"/>
      <c r="K1761" s="15"/>
    </row>
    <row r="1762" spans="1:11" s="69" customFormat="1">
      <c r="A1762" s="68" t="s">
        <v>1724</v>
      </c>
      <c r="B1762" s="69" cm="1">
        <f t="array" ref="B1762">IF(ISNUMBER(C1762),C1762,_xlfn.IFS(D1762="+",VLOOKUP(C1762,A$7:B$2403,2,FALSE)+VLOOKUP(E1762,A$7:B$2403,2,FALSE),D1762="-",VLOOKUP(C1762,A$7:B$2403,2,FALSE)-VLOOKUP(E1762,A$7:B$2403,2,FALSE),D1762="*",VLOOKUP(C1762,A$7:B$2403,2,FALSE)*VLOOKUP(E1762,A$7:B$2403,2,FALSE),D1762="/",VLOOKUP(C1762,A$7:B$2403,2,FALSE)/VLOOKUP(E1762,A$7:B$2403,2,FALSE)))</f>
        <v>8</v>
      </c>
      <c r="C1762" s="69" t="s">
        <v>741</v>
      </c>
      <c r="D1762" s="69" t="s">
        <v>175</v>
      </c>
      <c r="E1762" s="69" t="s">
        <v>2390</v>
      </c>
      <c r="G1762" s="15"/>
      <c r="H1762" s="15"/>
      <c r="I1762" s="15"/>
      <c r="J1762" s="15"/>
      <c r="K1762" s="15"/>
    </row>
    <row r="1763" spans="1:11" s="69" customFormat="1">
      <c r="A1763" s="68" t="s">
        <v>2391</v>
      </c>
      <c r="B1763" s="69" cm="1">
        <f t="array" ref="B1763">IF(ISNUMBER(C1763),C1763,_xlfn.IFS(D1763="+",VLOOKUP(C1763,A$7:B$2403,2,FALSE)+VLOOKUP(E1763,A$7:B$2403,2,FALSE),D1763="-",VLOOKUP(C1763,A$7:B$2403,2,FALSE)-VLOOKUP(E1763,A$7:B$2403,2,FALSE),D1763="*",VLOOKUP(C1763,A$7:B$2403,2,FALSE)*VLOOKUP(E1763,A$7:B$2403,2,FALSE),D1763="/",VLOOKUP(C1763,A$7:B$2403,2,FALSE)/VLOOKUP(E1763,A$7:B$2403,2,FALSE)))</f>
        <v>84</v>
      </c>
      <c r="C1763" s="69" t="s">
        <v>1604</v>
      </c>
      <c r="D1763" s="69" t="s">
        <v>185</v>
      </c>
      <c r="E1763" s="69" t="s">
        <v>848</v>
      </c>
      <c r="G1763" s="15"/>
      <c r="H1763" s="15"/>
      <c r="I1763" s="15"/>
      <c r="J1763" s="15"/>
      <c r="K1763" s="15"/>
    </row>
    <row r="1764" spans="1:11" s="69" customFormat="1">
      <c r="A1764" s="68" t="s">
        <v>2392</v>
      </c>
      <c r="B1764" s="69" cm="1">
        <f t="array" ref="B1764">IF(ISNUMBER(C1764),C1764,_xlfn.IFS(D1764="+",VLOOKUP(C1764,A$7:B$2403,2,FALSE)+VLOOKUP(E1764,A$7:B$2403,2,FALSE),D1764="-",VLOOKUP(C1764,A$7:B$2403,2,FALSE)-VLOOKUP(E1764,A$7:B$2403,2,FALSE),D1764="*",VLOOKUP(C1764,A$7:B$2403,2,FALSE)*VLOOKUP(E1764,A$7:B$2403,2,FALSE),D1764="/",VLOOKUP(C1764,A$7:B$2403,2,FALSE)/VLOOKUP(E1764,A$7:B$2403,2,FALSE)))</f>
        <v>2</v>
      </c>
      <c r="C1764" s="69">
        <v>2</v>
      </c>
      <c r="G1764" s="15"/>
      <c r="H1764" s="15"/>
      <c r="I1764" s="15"/>
      <c r="J1764" s="15"/>
      <c r="K1764" s="15"/>
    </row>
    <row r="1765" spans="1:11" s="69" customFormat="1">
      <c r="A1765" s="68" t="s">
        <v>2312</v>
      </c>
      <c r="B1765" s="69" cm="1">
        <f t="array" ref="B1765">IF(ISNUMBER(C1765),C1765,_xlfn.IFS(D1765="+",VLOOKUP(C1765,A$7:B$2403,2,FALSE)+VLOOKUP(E1765,A$7:B$2403,2,FALSE),D1765="-",VLOOKUP(C1765,A$7:B$2403,2,FALSE)-VLOOKUP(E1765,A$7:B$2403,2,FALSE),D1765="*",VLOOKUP(C1765,A$7:B$2403,2,FALSE)*VLOOKUP(E1765,A$7:B$2403,2,FALSE),D1765="/",VLOOKUP(C1765,A$7:B$2403,2,FALSE)/VLOOKUP(E1765,A$7:B$2403,2,FALSE)))</f>
        <v>158</v>
      </c>
      <c r="C1765" s="69" t="s">
        <v>2393</v>
      </c>
      <c r="D1765" s="69" t="s">
        <v>185</v>
      </c>
      <c r="E1765" s="69" t="s">
        <v>2140</v>
      </c>
      <c r="G1765" s="15"/>
      <c r="H1765" s="15"/>
      <c r="I1765" s="15"/>
      <c r="J1765" s="15"/>
      <c r="K1765" s="15"/>
    </row>
    <row r="1766" spans="1:11" s="69" customFormat="1">
      <c r="A1766" s="68" t="s">
        <v>1886</v>
      </c>
      <c r="B1766" s="69" cm="1">
        <f t="array" ref="B1766">IF(ISNUMBER(C1766),C1766,_xlfn.IFS(D1766="+",VLOOKUP(C1766,A$7:B$2403,2,FALSE)+VLOOKUP(E1766,A$7:B$2403,2,FALSE),D1766="-",VLOOKUP(C1766,A$7:B$2403,2,FALSE)-VLOOKUP(E1766,A$7:B$2403,2,FALSE),D1766="*",VLOOKUP(C1766,A$7:B$2403,2,FALSE)*VLOOKUP(E1766,A$7:B$2403,2,FALSE),D1766="/",VLOOKUP(C1766,A$7:B$2403,2,FALSE)/VLOOKUP(E1766,A$7:B$2403,2,FALSE)))</f>
        <v>2</v>
      </c>
      <c r="C1766" s="69">
        <v>2</v>
      </c>
      <c r="G1766" s="15"/>
      <c r="H1766" s="15"/>
      <c r="I1766" s="15"/>
      <c r="J1766" s="15"/>
      <c r="K1766" s="15"/>
    </row>
    <row r="1767" spans="1:11" s="69" customFormat="1">
      <c r="A1767" s="68" t="s">
        <v>2394</v>
      </c>
      <c r="B1767" s="69" cm="1">
        <f t="array" ref="B1767">IF(ISNUMBER(C1767),C1767,_xlfn.IFS(D1767="+",VLOOKUP(C1767,A$7:B$2403,2,FALSE)+VLOOKUP(E1767,A$7:B$2403,2,FALSE),D1767="-",VLOOKUP(C1767,A$7:B$2403,2,FALSE)-VLOOKUP(E1767,A$7:B$2403,2,FALSE),D1767="*",VLOOKUP(C1767,A$7:B$2403,2,FALSE)*VLOOKUP(E1767,A$7:B$2403,2,FALSE),D1767="/",VLOOKUP(C1767,A$7:B$2403,2,FALSE)/VLOOKUP(E1767,A$7:B$2403,2,FALSE)))</f>
        <v>5</v>
      </c>
      <c r="C1767" s="69">
        <v>5</v>
      </c>
      <c r="G1767" s="15"/>
      <c r="H1767" s="15"/>
      <c r="I1767" s="15"/>
      <c r="J1767" s="15"/>
      <c r="K1767" s="15"/>
    </row>
    <row r="1768" spans="1:11" s="69" customFormat="1">
      <c r="A1768" s="68" t="s">
        <v>2350</v>
      </c>
      <c r="B1768" s="69" cm="1">
        <f t="array" ref="B1768">IF(ISNUMBER(C1768),C1768,_xlfn.IFS(D1768="+",VLOOKUP(C1768,A$7:B$2403,2,FALSE)+VLOOKUP(E1768,A$7:B$2403,2,FALSE),D1768="-",VLOOKUP(C1768,A$7:B$2403,2,FALSE)-VLOOKUP(E1768,A$7:B$2403,2,FALSE),D1768="*",VLOOKUP(C1768,A$7:B$2403,2,FALSE)*VLOOKUP(E1768,A$7:B$2403,2,FALSE),D1768="/",VLOOKUP(C1768,A$7:B$2403,2,FALSE)/VLOOKUP(E1768,A$7:B$2403,2,FALSE)))</f>
        <v>2</v>
      </c>
      <c r="C1768" s="69">
        <v>2</v>
      </c>
      <c r="G1768" s="15"/>
      <c r="H1768" s="15"/>
      <c r="I1768" s="15"/>
      <c r="J1768" s="15"/>
      <c r="K1768" s="15"/>
    </row>
    <row r="1769" spans="1:11" s="69" customFormat="1">
      <c r="A1769" s="68" t="s">
        <v>294</v>
      </c>
      <c r="B1769" s="69" cm="1">
        <f t="array" ref="B1769">IF(ISNUMBER(C1769),C1769,_xlfn.IFS(D1769="+",VLOOKUP(C1769,A$7:B$2403,2,FALSE)+VLOOKUP(E1769,A$7:B$2403,2,FALSE),D1769="-",VLOOKUP(C1769,A$7:B$2403,2,FALSE)-VLOOKUP(E1769,A$7:B$2403,2,FALSE),D1769="*",VLOOKUP(C1769,A$7:B$2403,2,FALSE)*VLOOKUP(E1769,A$7:B$2403,2,FALSE),D1769="/",VLOOKUP(C1769,A$7:B$2403,2,FALSE)/VLOOKUP(E1769,A$7:B$2403,2,FALSE)))</f>
        <v>27</v>
      </c>
      <c r="C1769" s="69" t="s">
        <v>1475</v>
      </c>
      <c r="D1769" s="69" t="s">
        <v>175</v>
      </c>
      <c r="E1769" s="69" t="s">
        <v>2395</v>
      </c>
      <c r="G1769" s="15"/>
      <c r="H1769" s="15"/>
      <c r="I1769" s="15"/>
      <c r="J1769" s="15"/>
      <c r="K1769" s="15"/>
    </row>
    <row r="1770" spans="1:11" s="69" customFormat="1">
      <c r="A1770" s="68" t="s">
        <v>1650</v>
      </c>
      <c r="B1770" s="69" cm="1">
        <f t="array" ref="B1770">IF(ISNUMBER(C1770),C1770,_xlfn.IFS(D1770="+",VLOOKUP(C1770,A$7:B$2403,2,FALSE)+VLOOKUP(E1770,A$7:B$2403,2,FALSE),D1770="-",VLOOKUP(C1770,A$7:B$2403,2,FALSE)-VLOOKUP(E1770,A$7:B$2403,2,FALSE),D1770="*",VLOOKUP(C1770,A$7:B$2403,2,FALSE)*VLOOKUP(E1770,A$7:B$2403,2,FALSE),D1770="/",VLOOKUP(C1770,A$7:B$2403,2,FALSE)/VLOOKUP(E1770,A$7:B$2403,2,FALSE)))</f>
        <v>23074963798185</v>
      </c>
      <c r="C1770" s="69" t="s">
        <v>2396</v>
      </c>
      <c r="D1770" s="69" t="s">
        <v>185</v>
      </c>
      <c r="E1770" s="69" t="s">
        <v>1537</v>
      </c>
      <c r="G1770" s="15"/>
      <c r="H1770" s="15"/>
      <c r="I1770" s="15"/>
      <c r="J1770" s="15"/>
      <c r="K1770" s="15"/>
    </row>
    <row r="1771" spans="1:11" s="69" customFormat="1">
      <c r="A1771" s="68" t="s">
        <v>2397</v>
      </c>
      <c r="B1771" s="69" cm="1">
        <f t="array" ref="B1771">IF(ISNUMBER(C1771),C1771,_xlfn.IFS(D1771="+",VLOOKUP(C1771,A$7:B$2403,2,FALSE)+VLOOKUP(E1771,A$7:B$2403,2,FALSE),D1771="-",VLOOKUP(C1771,A$7:B$2403,2,FALSE)-VLOOKUP(E1771,A$7:B$2403,2,FALSE),D1771="*",VLOOKUP(C1771,A$7:B$2403,2,FALSE)*VLOOKUP(E1771,A$7:B$2403,2,FALSE),D1771="/",VLOOKUP(C1771,A$7:B$2403,2,FALSE)/VLOOKUP(E1771,A$7:B$2403,2,FALSE)))</f>
        <v>67786</v>
      </c>
      <c r="C1771" s="69" t="s">
        <v>2398</v>
      </c>
      <c r="D1771" s="69" t="s">
        <v>276</v>
      </c>
      <c r="E1771" s="69" t="s">
        <v>1515</v>
      </c>
      <c r="G1771" s="15"/>
      <c r="H1771" s="15"/>
      <c r="I1771" s="15"/>
      <c r="J1771" s="15"/>
      <c r="K1771" s="15"/>
    </row>
    <row r="1772" spans="1:11" s="69" customFormat="1">
      <c r="A1772" s="68" t="s">
        <v>359</v>
      </c>
      <c r="B1772" s="69" cm="1">
        <f t="array" ref="B1772">IF(ISNUMBER(C1772),C1772,_xlfn.IFS(D1772="+",VLOOKUP(C1772,A$7:B$2403,2,FALSE)+VLOOKUP(E1772,A$7:B$2403,2,FALSE),D1772="-",VLOOKUP(C1772,A$7:B$2403,2,FALSE)-VLOOKUP(E1772,A$7:B$2403,2,FALSE),D1772="*",VLOOKUP(C1772,A$7:B$2403,2,FALSE)*VLOOKUP(E1772,A$7:B$2403,2,FALSE),D1772="/",VLOOKUP(C1772,A$7:B$2403,2,FALSE)/VLOOKUP(E1772,A$7:B$2403,2,FALSE)))</f>
        <v>5</v>
      </c>
      <c r="C1772" s="69">
        <v>5</v>
      </c>
      <c r="G1772" s="15"/>
      <c r="H1772" s="15"/>
      <c r="I1772" s="15"/>
      <c r="J1772" s="15"/>
      <c r="K1772" s="15"/>
    </row>
    <row r="1773" spans="1:11" s="69" customFormat="1">
      <c r="A1773" s="68" t="s">
        <v>1727</v>
      </c>
      <c r="B1773" s="69" cm="1">
        <f t="array" ref="B1773">IF(ISNUMBER(C1773),C1773,_xlfn.IFS(D1773="+",VLOOKUP(C1773,A$7:B$2403,2,FALSE)+VLOOKUP(E1773,A$7:B$2403,2,FALSE),D1773="-",VLOOKUP(C1773,A$7:B$2403,2,FALSE)-VLOOKUP(E1773,A$7:B$2403,2,FALSE),D1773="*",VLOOKUP(C1773,A$7:B$2403,2,FALSE)*VLOOKUP(E1773,A$7:B$2403,2,FALSE),D1773="/",VLOOKUP(C1773,A$7:B$2403,2,FALSE)/VLOOKUP(E1773,A$7:B$2403,2,FALSE)))</f>
        <v>4</v>
      </c>
      <c r="C1773" s="69">
        <v>4</v>
      </c>
      <c r="G1773" s="15"/>
      <c r="H1773" s="15"/>
      <c r="I1773" s="15"/>
      <c r="J1773" s="15"/>
      <c r="K1773" s="15"/>
    </row>
    <row r="1774" spans="1:11" s="69" customFormat="1">
      <c r="A1774" s="68" t="s">
        <v>1514</v>
      </c>
      <c r="B1774" s="69" cm="1">
        <f t="array" ref="B1774">IF(ISNUMBER(C1774),C1774,_xlfn.IFS(D1774="+",VLOOKUP(C1774,A$7:B$2403,2,FALSE)+VLOOKUP(E1774,A$7:B$2403,2,FALSE),D1774="-",VLOOKUP(C1774,A$7:B$2403,2,FALSE)-VLOOKUP(E1774,A$7:B$2403,2,FALSE),D1774="*",VLOOKUP(C1774,A$7:B$2403,2,FALSE)*VLOOKUP(E1774,A$7:B$2403,2,FALSE),D1774="/",VLOOKUP(C1774,A$7:B$2403,2,FALSE)/VLOOKUP(E1774,A$7:B$2403,2,FALSE)))</f>
        <v>10</v>
      </c>
      <c r="C1774" s="69" t="s">
        <v>2149</v>
      </c>
      <c r="D1774" s="69" t="s">
        <v>185</v>
      </c>
      <c r="E1774" s="69" t="s">
        <v>750</v>
      </c>
      <c r="G1774" s="15"/>
      <c r="H1774" s="15"/>
      <c r="I1774" s="15"/>
      <c r="J1774" s="15"/>
      <c r="K1774" s="15"/>
    </row>
    <row r="1775" spans="1:11" s="69" customFormat="1">
      <c r="A1775" s="68" t="s">
        <v>521</v>
      </c>
      <c r="B1775" s="69" cm="1">
        <f t="array" ref="B1775">IF(ISNUMBER(C1775),C1775,_xlfn.IFS(D1775="+",VLOOKUP(C1775,A$7:B$2403,2,FALSE)+VLOOKUP(E1775,A$7:B$2403,2,FALSE),D1775="-",VLOOKUP(C1775,A$7:B$2403,2,FALSE)-VLOOKUP(E1775,A$7:B$2403,2,FALSE),D1775="*",VLOOKUP(C1775,A$7:B$2403,2,FALSE)*VLOOKUP(E1775,A$7:B$2403,2,FALSE),D1775="/",VLOOKUP(C1775,A$7:B$2403,2,FALSE)/VLOOKUP(E1775,A$7:B$2403,2,FALSE)))</f>
        <v>192</v>
      </c>
      <c r="C1775" s="69" t="s">
        <v>2092</v>
      </c>
      <c r="D1775" s="69" t="s">
        <v>175</v>
      </c>
      <c r="E1775" s="69" t="s">
        <v>1117</v>
      </c>
      <c r="G1775" s="15"/>
      <c r="H1775" s="15"/>
      <c r="I1775" s="15"/>
      <c r="J1775" s="15"/>
      <c r="K1775" s="15"/>
    </row>
    <row r="1776" spans="1:11" s="69" customFormat="1">
      <c r="A1776" s="68" t="s">
        <v>2211</v>
      </c>
      <c r="B1776" s="69" cm="1">
        <f t="array" ref="B1776">IF(ISNUMBER(C1776),C1776,_xlfn.IFS(D1776="+",VLOOKUP(C1776,A$7:B$2403,2,FALSE)+VLOOKUP(E1776,A$7:B$2403,2,FALSE),D1776="-",VLOOKUP(C1776,A$7:B$2403,2,FALSE)-VLOOKUP(E1776,A$7:B$2403,2,FALSE),D1776="*",VLOOKUP(C1776,A$7:B$2403,2,FALSE)*VLOOKUP(E1776,A$7:B$2403,2,FALSE),D1776="/",VLOOKUP(C1776,A$7:B$2403,2,FALSE)/VLOOKUP(E1776,A$7:B$2403,2,FALSE)))</f>
        <v>3</v>
      </c>
      <c r="C1776" s="69">
        <v>3</v>
      </c>
      <c r="G1776" s="15"/>
      <c r="H1776" s="15"/>
      <c r="I1776" s="15"/>
      <c r="J1776" s="15"/>
      <c r="K1776" s="15"/>
    </row>
    <row r="1777" spans="1:11" s="69" customFormat="1">
      <c r="A1777" s="68" t="s">
        <v>1411</v>
      </c>
      <c r="B1777" s="69" cm="1">
        <f t="array" ref="B1777">IF(ISNUMBER(C1777),C1777,_xlfn.IFS(D1777="+",VLOOKUP(C1777,A$7:B$2403,2,FALSE)+VLOOKUP(E1777,A$7:B$2403,2,FALSE),D1777="-",VLOOKUP(C1777,A$7:B$2403,2,FALSE)-VLOOKUP(E1777,A$7:B$2403,2,FALSE),D1777="*",VLOOKUP(C1777,A$7:B$2403,2,FALSE)*VLOOKUP(E1777,A$7:B$2403,2,FALSE),D1777="/",VLOOKUP(C1777,A$7:B$2403,2,FALSE)/VLOOKUP(E1777,A$7:B$2403,2,FALSE)))</f>
        <v>600</v>
      </c>
      <c r="C1777" s="69" t="s">
        <v>1036</v>
      </c>
      <c r="D1777" s="69" t="s">
        <v>206</v>
      </c>
      <c r="E1777" s="69" t="s">
        <v>1320</v>
      </c>
      <c r="G1777" s="15"/>
      <c r="H1777" s="15"/>
      <c r="I1777" s="15"/>
      <c r="J1777" s="15"/>
      <c r="K1777" s="15"/>
    </row>
    <row r="1778" spans="1:11" s="69" customFormat="1">
      <c r="A1778" s="68" t="s">
        <v>2399</v>
      </c>
      <c r="B1778" s="69" cm="1">
        <f t="array" ref="B1778">IF(ISNUMBER(C1778),C1778,_xlfn.IFS(D1778="+",VLOOKUP(C1778,A$7:B$2403,2,FALSE)+VLOOKUP(E1778,A$7:B$2403,2,FALSE),D1778="-",VLOOKUP(C1778,A$7:B$2403,2,FALSE)-VLOOKUP(E1778,A$7:B$2403,2,FALSE),D1778="*",VLOOKUP(C1778,A$7:B$2403,2,FALSE)*VLOOKUP(E1778,A$7:B$2403,2,FALSE),D1778="/",VLOOKUP(C1778,A$7:B$2403,2,FALSE)/VLOOKUP(E1778,A$7:B$2403,2,FALSE)))</f>
        <v>4</v>
      </c>
      <c r="C1778" s="69">
        <v>4</v>
      </c>
      <c r="G1778" s="15"/>
      <c r="H1778" s="15"/>
      <c r="I1778" s="15"/>
      <c r="J1778" s="15"/>
      <c r="K1778" s="15"/>
    </row>
    <row r="1779" spans="1:11" s="69" customFormat="1">
      <c r="A1779" s="68" t="s">
        <v>532</v>
      </c>
      <c r="B1779" s="69" cm="1">
        <f t="array" ref="B1779">IF(ISNUMBER(C1779),C1779,_xlfn.IFS(D1779="+",VLOOKUP(C1779,A$7:B$2403,2,FALSE)+VLOOKUP(E1779,A$7:B$2403,2,FALSE),D1779="-",VLOOKUP(C1779,A$7:B$2403,2,FALSE)-VLOOKUP(E1779,A$7:B$2403,2,FALSE),D1779="*",VLOOKUP(C1779,A$7:B$2403,2,FALSE)*VLOOKUP(E1779,A$7:B$2403,2,FALSE),D1779="/",VLOOKUP(C1779,A$7:B$2403,2,FALSE)/VLOOKUP(E1779,A$7:B$2403,2,FALSE)))</f>
        <v>683</v>
      </c>
      <c r="C1779" s="69" t="s">
        <v>550</v>
      </c>
      <c r="D1779" s="69" t="s">
        <v>206</v>
      </c>
      <c r="E1779" s="69" t="s">
        <v>2400</v>
      </c>
      <c r="G1779" s="15"/>
      <c r="H1779" s="15"/>
      <c r="I1779" s="15"/>
      <c r="J1779" s="15"/>
      <c r="K1779" s="15"/>
    </row>
    <row r="1780" spans="1:11" s="69" customFormat="1">
      <c r="A1780" s="68" t="s">
        <v>2401</v>
      </c>
      <c r="B1780" s="69" cm="1">
        <f t="array" ref="B1780">IF(ISNUMBER(C1780),C1780,_xlfn.IFS(D1780="+",VLOOKUP(C1780,A$7:B$2403,2,FALSE)+VLOOKUP(E1780,A$7:B$2403,2,FALSE),D1780="-",VLOOKUP(C1780,A$7:B$2403,2,FALSE)-VLOOKUP(E1780,A$7:B$2403,2,FALSE),D1780="*",VLOOKUP(C1780,A$7:B$2403,2,FALSE)*VLOOKUP(E1780,A$7:B$2403,2,FALSE),D1780="/",VLOOKUP(C1780,A$7:B$2403,2,FALSE)/VLOOKUP(E1780,A$7:B$2403,2,FALSE)))</f>
        <v>16</v>
      </c>
      <c r="C1780" s="69">
        <v>16</v>
      </c>
      <c r="G1780" s="15"/>
      <c r="H1780" s="15"/>
      <c r="I1780" s="15"/>
      <c r="J1780" s="15"/>
      <c r="K1780" s="15"/>
    </row>
    <row r="1781" spans="1:11" s="69" customFormat="1">
      <c r="A1781" s="68" t="s">
        <v>1108</v>
      </c>
      <c r="B1781" s="69" cm="1">
        <f t="array" ref="B1781">IF(ISNUMBER(C1781),C1781,_xlfn.IFS(D1781="+",VLOOKUP(C1781,A$7:B$2403,2,FALSE)+VLOOKUP(E1781,A$7:B$2403,2,FALSE),D1781="-",VLOOKUP(C1781,A$7:B$2403,2,FALSE)-VLOOKUP(E1781,A$7:B$2403,2,FALSE),D1781="*",VLOOKUP(C1781,A$7:B$2403,2,FALSE)*VLOOKUP(E1781,A$7:B$2403,2,FALSE),D1781="/",VLOOKUP(C1781,A$7:B$2403,2,FALSE)/VLOOKUP(E1781,A$7:B$2403,2,FALSE)))</f>
        <v>5</v>
      </c>
      <c r="C1781" s="69">
        <v>5</v>
      </c>
      <c r="G1781" s="15"/>
      <c r="H1781" s="15"/>
      <c r="I1781" s="15"/>
      <c r="J1781" s="15"/>
      <c r="K1781" s="15"/>
    </row>
    <row r="1782" spans="1:11" s="69" customFormat="1">
      <c r="A1782" s="68" t="s">
        <v>2367</v>
      </c>
      <c r="B1782" s="69" cm="1">
        <f t="array" ref="B1782">IF(ISNUMBER(C1782),C1782,_xlfn.IFS(D1782="+",VLOOKUP(C1782,A$7:B$2403,2,FALSE)+VLOOKUP(E1782,A$7:B$2403,2,FALSE),D1782="-",VLOOKUP(C1782,A$7:B$2403,2,FALSE)-VLOOKUP(E1782,A$7:B$2403,2,FALSE),D1782="*",VLOOKUP(C1782,A$7:B$2403,2,FALSE)*VLOOKUP(E1782,A$7:B$2403,2,FALSE),D1782="/",VLOOKUP(C1782,A$7:B$2403,2,FALSE)/VLOOKUP(E1782,A$7:B$2403,2,FALSE)))</f>
        <v>3</v>
      </c>
      <c r="C1782" s="69">
        <v>3</v>
      </c>
      <c r="G1782" s="15"/>
      <c r="H1782" s="15"/>
      <c r="I1782" s="15"/>
      <c r="J1782" s="15"/>
      <c r="K1782" s="15"/>
    </row>
    <row r="1783" spans="1:11" s="69" customFormat="1">
      <c r="A1783" s="68" t="s">
        <v>2402</v>
      </c>
      <c r="B1783" s="69" cm="1">
        <f t="array" ref="B1783">IF(ISNUMBER(C1783),C1783,_xlfn.IFS(D1783="+",VLOOKUP(C1783,A$7:B$2403,2,FALSE)+VLOOKUP(E1783,A$7:B$2403,2,FALSE),D1783="-",VLOOKUP(C1783,A$7:B$2403,2,FALSE)-VLOOKUP(E1783,A$7:B$2403,2,FALSE),D1783="*",VLOOKUP(C1783,A$7:B$2403,2,FALSE)*VLOOKUP(E1783,A$7:B$2403,2,FALSE),D1783="/",VLOOKUP(C1783,A$7:B$2403,2,FALSE)/VLOOKUP(E1783,A$7:B$2403,2,FALSE)))</f>
        <v>26</v>
      </c>
      <c r="C1783" s="69" t="s">
        <v>1374</v>
      </c>
      <c r="D1783" s="69" t="s">
        <v>185</v>
      </c>
      <c r="E1783" s="69" t="s">
        <v>2023</v>
      </c>
      <c r="G1783" s="15"/>
      <c r="H1783" s="15"/>
      <c r="I1783" s="15"/>
      <c r="J1783" s="15"/>
      <c r="K1783" s="15"/>
    </row>
    <row r="1784" spans="1:11" s="69" customFormat="1">
      <c r="A1784" s="68" t="s">
        <v>435</v>
      </c>
      <c r="B1784" s="69" cm="1">
        <f t="array" ref="B1784">IF(ISNUMBER(C1784),C1784,_xlfn.IFS(D1784="+",VLOOKUP(C1784,A$7:B$2403,2,FALSE)+VLOOKUP(E1784,A$7:B$2403,2,FALSE),D1784="-",VLOOKUP(C1784,A$7:B$2403,2,FALSE)-VLOOKUP(E1784,A$7:B$2403,2,FALSE),D1784="*",VLOOKUP(C1784,A$7:B$2403,2,FALSE)*VLOOKUP(E1784,A$7:B$2403,2,FALSE),D1784="/",VLOOKUP(C1784,A$7:B$2403,2,FALSE)/VLOOKUP(E1784,A$7:B$2403,2,FALSE)))</f>
        <v>2</v>
      </c>
      <c r="C1784" s="69">
        <v>2</v>
      </c>
      <c r="G1784" s="15"/>
      <c r="H1784" s="15"/>
      <c r="I1784" s="15"/>
      <c r="J1784" s="15"/>
      <c r="K1784" s="15"/>
    </row>
    <row r="1785" spans="1:11" s="69" customFormat="1">
      <c r="A1785" s="68" t="s">
        <v>953</v>
      </c>
      <c r="B1785" s="69" cm="1">
        <f t="array" ref="B1785">IF(ISNUMBER(C1785),C1785,_xlfn.IFS(D1785="+",VLOOKUP(C1785,A$7:B$2403,2,FALSE)+VLOOKUP(E1785,A$7:B$2403,2,FALSE),D1785="-",VLOOKUP(C1785,A$7:B$2403,2,FALSE)-VLOOKUP(E1785,A$7:B$2403,2,FALSE),D1785="*",VLOOKUP(C1785,A$7:B$2403,2,FALSE)*VLOOKUP(E1785,A$7:B$2403,2,FALSE),D1785="/",VLOOKUP(C1785,A$7:B$2403,2,FALSE)/VLOOKUP(E1785,A$7:B$2403,2,FALSE)))</f>
        <v>16</v>
      </c>
      <c r="C1785" s="69">
        <v>16</v>
      </c>
      <c r="G1785" s="15"/>
      <c r="H1785" s="15"/>
      <c r="I1785" s="15"/>
      <c r="J1785" s="15"/>
      <c r="K1785" s="15"/>
    </row>
    <row r="1786" spans="1:11" s="69" customFormat="1">
      <c r="A1786" s="68" t="s">
        <v>2403</v>
      </c>
      <c r="B1786" s="69" cm="1">
        <f t="array" ref="B1786">IF(ISNUMBER(C1786),C1786,_xlfn.IFS(D1786="+",VLOOKUP(C1786,A$7:B$2403,2,FALSE)+VLOOKUP(E1786,A$7:B$2403,2,FALSE),D1786="-",VLOOKUP(C1786,A$7:B$2403,2,FALSE)-VLOOKUP(E1786,A$7:B$2403,2,FALSE),D1786="*",VLOOKUP(C1786,A$7:B$2403,2,FALSE)*VLOOKUP(E1786,A$7:B$2403,2,FALSE),D1786="/",VLOOKUP(C1786,A$7:B$2403,2,FALSE)/VLOOKUP(E1786,A$7:B$2403,2,FALSE)))</f>
        <v>8</v>
      </c>
      <c r="C1786" s="69" t="s">
        <v>722</v>
      </c>
      <c r="D1786" s="69" t="s">
        <v>185</v>
      </c>
      <c r="E1786" s="69" t="s">
        <v>1975</v>
      </c>
      <c r="G1786" s="15"/>
      <c r="H1786" s="15"/>
      <c r="I1786" s="15"/>
      <c r="J1786" s="15"/>
      <c r="K1786" s="15"/>
    </row>
    <row r="1787" spans="1:11" s="69" customFormat="1">
      <c r="A1787" s="68" t="s">
        <v>1201</v>
      </c>
      <c r="B1787" s="69" cm="1">
        <f t="array" ref="B1787">IF(ISNUMBER(C1787),C1787,_xlfn.IFS(D1787="+",VLOOKUP(C1787,A$7:B$2403,2,FALSE)+VLOOKUP(E1787,A$7:B$2403,2,FALSE),D1787="-",VLOOKUP(C1787,A$7:B$2403,2,FALSE)-VLOOKUP(E1787,A$7:B$2403,2,FALSE),D1787="*",VLOOKUP(C1787,A$7:B$2403,2,FALSE)*VLOOKUP(E1787,A$7:B$2403,2,FALSE),D1787="/",VLOOKUP(C1787,A$7:B$2403,2,FALSE)/VLOOKUP(E1787,A$7:B$2403,2,FALSE)))</f>
        <v>32</v>
      </c>
      <c r="C1787" s="69" t="s">
        <v>2401</v>
      </c>
      <c r="D1787" s="69" t="s">
        <v>185</v>
      </c>
      <c r="E1787" s="69" t="s">
        <v>2138</v>
      </c>
      <c r="G1787" s="15"/>
      <c r="H1787" s="15"/>
      <c r="I1787" s="15"/>
      <c r="J1787" s="15"/>
      <c r="K1787" s="15"/>
    </row>
    <row r="1788" spans="1:11" s="69" customFormat="1">
      <c r="A1788" s="68" t="s">
        <v>2065</v>
      </c>
      <c r="B1788" s="69" cm="1">
        <f t="array" ref="B1788">IF(ISNUMBER(C1788),C1788,_xlfn.IFS(D1788="+",VLOOKUP(C1788,A$7:B$2403,2,FALSE)+VLOOKUP(E1788,A$7:B$2403,2,FALSE),D1788="-",VLOOKUP(C1788,A$7:B$2403,2,FALSE)-VLOOKUP(E1788,A$7:B$2403,2,FALSE),D1788="*",VLOOKUP(C1788,A$7:B$2403,2,FALSE)*VLOOKUP(E1788,A$7:B$2403,2,FALSE),D1788="/",VLOOKUP(C1788,A$7:B$2403,2,FALSE)/VLOOKUP(E1788,A$7:B$2403,2,FALSE)))</f>
        <v>36</v>
      </c>
      <c r="C1788" s="69" t="s">
        <v>606</v>
      </c>
      <c r="D1788" s="69" t="s">
        <v>185</v>
      </c>
      <c r="E1788" s="69" t="s">
        <v>1408</v>
      </c>
      <c r="G1788" s="15"/>
      <c r="H1788" s="15"/>
      <c r="I1788" s="15"/>
      <c r="J1788" s="15"/>
      <c r="K1788" s="15"/>
    </row>
    <row r="1789" spans="1:11" s="69" customFormat="1">
      <c r="A1789" s="68" t="s">
        <v>2404</v>
      </c>
      <c r="B1789" s="69" cm="1">
        <f t="array" ref="B1789">IF(ISNUMBER(C1789),C1789,_xlfn.IFS(D1789="+",VLOOKUP(C1789,A$7:B$2403,2,FALSE)+VLOOKUP(E1789,A$7:B$2403,2,FALSE),D1789="-",VLOOKUP(C1789,A$7:B$2403,2,FALSE)-VLOOKUP(E1789,A$7:B$2403,2,FALSE),D1789="*",VLOOKUP(C1789,A$7:B$2403,2,FALSE)*VLOOKUP(E1789,A$7:B$2403,2,FALSE),D1789="/",VLOOKUP(C1789,A$7:B$2403,2,FALSE)/VLOOKUP(E1789,A$7:B$2403,2,FALSE)))</f>
        <v>2318</v>
      </c>
      <c r="C1789" s="69" t="s">
        <v>2405</v>
      </c>
      <c r="D1789" s="69" t="s">
        <v>185</v>
      </c>
      <c r="E1789" s="69" t="s">
        <v>2406</v>
      </c>
      <c r="G1789" s="15"/>
      <c r="H1789" s="15"/>
      <c r="I1789" s="15"/>
      <c r="J1789" s="15"/>
      <c r="K1789" s="15"/>
    </row>
    <row r="1790" spans="1:11" s="69" customFormat="1">
      <c r="A1790" s="68" t="s">
        <v>1224</v>
      </c>
      <c r="B1790" s="69" cm="1">
        <f t="array" ref="B1790">IF(ISNUMBER(C1790),C1790,_xlfn.IFS(D1790="+",VLOOKUP(C1790,A$7:B$2403,2,FALSE)+VLOOKUP(E1790,A$7:B$2403,2,FALSE),D1790="-",VLOOKUP(C1790,A$7:B$2403,2,FALSE)-VLOOKUP(E1790,A$7:B$2403,2,FALSE),D1790="*",VLOOKUP(C1790,A$7:B$2403,2,FALSE)*VLOOKUP(E1790,A$7:B$2403,2,FALSE),D1790="/",VLOOKUP(C1790,A$7:B$2403,2,FALSE)/VLOOKUP(E1790,A$7:B$2403,2,FALSE)))</f>
        <v>87</v>
      </c>
      <c r="C1790" s="69" t="s">
        <v>1084</v>
      </c>
      <c r="D1790" s="69" t="s">
        <v>185</v>
      </c>
      <c r="E1790" s="69" t="s">
        <v>1891</v>
      </c>
      <c r="G1790" s="15"/>
      <c r="H1790" s="15"/>
      <c r="I1790" s="15"/>
      <c r="J1790" s="15"/>
      <c r="K1790" s="15"/>
    </row>
    <row r="1791" spans="1:11" s="69" customFormat="1">
      <c r="A1791" s="68" t="s">
        <v>2407</v>
      </c>
      <c r="B1791" s="69" cm="1">
        <f t="array" ref="B1791">IF(ISNUMBER(C1791),C1791,_xlfn.IFS(D1791="+",VLOOKUP(C1791,A$7:B$2403,2,FALSE)+VLOOKUP(E1791,A$7:B$2403,2,FALSE),D1791="-",VLOOKUP(C1791,A$7:B$2403,2,FALSE)-VLOOKUP(E1791,A$7:B$2403,2,FALSE),D1791="*",VLOOKUP(C1791,A$7:B$2403,2,FALSE)*VLOOKUP(E1791,A$7:B$2403,2,FALSE),D1791="/",VLOOKUP(C1791,A$7:B$2403,2,FALSE)/VLOOKUP(E1791,A$7:B$2403,2,FALSE)))</f>
        <v>72750855837984</v>
      </c>
      <c r="C1791" s="69" t="s">
        <v>2408</v>
      </c>
      <c r="D1791" s="69" t="s">
        <v>185</v>
      </c>
      <c r="E1791" s="69" t="s">
        <v>2204</v>
      </c>
      <c r="G1791" s="15"/>
      <c r="H1791" s="15"/>
      <c r="I1791" s="15"/>
      <c r="J1791" s="15"/>
      <c r="K1791" s="15"/>
    </row>
    <row r="1792" spans="1:11" s="69" customFormat="1">
      <c r="A1792" s="68" t="s">
        <v>2328</v>
      </c>
      <c r="B1792" s="69" cm="1">
        <f t="array" ref="B1792">IF(ISNUMBER(C1792),C1792,_xlfn.IFS(D1792="+",VLOOKUP(C1792,A$7:B$2403,2,FALSE)+VLOOKUP(E1792,A$7:B$2403,2,FALSE),D1792="-",VLOOKUP(C1792,A$7:B$2403,2,FALSE)-VLOOKUP(E1792,A$7:B$2403,2,FALSE),D1792="*",VLOOKUP(C1792,A$7:B$2403,2,FALSE)*VLOOKUP(E1792,A$7:B$2403,2,FALSE),D1792="/",VLOOKUP(C1792,A$7:B$2403,2,FALSE)/VLOOKUP(E1792,A$7:B$2403,2,FALSE)))</f>
        <v>14</v>
      </c>
      <c r="C1792" s="69">
        <v>14</v>
      </c>
      <c r="G1792" s="15"/>
      <c r="H1792" s="15"/>
      <c r="I1792" s="15"/>
      <c r="J1792" s="15"/>
      <c r="K1792" s="15"/>
    </row>
    <row r="1793" spans="1:11" s="69" customFormat="1">
      <c r="A1793" s="68" t="s">
        <v>2309</v>
      </c>
      <c r="B1793" s="69" cm="1">
        <f t="array" ref="B1793">IF(ISNUMBER(C1793),C1793,_xlfn.IFS(D1793="+",VLOOKUP(C1793,A$7:B$2403,2,FALSE)+VLOOKUP(E1793,A$7:B$2403,2,FALSE),D1793="-",VLOOKUP(C1793,A$7:B$2403,2,FALSE)-VLOOKUP(E1793,A$7:B$2403,2,FALSE),D1793="*",VLOOKUP(C1793,A$7:B$2403,2,FALSE)*VLOOKUP(E1793,A$7:B$2403,2,FALSE),D1793="/",VLOOKUP(C1793,A$7:B$2403,2,FALSE)/VLOOKUP(E1793,A$7:B$2403,2,FALSE)))</f>
        <v>6</v>
      </c>
      <c r="C1793" s="69" t="s">
        <v>221</v>
      </c>
      <c r="D1793" s="69" t="s">
        <v>185</v>
      </c>
      <c r="E1793" s="69" t="s">
        <v>1702</v>
      </c>
      <c r="G1793" s="15"/>
      <c r="H1793" s="15"/>
      <c r="I1793" s="15"/>
      <c r="J1793" s="15"/>
      <c r="K1793" s="15"/>
    </row>
    <row r="1794" spans="1:11" s="69" customFormat="1">
      <c r="A1794" s="68" t="s">
        <v>1541</v>
      </c>
      <c r="B1794" s="69" cm="1">
        <f t="array" ref="B1794">IF(ISNUMBER(C1794),C1794,_xlfn.IFS(D1794="+",VLOOKUP(C1794,A$7:B$2403,2,FALSE)+VLOOKUP(E1794,A$7:B$2403,2,FALSE),D1794="-",VLOOKUP(C1794,A$7:B$2403,2,FALSE)-VLOOKUP(E1794,A$7:B$2403,2,FALSE),D1794="*",VLOOKUP(C1794,A$7:B$2403,2,FALSE)*VLOOKUP(E1794,A$7:B$2403,2,FALSE),D1794="/",VLOOKUP(C1794,A$7:B$2403,2,FALSE)/VLOOKUP(E1794,A$7:B$2403,2,FALSE)))</f>
        <v>20</v>
      </c>
      <c r="C1794" s="69" t="s">
        <v>2409</v>
      </c>
      <c r="D1794" s="69" t="s">
        <v>185</v>
      </c>
      <c r="E1794" s="69" t="s">
        <v>2379</v>
      </c>
      <c r="G1794" s="15"/>
      <c r="H1794" s="15"/>
      <c r="I1794" s="15"/>
      <c r="J1794" s="15"/>
      <c r="K1794" s="15"/>
    </row>
    <row r="1795" spans="1:11" s="69" customFormat="1">
      <c r="A1795" s="68" t="s">
        <v>2113</v>
      </c>
      <c r="B1795" s="69" cm="1">
        <f t="array" ref="B1795">IF(ISNUMBER(C1795),C1795,_xlfn.IFS(D1795="+",VLOOKUP(C1795,A$7:B$2403,2,FALSE)+VLOOKUP(E1795,A$7:B$2403,2,FALSE),D1795="-",VLOOKUP(C1795,A$7:B$2403,2,FALSE)-VLOOKUP(E1795,A$7:B$2403,2,FALSE),D1795="*",VLOOKUP(C1795,A$7:B$2403,2,FALSE)*VLOOKUP(E1795,A$7:B$2403,2,FALSE),D1795="/",VLOOKUP(C1795,A$7:B$2403,2,FALSE)/VLOOKUP(E1795,A$7:B$2403,2,FALSE)))</f>
        <v>3</v>
      </c>
      <c r="C1795" s="69">
        <v>3</v>
      </c>
      <c r="G1795" s="15"/>
      <c r="H1795" s="15"/>
      <c r="I1795" s="15"/>
      <c r="J1795" s="15"/>
      <c r="K1795" s="15"/>
    </row>
    <row r="1796" spans="1:11" s="69" customFormat="1">
      <c r="A1796" s="68" t="s">
        <v>2410</v>
      </c>
      <c r="B1796" s="69" cm="1">
        <f t="array" ref="B1796">IF(ISNUMBER(C1796),C1796,_xlfn.IFS(D1796="+",VLOOKUP(C1796,A$7:B$2403,2,FALSE)+VLOOKUP(E1796,A$7:B$2403,2,FALSE),D1796="-",VLOOKUP(C1796,A$7:B$2403,2,FALSE)-VLOOKUP(E1796,A$7:B$2403,2,FALSE),D1796="*",VLOOKUP(C1796,A$7:B$2403,2,FALSE)*VLOOKUP(E1796,A$7:B$2403,2,FALSE),D1796="/",VLOOKUP(C1796,A$7:B$2403,2,FALSE)/VLOOKUP(E1796,A$7:B$2403,2,FALSE)))</f>
        <v>104272990112064</v>
      </c>
      <c r="C1796" s="69" t="s">
        <v>2407</v>
      </c>
      <c r="D1796" s="69" t="s">
        <v>175</v>
      </c>
      <c r="E1796" s="69" t="s">
        <v>514</v>
      </c>
      <c r="G1796" s="15"/>
      <c r="H1796" s="15"/>
      <c r="I1796" s="15"/>
      <c r="J1796" s="15"/>
      <c r="K1796" s="15"/>
    </row>
    <row r="1797" spans="1:11" s="69" customFormat="1">
      <c r="A1797" s="68" t="s">
        <v>457</v>
      </c>
      <c r="B1797" s="69" cm="1">
        <f t="array" ref="B1797">IF(ISNUMBER(C1797),C1797,_xlfn.IFS(D1797="+",VLOOKUP(C1797,A$7:B$2403,2,FALSE)+VLOOKUP(E1797,A$7:B$2403,2,FALSE),D1797="-",VLOOKUP(C1797,A$7:B$2403,2,FALSE)-VLOOKUP(E1797,A$7:B$2403,2,FALSE),D1797="*",VLOOKUP(C1797,A$7:B$2403,2,FALSE)*VLOOKUP(E1797,A$7:B$2403,2,FALSE),D1797="/",VLOOKUP(C1797,A$7:B$2403,2,FALSE)/VLOOKUP(E1797,A$7:B$2403,2,FALSE)))</f>
        <v>8</v>
      </c>
      <c r="C1797" s="69" t="s">
        <v>382</v>
      </c>
      <c r="D1797" s="69" t="s">
        <v>175</v>
      </c>
      <c r="E1797" s="69" t="s">
        <v>1229</v>
      </c>
      <c r="G1797" s="15"/>
      <c r="H1797" s="15"/>
      <c r="I1797" s="15"/>
      <c r="J1797" s="15"/>
      <c r="K1797" s="15"/>
    </row>
    <row r="1798" spans="1:11" s="69" customFormat="1">
      <c r="A1798" s="68" t="s">
        <v>2411</v>
      </c>
      <c r="B1798" s="69" cm="1">
        <f t="array" ref="B1798">IF(ISNUMBER(C1798),C1798,_xlfn.IFS(D1798="+",VLOOKUP(C1798,A$7:B$2403,2,FALSE)+VLOOKUP(E1798,A$7:B$2403,2,FALSE),D1798="-",VLOOKUP(C1798,A$7:B$2403,2,FALSE)-VLOOKUP(E1798,A$7:B$2403,2,FALSE),D1798="*",VLOOKUP(C1798,A$7:B$2403,2,FALSE)*VLOOKUP(E1798,A$7:B$2403,2,FALSE),D1798="/",VLOOKUP(C1798,A$7:B$2403,2,FALSE)/VLOOKUP(E1798,A$7:B$2403,2,FALSE)))</f>
        <v>26</v>
      </c>
      <c r="C1798" s="69" t="s">
        <v>1115</v>
      </c>
      <c r="D1798" s="69" t="s">
        <v>185</v>
      </c>
      <c r="E1798" s="69" t="s">
        <v>2412</v>
      </c>
      <c r="G1798" s="15"/>
      <c r="H1798" s="15"/>
      <c r="I1798" s="15"/>
      <c r="J1798" s="15"/>
      <c r="K1798" s="15"/>
    </row>
    <row r="1799" spans="1:11" s="69" customFormat="1">
      <c r="A1799" s="68" t="s">
        <v>414</v>
      </c>
      <c r="B1799" s="69" cm="1">
        <f t="array" ref="B1799">IF(ISNUMBER(C1799),C1799,_xlfn.IFS(D1799="+",VLOOKUP(C1799,A$7:B$2403,2,FALSE)+VLOOKUP(E1799,A$7:B$2403,2,FALSE),D1799="-",VLOOKUP(C1799,A$7:B$2403,2,FALSE)-VLOOKUP(E1799,A$7:B$2403,2,FALSE),D1799="*",VLOOKUP(C1799,A$7:B$2403,2,FALSE)*VLOOKUP(E1799,A$7:B$2403,2,FALSE),D1799="/",VLOOKUP(C1799,A$7:B$2403,2,FALSE)/VLOOKUP(E1799,A$7:B$2403,2,FALSE)))</f>
        <v>47</v>
      </c>
      <c r="C1799" s="69" t="s">
        <v>2413</v>
      </c>
      <c r="D1799" s="69" t="s">
        <v>175</v>
      </c>
      <c r="E1799" s="69" t="s">
        <v>2414</v>
      </c>
      <c r="G1799" s="15"/>
      <c r="H1799" s="15"/>
      <c r="I1799" s="15"/>
      <c r="J1799" s="15"/>
      <c r="K1799" s="15"/>
    </row>
    <row r="1800" spans="1:11" s="69" customFormat="1">
      <c r="A1800" s="68" t="s">
        <v>2415</v>
      </c>
      <c r="B1800" s="69" cm="1">
        <f t="array" ref="B1800">IF(ISNUMBER(C1800),C1800,_xlfn.IFS(D1800="+",VLOOKUP(C1800,A$7:B$2403,2,FALSE)+VLOOKUP(E1800,A$7:B$2403,2,FALSE),D1800="-",VLOOKUP(C1800,A$7:B$2403,2,FALSE)-VLOOKUP(E1800,A$7:B$2403,2,FALSE),D1800="*",VLOOKUP(C1800,A$7:B$2403,2,FALSE)*VLOOKUP(E1800,A$7:B$2403,2,FALSE),D1800="/",VLOOKUP(C1800,A$7:B$2403,2,FALSE)/VLOOKUP(E1800,A$7:B$2403,2,FALSE)))</f>
        <v>8</v>
      </c>
      <c r="C1800" s="69">
        <v>8</v>
      </c>
      <c r="G1800" s="15"/>
      <c r="H1800" s="15"/>
      <c r="I1800" s="15"/>
      <c r="J1800" s="15"/>
      <c r="K1800" s="15"/>
    </row>
    <row r="1801" spans="1:11" s="69" customFormat="1">
      <c r="A1801" s="68" t="s">
        <v>784</v>
      </c>
      <c r="B1801" s="69" cm="1">
        <f t="array" ref="B1801">IF(ISNUMBER(C1801),C1801,_xlfn.IFS(D1801="+",VLOOKUP(C1801,A$7:B$2403,2,FALSE)+VLOOKUP(E1801,A$7:B$2403,2,FALSE),D1801="-",VLOOKUP(C1801,A$7:B$2403,2,FALSE)-VLOOKUP(E1801,A$7:B$2403,2,FALSE),D1801="*",VLOOKUP(C1801,A$7:B$2403,2,FALSE)*VLOOKUP(E1801,A$7:B$2403,2,FALSE),D1801="/",VLOOKUP(C1801,A$7:B$2403,2,FALSE)/VLOOKUP(E1801,A$7:B$2403,2,FALSE)))</f>
        <v>278</v>
      </c>
      <c r="C1801" s="69" t="s">
        <v>1102</v>
      </c>
      <c r="D1801" s="69" t="s">
        <v>185</v>
      </c>
      <c r="E1801" s="69" t="s">
        <v>2100</v>
      </c>
      <c r="G1801" s="15"/>
      <c r="H1801" s="15"/>
      <c r="I1801" s="15"/>
      <c r="J1801" s="15"/>
      <c r="K1801" s="15"/>
    </row>
    <row r="1802" spans="1:11" s="69" customFormat="1">
      <c r="A1802" s="68" t="s">
        <v>2416</v>
      </c>
      <c r="B1802" s="69" cm="1">
        <f t="array" ref="B1802">IF(ISNUMBER(C1802),C1802,_xlfn.IFS(D1802="+",VLOOKUP(C1802,A$7:B$2403,2,FALSE)+VLOOKUP(E1802,A$7:B$2403,2,FALSE),D1802="-",VLOOKUP(C1802,A$7:B$2403,2,FALSE)-VLOOKUP(E1802,A$7:B$2403,2,FALSE),D1802="*",VLOOKUP(C1802,A$7:B$2403,2,FALSE)*VLOOKUP(E1802,A$7:B$2403,2,FALSE),D1802="/",VLOOKUP(C1802,A$7:B$2403,2,FALSE)/VLOOKUP(E1802,A$7:B$2403,2,FALSE)))</f>
        <v>16</v>
      </c>
      <c r="C1802" s="69">
        <v>16</v>
      </c>
      <c r="G1802" s="15"/>
      <c r="H1802" s="15"/>
      <c r="I1802" s="15"/>
      <c r="J1802" s="15"/>
      <c r="K1802" s="15"/>
    </row>
    <row r="1803" spans="1:11" s="69" customFormat="1">
      <c r="A1803" s="68" t="s">
        <v>2417</v>
      </c>
      <c r="B1803" s="69" cm="1">
        <f t="array" ref="B1803">IF(ISNUMBER(C1803),C1803,_xlfn.IFS(D1803="+",VLOOKUP(C1803,A$7:B$2403,2,FALSE)+VLOOKUP(E1803,A$7:B$2403,2,FALSE),D1803="-",VLOOKUP(C1803,A$7:B$2403,2,FALSE)-VLOOKUP(E1803,A$7:B$2403,2,FALSE),D1803="*",VLOOKUP(C1803,A$7:B$2403,2,FALSE)*VLOOKUP(E1803,A$7:B$2403,2,FALSE),D1803="/",VLOOKUP(C1803,A$7:B$2403,2,FALSE)/VLOOKUP(E1803,A$7:B$2403,2,FALSE)))</f>
        <v>13</v>
      </c>
      <c r="C1803" s="69">
        <v>13</v>
      </c>
      <c r="G1803" s="15"/>
      <c r="H1803" s="15"/>
      <c r="I1803" s="15"/>
      <c r="J1803" s="15"/>
      <c r="K1803" s="15"/>
    </row>
    <row r="1804" spans="1:11" s="69" customFormat="1">
      <c r="A1804" s="68" t="s">
        <v>2418</v>
      </c>
      <c r="B1804" s="69" cm="1">
        <f t="array" ref="B1804">IF(ISNUMBER(C1804),C1804,_xlfn.IFS(D1804="+",VLOOKUP(C1804,A$7:B$2403,2,FALSE)+VLOOKUP(E1804,A$7:B$2403,2,FALSE),D1804="-",VLOOKUP(C1804,A$7:B$2403,2,FALSE)-VLOOKUP(E1804,A$7:B$2403,2,FALSE),D1804="*",VLOOKUP(C1804,A$7:B$2403,2,FALSE)*VLOOKUP(E1804,A$7:B$2403,2,FALSE),D1804="/",VLOOKUP(C1804,A$7:B$2403,2,FALSE)/VLOOKUP(E1804,A$7:B$2403,2,FALSE)))</f>
        <v>16</v>
      </c>
      <c r="C1804" s="69">
        <v>16</v>
      </c>
      <c r="G1804" s="15"/>
      <c r="H1804" s="15"/>
      <c r="I1804" s="15"/>
      <c r="J1804" s="15"/>
      <c r="K1804" s="15"/>
    </row>
    <row r="1805" spans="1:11" s="69" customFormat="1">
      <c r="A1805" s="68" t="s">
        <v>720</v>
      </c>
      <c r="B1805" s="69" cm="1">
        <f t="array" ref="B1805">IF(ISNUMBER(C1805),C1805,_xlfn.IFS(D1805="+",VLOOKUP(C1805,A$7:B$2403,2,FALSE)+VLOOKUP(E1805,A$7:B$2403,2,FALSE),D1805="-",VLOOKUP(C1805,A$7:B$2403,2,FALSE)-VLOOKUP(E1805,A$7:B$2403,2,FALSE),D1805="*",VLOOKUP(C1805,A$7:B$2403,2,FALSE)*VLOOKUP(E1805,A$7:B$2403,2,FALSE),D1805="/",VLOOKUP(C1805,A$7:B$2403,2,FALSE)/VLOOKUP(E1805,A$7:B$2403,2,FALSE)))</f>
        <v>15</v>
      </c>
      <c r="C1805" s="69" t="s">
        <v>2419</v>
      </c>
      <c r="D1805" s="69" t="s">
        <v>185</v>
      </c>
      <c r="E1805" s="69" t="s">
        <v>1810</v>
      </c>
      <c r="G1805" s="15"/>
      <c r="H1805" s="15"/>
      <c r="I1805" s="15"/>
      <c r="J1805" s="15"/>
      <c r="K1805" s="15"/>
    </row>
    <row r="1806" spans="1:11" s="69" customFormat="1">
      <c r="A1806" s="68" t="s">
        <v>1924</v>
      </c>
      <c r="B1806" s="69" cm="1">
        <f t="array" ref="B1806">IF(ISNUMBER(C1806),C1806,_xlfn.IFS(D1806="+",VLOOKUP(C1806,A$7:B$2403,2,FALSE)+VLOOKUP(E1806,A$7:B$2403,2,FALSE),D1806="-",VLOOKUP(C1806,A$7:B$2403,2,FALSE)-VLOOKUP(E1806,A$7:B$2403,2,FALSE),D1806="*",VLOOKUP(C1806,A$7:B$2403,2,FALSE)*VLOOKUP(E1806,A$7:B$2403,2,FALSE),D1806="/",VLOOKUP(C1806,A$7:B$2403,2,FALSE)/VLOOKUP(E1806,A$7:B$2403,2,FALSE)))</f>
        <v>4</v>
      </c>
      <c r="C1806" s="69">
        <v>4</v>
      </c>
      <c r="G1806" s="15"/>
      <c r="H1806" s="15"/>
      <c r="I1806" s="15"/>
      <c r="J1806" s="15"/>
      <c r="K1806" s="15"/>
    </row>
    <row r="1807" spans="1:11" s="69" customFormat="1">
      <c r="A1807" s="68" t="s">
        <v>1216</v>
      </c>
      <c r="B1807" s="69" cm="1">
        <f t="array" ref="B1807">IF(ISNUMBER(C1807),C1807,_xlfn.IFS(D1807="+",VLOOKUP(C1807,A$7:B$2403,2,FALSE)+VLOOKUP(E1807,A$7:B$2403,2,FALSE),D1807="-",VLOOKUP(C1807,A$7:B$2403,2,FALSE)-VLOOKUP(E1807,A$7:B$2403,2,FALSE),D1807="*",VLOOKUP(C1807,A$7:B$2403,2,FALSE)*VLOOKUP(E1807,A$7:B$2403,2,FALSE),D1807="/",VLOOKUP(C1807,A$7:B$2403,2,FALSE)/VLOOKUP(E1807,A$7:B$2403,2,FALSE)))</f>
        <v>11</v>
      </c>
      <c r="C1807" s="69" t="s">
        <v>2420</v>
      </c>
      <c r="D1807" s="69" t="s">
        <v>175</v>
      </c>
      <c r="E1807" s="69" t="s">
        <v>706</v>
      </c>
      <c r="G1807" s="15"/>
      <c r="H1807" s="15"/>
      <c r="I1807" s="15"/>
      <c r="J1807" s="15"/>
      <c r="K1807" s="15"/>
    </row>
    <row r="1808" spans="1:11" s="69" customFormat="1">
      <c r="A1808" s="68" t="s">
        <v>895</v>
      </c>
      <c r="B1808" s="69" cm="1">
        <f t="array" ref="B1808">IF(ISNUMBER(C1808),C1808,_xlfn.IFS(D1808="+",VLOOKUP(C1808,A$7:B$2403,2,FALSE)+VLOOKUP(E1808,A$7:B$2403,2,FALSE),D1808="-",VLOOKUP(C1808,A$7:B$2403,2,FALSE)-VLOOKUP(E1808,A$7:B$2403,2,FALSE),D1808="*",VLOOKUP(C1808,A$7:B$2403,2,FALSE)*VLOOKUP(E1808,A$7:B$2403,2,FALSE),D1808="/",VLOOKUP(C1808,A$7:B$2403,2,FALSE)/VLOOKUP(E1808,A$7:B$2403,2,FALSE)))</f>
        <v>2</v>
      </c>
      <c r="C1808" s="69">
        <v>2</v>
      </c>
      <c r="G1808" s="15"/>
      <c r="H1808" s="15"/>
      <c r="I1808" s="15"/>
      <c r="J1808" s="15"/>
      <c r="K1808" s="15"/>
    </row>
    <row r="1809" spans="1:11" s="69" customFormat="1">
      <c r="A1809" s="68" t="s">
        <v>1758</v>
      </c>
      <c r="B1809" s="69" cm="1">
        <f t="array" ref="B1809">IF(ISNUMBER(C1809),C1809,_xlfn.IFS(D1809="+",VLOOKUP(C1809,A$7:B$2403,2,FALSE)+VLOOKUP(E1809,A$7:B$2403,2,FALSE),D1809="-",VLOOKUP(C1809,A$7:B$2403,2,FALSE)-VLOOKUP(E1809,A$7:B$2403,2,FALSE),D1809="*",VLOOKUP(C1809,A$7:B$2403,2,FALSE)*VLOOKUP(E1809,A$7:B$2403,2,FALSE),D1809="/",VLOOKUP(C1809,A$7:B$2403,2,FALSE)/VLOOKUP(E1809,A$7:B$2403,2,FALSE)))</f>
        <v>11</v>
      </c>
      <c r="C1809" s="69" t="s">
        <v>2421</v>
      </c>
      <c r="D1809" s="69" t="s">
        <v>175</v>
      </c>
      <c r="E1809" s="69" t="s">
        <v>2327</v>
      </c>
      <c r="G1809" s="15"/>
      <c r="H1809" s="15"/>
      <c r="I1809" s="15"/>
      <c r="J1809" s="15"/>
      <c r="K1809" s="15"/>
    </row>
    <row r="1810" spans="1:11" s="69" customFormat="1">
      <c r="A1810" s="68" t="s">
        <v>253</v>
      </c>
      <c r="B1810" s="69" cm="1">
        <f t="array" ref="B1810">IF(ISNUMBER(C1810),C1810,_xlfn.IFS(D1810="+",VLOOKUP(C1810,A$7:B$2403,2,FALSE)+VLOOKUP(E1810,A$7:B$2403,2,FALSE),D1810="-",VLOOKUP(C1810,A$7:B$2403,2,FALSE)-VLOOKUP(E1810,A$7:B$2403,2,FALSE),D1810="*",VLOOKUP(C1810,A$7:B$2403,2,FALSE)*VLOOKUP(E1810,A$7:B$2403,2,FALSE),D1810="/",VLOOKUP(C1810,A$7:B$2403,2,FALSE)/VLOOKUP(E1810,A$7:B$2403,2,FALSE)))</f>
        <v>328</v>
      </c>
      <c r="C1810" s="69" t="s">
        <v>2422</v>
      </c>
      <c r="D1810" s="69" t="s">
        <v>175</v>
      </c>
      <c r="E1810" s="69" t="s">
        <v>1666</v>
      </c>
      <c r="G1810" s="15"/>
      <c r="H1810" s="15"/>
      <c r="I1810" s="15"/>
      <c r="J1810" s="15"/>
      <c r="K1810" s="15"/>
    </row>
    <row r="1811" spans="1:11" s="69" customFormat="1">
      <c r="A1811" s="68" t="s">
        <v>607</v>
      </c>
      <c r="B1811" s="69" cm="1">
        <f t="array" ref="B1811">IF(ISNUMBER(C1811),C1811,_xlfn.IFS(D1811="+",VLOOKUP(C1811,A$7:B$2403,2,FALSE)+VLOOKUP(E1811,A$7:B$2403,2,FALSE),D1811="-",VLOOKUP(C1811,A$7:B$2403,2,FALSE)-VLOOKUP(E1811,A$7:B$2403,2,FALSE),D1811="*",VLOOKUP(C1811,A$7:B$2403,2,FALSE)*VLOOKUP(E1811,A$7:B$2403,2,FALSE),D1811="/",VLOOKUP(C1811,A$7:B$2403,2,FALSE)/VLOOKUP(E1811,A$7:B$2403,2,FALSE)))</f>
        <v>4</v>
      </c>
      <c r="C1811" s="69">
        <v>4</v>
      </c>
      <c r="G1811" s="15"/>
      <c r="H1811" s="15"/>
      <c r="I1811" s="15"/>
      <c r="J1811" s="15"/>
      <c r="K1811" s="15"/>
    </row>
    <row r="1812" spans="1:11" s="69" customFormat="1">
      <c r="A1812" s="68" t="s">
        <v>1162</v>
      </c>
      <c r="B1812" s="69" cm="1">
        <f t="array" ref="B1812">IF(ISNUMBER(C1812),C1812,_xlfn.IFS(D1812="+",VLOOKUP(C1812,A$7:B$2403,2,FALSE)+VLOOKUP(E1812,A$7:B$2403,2,FALSE),D1812="-",VLOOKUP(C1812,A$7:B$2403,2,FALSE)-VLOOKUP(E1812,A$7:B$2403,2,FALSE),D1812="*",VLOOKUP(C1812,A$7:B$2403,2,FALSE)*VLOOKUP(E1812,A$7:B$2403,2,FALSE),D1812="/",VLOOKUP(C1812,A$7:B$2403,2,FALSE)/VLOOKUP(E1812,A$7:B$2403,2,FALSE)))</f>
        <v>36</v>
      </c>
      <c r="C1812" s="69" t="s">
        <v>1814</v>
      </c>
      <c r="D1812" s="69" t="s">
        <v>185</v>
      </c>
      <c r="E1812" s="69" t="s">
        <v>1970</v>
      </c>
      <c r="G1812" s="15"/>
      <c r="H1812" s="15"/>
      <c r="I1812" s="15"/>
      <c r="J1812" s="15"/>
      <c r="K1812" s="15"/>
    </row>
    <row r="1813" spans="1:11" s="69" customFormat="1">
      <c r="A1813" s="68" t="s">
        <v>1632</v>
      </c>
      <c r="B1813" s="69" cm="1">
        <f t="array" ref="B1813">IF(ISNUMBER(C1813),C1813,_xlfn.IFS(D1813="+",VLOOKUP(C1813,A$7:B$2403,2,FALSE)+VLOOKUP(E1813,A$7:B$2403,2,FALSE),D1813="-",VLOOKUP(C1813,A$7:B$2403,2,FALSE)-VLOOKUP(E1813,A$7:B$2403,2,FALSE),D1813="*",VLOOKUP(C1813,A$7:B$2403,2,FALSE)*VLOOKUP(E1813,A$7:B$2403,2,FALSE),D1813="/",VLOOKUP(C1813,A$7:B$2403,2,FALSE)/VLOOKUP(E1813,A$7:B$2403,2,FALSE)))</f>
        <v>97</v>
      </c>
      <c r="C1813" s="69" t="s">
        <v>2423</v>
      </c>
      <c r="D1813" s="69" t="s">
        <v>175</v>
      </c>
      <c r="E1813" s="69" t="s">
        <v>222</v>
      </c>
      <c r="G1813" s="15"/>
      <c r="H1813" s="15"/>
      <c r="I1813" s="15"/>
      <c r="J1813" s="15"/>
      <c r="K1813" s="15"/>
    </row>
    <row r="1814" spans="1:11" s="69" customFormat="1">
      <c r="A1814" s="68" t="s">
        <v>2424</v>
      </c>
      <c r="B1814" s="69" cm="1">
        <f t="array" ref="B1814">IF(ISNUMBER(C1814),C1814,_xlfn.IFS(D1814="+",VLOOKUP(C1814,A$7:B$2403,2,FALSE)+VLOOKUP(E1814,A$7:B$2403,2,FALSE),D1814="-",VLOOKUP(C1814,A$7:B$2403,2,FALSE)-VLOOKUP(E1814,A$7:B$2403,2,FALSE),D1814="*",VLOOKUP(C1814,A$7:B$2403,2,FALSE)*VLOOKUP(E1814,A$7:B$2403,2,FALSE),D1814="/",VLOOKUP(C1814,A$7:B$2403,2,FALSE)/VLOOKUP(E1814,A$7:B$2403,2,FALSE)))</f>
        <v>2</v>
      </c>
      <c r="C1814" s="69">
        <v>2</v>
      </c>
      <c r="G1814" s="15"/>
      <c r="H1814" s="15"/>
      <c r="I1814" s="15"/>
      <c r="J1814" s="15"/>
      <c r="K1814" s="15"/>
    </row>
    <row r="1815" spans="1:11" s="69" customFormat="1">
      <c r="A1815" s="68" t="s">
        <v>2425</v>
      </c>
      <c r="B1815" s="69" cm="1">
        <f t="array" ref="B1815">IF(ISNUMBER(C1815),C1815,_xlfn.IFS(D1815="+",VLOOKUP(C1815,A$7:B$2403,2,FALSE)+VLOOKUP(E1815,A$7:B$2403,2,FALSE),D1815="-",VLOOKUP(C1815,A$7:B$2403,2,FALSE)-VLOOKUP(E1815,A$7:B$2403,2,FALSE),D1815="*",VLOOKUP(C1815,A$7:B$2403,2,FALSE)*VLOOKUP(E1815,A$7:B$2403,2,FALSE),D1815="/",VLOOKUP(C1815,A$7:B$2403,2,FALSE)/VLOOKUP(E1815,A$7:B$2403,2,FALSE)))</f>
        <v>5</v>
      </c>
      <c r="C1815" s="69">
        <v>5</v>
      </c>
      <c r="G1815" s="15"/>
      <c r="H1815" s="15"/>
      <c r="I1815" s="15"/>
      <c r="J1815" s="15"/>
      <c r="K1815" s="15"/>
    </row>
    <row r="1816" spans="1:11" s="69" customFormat="1">
      <c r="A1816" s="68" t="s">
        <v>1437</v>
      </c>
      <c r="B1816" s="69" cm="1">
        <f t="array" ref="B1816">IF(ISNUMBER(C1816),C1816,_xlfn.IFS(D1816="+",VLOOKUP(C1816,A$7:B$2403,2,FALSE)+VLOOKUP(E1816,A$7:B$2403,2,FALSE),D1816="-",VLOOKUP(C1816,A$7:B$2403,2,FALSE)-VLOOKUP(E1816,A$7:B$2403,2,FALSE),D1816="*",VLOOKUP(C1816,A$7:B$2403,2,FALSE)*VLOOKUP(E1816,A$7:B$2403,2,FALSE),D1816="/",VLOOKUP(C1816,A$7:B$2403,2,FALSE)/VLOOKUP(E1816,A$7:B$2403,2,FALSE)))</f>
        <v>13</v>
      </c>
      <c r="C1816" s="69">
        <v>13</v>
      </c>
      <c r="G1816" s="15"/>
      <c r="H1816" s="15"/>
      <c r="I1816" s="15"/>
      <c r="J1816" s="15"/>
      <c r="K1816" s="15"/>
    </row>
    <row r="1817" spans="1:11" s="69" customFormat="1">
      <c r="A1817" s="68" t="s">
        <v>2026</v>
      </c>
      <c r="B1817" s="69" cm="1">
        <f t="array" ref="B1817">IF(ISNUMBER(C1817),C1817,_xlfn.IFS(D1817="+",VLOOKUP(C1817,A$7:B$2403,2,FALSE)+VLOOKUP(E1817,A$7:B$2403,2,FALSE),D1817="-",VLOOKUP(C1817,A$7:B$2403,2,FALSE)-VLOOKUP(E1817,A$7:B$2403,2,FALSE),D1817="*",VLOOKUP(C1817,A$7:B$2403,2,FALSE)*VLOOKUP(E1817,A$7:B$2403,2,FALSE),D1817="/",VLOOKUP(C1817,A$7:B$2403,2,FALSE)/VLOOKUP(E1817,A$7:B$2403,2,FALSE)))</f>
        <v>7</v>
      </c>
      <c r="C1817" s="69">
        <v>7</v>
      </c>
      <c r="G1817" s="15"/>
      <c r="H1817" s="15"/>
      <c r="I1817" s="15"/>
      <c r="J1817" s="15"/>
      <c r="K1817" s="15"/>
    </row>
    <row r="1818" spans="1:11" s="69" customFormat="1">
      <c r="A1818" s="68" t="s">
        <v>1841</v>
      </c>
      <c r="B1818" s="69" cm="1">
        <f t="array" ref="B1818">IF(ISNUMBER(C1818),C1818,_xlfn.IFS(D1818="+",VLOOKUP(C1818,A$7:B$2403,2,FALSE)+VLOOKUP(E1818,A$7:B$2403,2,FALSE),D1818="-",VLOOKUP(C1818,A$7:B$2403,2,FALSE)-VLOOKUP(E1818,A$7:B$2403,2,FALSE),D1818="*",VLOOKUP(C1818,A$7:B$2403,2,FALSE)*VLOOKUP(E1818,A$7:B$2403,2,FALSE),D1818="/",VLOOKUP(C1818,A$7:B$2403,2,FALSE)/VLOOKUP(E1818,A$7:B$2403,2,FALSE)))</f>
        <v>2</v>
      </c>
      <c r="C1818" s="69">
        <v>2</v>
      </c>
      <c r="G1818" s="15"/>
      <c r="H1818" s="15"/>
      <c r="I1818" s="15"/>
      <c r="J1818" s="15"/>
      <c r="K1818" s="15"/>
    </row>
    <row r="1819" spans="1:11" s="69" customFormat="1">
      <c r="A1819" s="68" t="s">
        <v>2007</v>
      </c>
      <c r="B1819" s="69" cm="1">
        <f t="array" ref="B1819">IF(ISNUMBER(C1819),C1819,_xlfn.IFS(D1819="+",VLOOKUP(C1819,A$7:B$2403,2,FALSE)+VLOOKUP(E1819,A$7:B$2403,2,FALSE),D1819="-",VLOOKUP(C1819,A$7:B$2403,2,FALSE)-VLOOKUP(E1819,A$7:B$2403,2,FALSE),D1819="*",VLOOKUP(C1819,A$7:B$2403,2,FALSE)*VLOOKUP(E1819,A$7:B$2403,2,FALSE),D1819="/",VLOOKUP(C1819,A$7:B$2403,2,FALSE)/VLOOKUP(E1819,A$7:B$2403,2,FALSE)))</f>
        <v>147</v>
      </c>
      <c r="C1819" s="69" t="s">
        <v>2361</v>
      </c>
      <c r="D1819" s="69" t="s">
        <v>175</v>
      </c>
      <c r="E1819" s="69" t="s">
        <v>1921</v>
      </c>
      <c r="G1819" s="15"/>
      <c r="H1819" s="15"/>
      <c r="I1819" s="15"/>
      <c r="J1819" s="15"/>
      <c r="K1819" s="15"/>
    </row>
    <row r="1820" spans="1:11" s="69" customFormat="1">
      <c r="A1820" s="68" t="s">
        <v>1354</v>
      </c>
      <c r="B1820" s="69" cm="1">
        <f t="array" ref="B1820">IF(ISNUMBER(C1820),C1820,_xlfn.IFS(D1820="+",VLOOKUP(C1820,A$7:B$2403,2,FALSE)+VLOOKUP(E1820,A$7:B$2403,2,FALSE),D1820="-",VLOOKUP(C1820,A$7:B$2403,2,FALSE)-VLOOKUP(E1820,A$7:B$2403,2,FALSE),D1820="*",VLOOKUP(C1820,A$7:B$2403,2,FALSE)*VLOOKUP(E1820,A$7:B$2403,2,FALSE),D1820="/",VLOOKUP(C1820,A$7:B$2403,2,FALSE)/VLOOKUP(E1820,A$7:B$2403,2,FALSE)))</f>
        <v>90</v>
      </c>
      <c r="C1820" s="69" t="s">
        <v>991</v>
      </c>
      <c r="D1820" s="69" t="s">
        <v>185</v>
      </c>
      <c r="E1820" s="69" t="s">
        <v>2329</v>
      </c>
      <c r="G1820" s="15"/>
      <c r="H1820" s="15"/>
      <c r="I1820" s="15"/>
      <c r="J1820" s="15"/>
      <c r="K1820" s="15"/>
    </row>
    <row r="1821" spans="1:11" s="69" customFormat="1">
      <c r="A1821" s="68" t="s">
        <v>2426</v>
      </c>
      <c r="B1821" s="69" cm="1">
        <f t="array" ref="B1821">IF(ISNUMBER(C1821),C1821,_xlfn.IFS(D1821="+",VLOOKUP(C1821,A$7:B$2403,2,FALSE)+VLOOKUP(E1821,A$7:B$2403,2,FALSE),D1821="-",VLOOKUP(C1821,A$7:B$2403,2,FALSE)-VLOOKUP(E1821,A$7:B$2403,2,FALSE),D1821="*",VLOOKUP(C1821,A$7:B$2403,2,FALSE)*VLOOKUP(E1821,A$7:B$2403,2,FALSE),D1821="/",VLOOKUP(C1821,A$7:B$2403,2,FALSE)/VLOOKUP(E1821,A$7:B$2403,2,FALSE)))</f>
        <v>4</v>
      </c>
      <c r="C1821" s="69">
        <v>4</v>
      </c>
      <c r="G1821" s="15"/>
      <c r="H1821" s="15"/>
      <c r="I1821" s="15"/>
      <c r="J1821" s="15"/>
      <c r="K1821" s="15"/>
    </row>
    <row r="1822" spans="1:11" s="69" customFormat="1">
      <c r="A1822" s="68" t="s">
        <v>1092</v>
      </c>
      <c r="B1822" s="69" cm="1">
        <f t="array" ref="B1822">IF(ISNUMBER(C1822),C1822,_xlfn.IFS(D1822="+",VLOOKUP(C1822,A$7:B$2403,2,FALSE)+VLOOKUP(E1822,A$7:B$2403,2,FALSE),D1822="-",VLOOKUP(C1822,A$7:B$2403,2,FALSE)-VLOOKUP(E1822,A$7:B$2403,2,FALSE),D1822="*",VLOOKUP(C1822,A$7:B$2403,2,FALSE)*VLOOKUP(E1822,A$7:B$2403,2,FALSE),D1822="/",VLOOKUP(C1822,A$7:B$2403,2,FALSE)/VLOOKUP(E1822,A$7:B$2403,2,FALSE)))</f>
        <v>1789</v>
      </c>
      <c r="C1822" s="69" t="s">
        <v>2404</v>
      </c>
      <c r="D1822" s="69" t="s">
        <v>276</v>
      </c>
      <c r="E1822" s="69" t="s">
        <v>842</v>
      </c>
      <c r="G1822" s="15"/>
      <c r="H1822" s="15"/>
      <c r="I1822" s="15"/>
      <c r="J1822" s="15"/>
      <c r="K1822" s="15"/>
    </row>
    <row r="1823" spans="1:11" s="69" customFormat="1">
      <c r="A1823" s="68" t="s">
        <v>2376</v>
      </c>
      <c r="B1823" s="69" cm="1">
        <f t="array" ref="B1823">IF(ISNUMBER(C1823),C1823,_xlfn.IFS(D1823="+",VLOOKUP(C1823,A$7:B$2403,2,FALSE)+VLOOKUP(E1823,A$7:B$2403,2,FALSE),D1823="-",VLOOKUP(C1823,A$7:B$2403,2,FALSE)-VLOOKUP(E1823,A$7:B$2403,2,FALSE),D1823="*",VLOOKUP(C1823,A$7:B$2403,2,FALSE)*VLOOKUP(E1823,A$7:B$2403,2,FALSE),D1823="/",VLOOKUP(C1823,A$7:B$2403,2,FALSE)/VLOOKUP(E1823,A$7:B$2403,2,FALSE)))</f>
        <v>5</v>
      </c>
      <c r="C1823" s="69">
        <v>5</v>
      </c>
      <c r="G1823" s="15"/>
      <c r="H1823" s="15"/>
      <c r="I1823" s="15"/>
      <c r="J1823" s="15"/>
      <c r="K1823" s="15"/>
    </row>
    <row r="1824" spans="1:11" s="69" customFormat="1">
      <c r="A1824" s="68" t="s">
        <v>2362</v>
      </c>
      <c r="B1824" s="69" cm="1">
        <f t="array" ref="B1824">IF(ISNUMBER(C1824),C1824,_xlfn.IFS(D1824="+",VLOOKUP(C1824,A$7:B$2403,2,FALSE)+VLOOKUP(E1824,A$7:B$2403,2,FALSE),D1824="-",VLOOKUP(C1824,A$7:B$2403,2,FALSE)-VLOOKUP(E1824,A$7:B$2403,2,FALSE),D1824="*",VLOOKUP(C1824,A$7:B$2403,2,FALSE)*VLOOKUP(E1824,A$7:B$2403,2,FALSE),D1824="/",VLOOKUP(C1824,A$7:B$2403,2,FALSE)/VLOOKUP(E1824,A$7:B$2403,2,FALSE)))</f>
        <v>73</v>
      </c>
      <c r="C1824" s="69" t="s">
        <v>2427</v>
      </c>
      <c r="D1824" s="69" t="s">
        <v>175</v>
      </c>
      <c r="E1824" s="69" t="s">
        <v>2428</v>
      </c>
      <c r="G1824" s="15"/>
      <c r="H1824" s="15"/>
      <c r="I1824" s="15"/>
      <c r="J1824" s="15"/>
      <c r="K1824" s="15"/>
    </row>
    <row r="1825" spans="1:11" s="69" customFormat="1">
      <c r="A1825" s="68" t="s">
        <v>2294</v>
      </c>
      <c r="B1825" s="69" cm="1">
        <f t="array" ref="B1825">IF(ISNUMBER(C1825),C1825,_xlfn.IFS(D1825="+",VLOOKUP(C1825,A$7:B$2403,2,FALSE)+VLOOKUP(E1825,A$7:B$2403,2,FALSE),D1825="-",VLOOKUP(C1825,A$7:B$2403,2,FALSE)-VLOOKUP(E1825,A$7:B$2403,2,FALSE),D1825="*",VLOOKUP(C1825,A$7:B$2403,2,FALSE)*VLOOKUP(E1825,A$7:B$2403,2,FALSE),D1825="/",VLOOKUP(C1825,A$7:B$2403,2,FALSE)/VLOOKUP(E1825,A$7:B$2403,2,FALSE)))</f>
        <v>2</v>
      </c>
      <c r="C1825" s="69">
        <v>2</v>
      </c>
      <c r="G1825" s="15"/>
      <c r="H1825" s="15"/>
      <c r="I1825" s="15"/>
      <c r="J1825" s="15"/>
      <c r="K1825" s="15"/>
    </row>
    <row r="1826" spans="1:11" s="69" customFormat="1">
      <c r="A1826" s="68" t="s">
        <v>2429</v>
      </c>
      <c r="B1826" s="69" cm="1">
        <f t="array" ref="B1826">IF(ISNUMBER(C1826),C1826,_xlfn.IFS(D1826="+",VLOOKUP(C1826,A$7:B$2403,2,FALSE)+VLOOKUP(E1826,A$7:B$2403,2,FALSE),D1826="-",VLOOKUP(C1826,A$7:B$2403,2,FALSE)-VLOOKUP(E1826,A$7:B$2403,2,FALSE),D1826="*",VLOOKUP(C1826,A$7:B$2403,2,FALSE)*VLOOKUP(E1826,A$7:B$2403,2,FALSE),D1826="/",VLOOKUP(C1826,A$7:B$2403,2,FALSE)/VLOOKUP(E1826,A$7:B$2403,2,FALSE)))</f>
        <v>12</v>
      </c>
      <c r="C1826" s="69">
        <v>12</v>
      </c>
      <c r="G1826" s="15"/>
      <c r="H1826" s="15"/>
      <c r="I1826" s="15"/>
      <c r="J1826" s="15"/>
      <c r="K1826" s="15"/>
    </row>
    <row r="1827" spans="1:11" s="69" customFormat="1">
      <c r="A1827" s="68" t="s">
        <v>2304</v>
      </c>
      <c r="B1827" s="69" cm="1">
        <f t="array" ref="B1827">IF(ISNUMBER(C1827),C1827,_xlfn.IFS(D1827="+",VLOOKUP(C1827,A$7:B$2403,2,FALSE)+VLOOKUP(E1827,A$7:B$2403,2,FALSE),D1827="-",VLOOKUP(C1827,A$7:B$2403,2,FALSE)-VLOOKUP(E1827,A$7:B$2403,2,FALSE),D1827="*",VLOOKUP(C1827,A$7:B$2403,2,FALSE)*VLOOKUP(E1827,A$7:B$2403,2,FALSE),D1827="/",VLOOKUP(C1827,A$7:B$2403,2,FALSE)/VLOOKUP(E1827,A$7:B$2403,2,FALSE)))</f>
        <v>19</v>
      </c>
      <c r="C1827" s="69">
        <v>19</v>
      </c>
      <c r="G1827" s="15"/>
      <c r="H1827" s="15"/>
      <c r="I1827" s="15"/>
      <c r="J1827" s="15"/>
      <c r="K1827" s="15"/>
    </row>
    <row r="1828" spans="1:11" s="69" customFormat="1">
      <c r="A1828" s="68" t="s">
        <v>1496</v>
      </c>
      <c r="B1828" s="69" cm="1">
        <f t="array" ref="B1828">IF(ISNUMBER(C1828),C1828,_xlfn.IFS(D1828="+",VLOOKUP(C1828,A$7:B$2403,2,FALSE)+VLOOKUP(E1828,A$7:B$2403,2,FALSE),D1828="-",VLOOKUP(C1828,A$7:B$2403,2,FALSE)-VLOOKUP(E1828,A$7:B$2403,2,FALSE),D1828="*",VLOOKUP(C1828,A$7:B$2403,2,FALSE)*VLOOKUP(E1828,A$7:B$2403,2,FALSE),D1828="/",VLOOKUP(C1828,A$7:B$2403,2,FALSE)/VLOOKUP(E1828,A$7:B$2403,2,FALSE)))</f>
        <v>15</v>
      </c>
      <c r="C1828" s="69" t="s">
        <v>2430</v>
      </c>
      <c r="D1828" s="69" t="s">
        <v>175</v>
      </c>
      <c r="E1828" s="69" t="s">
        <v>332</v>
      </c>
      <c r="G1828" s="15"/>
      <c r="H1828" s="15"/>
      <c r="I1828" s="15"/>
      <c r="J1828" s="15"/>
      <c r="K1828" s="15"/>
    </row>
    <row r="1829" spans="1:11" s="69" customFormat="1">
      <c r="A1829" s="68" t="s">
        <v>2013</v>
      </c>
      <c r="B1829" s="69" cm="1">
        <f t="array" ref="B1829">IF(ISNUMBER(C1829),C1829,_xlfn.IFS(D1829="+",VLOOKUP(C1829,A$7:B$2403,2,FALSE)+VLOOKUP(E1829,A$7:B$2403,2,FALSE),D1829="-",VLOOKUP(C1829,A$7:B$2403,2,FALSE)-VLOOKUP(E1829,A$7:B$2403,2,FALSE),D1829="*",VLOOKUP(C1829,A$7:B$2403,2,FALSE)*VLOOKUP(E1829,A$7:B$2403,2,FALSE),D1829="/",VLOOKUP(C1829,A$7:B$2403,2,FALSE)/VLOOKUP(E1829,A$7:B$2403,2,FALSE)))</f>
        <v>29</v>
      </c>
      <c r="C1829" s="69" t="s">
        <v>2168</v>
      </c>
      <c r="D1829" s="69" t="s">
        <v>175</v>
      </c>
      <c r="E1829" s="69" t="s">
        <v>437</v>
      </c>
      <c r="G1829" s="15"/>
      <c r="H1829" s="15"/>
      <c r="I1829" s="15"/>
      <c r="J1829" s="15"/>
      <c r="K1829" s="15"/>
    </row>
    <row r="1830" spans="1:11" s="69" customFormat="1">
      <c r="A1830" s="68" t="s">
        <v>1692</v>
      </c>
      <c r="B1830" s="69" cm="1">
        <f t="array" ref="B1830">IF(ISNUMBER(C1830),C1830,_xlfn.IFS(D1830="+",VLOOKUP(C1830,A$7:B$2403,2,FALSE)+VLOOKUP(E1830,A$7:B$2403,2,FALSE),D1830="-",VLOOKUP(C1830,A$7:B$2403,2,FALSE)-VLOOKUP(E1830,A$7:B$2403,2,FALSE),D1830="*",VLOOKUP(C1830,A$7:B$2403,2,FALSE)*VLOOKUP(E1830,A$7:B$2403,2,FALSE),D1830="/",VLOOKUP(C1830,A$7:B$2403,2,FALSE)/VLOOKUP(E1830,A$7:B$2403,2,FALSE)))</f>
        <v>52</v>
      </c>
      <c r="C1830" s="69" t="s">
        <v>533</v>
      </c>
      <c r="D1830" s="69" t="s">
        <v>185</v>
      </c>
      <c r="E1830" s="69" t="s">
        <v>2031</v>
      </c>
      <c r="G1830" s="15"/>
      <c r="H1830" s="15"/>
      <c r="I1830" s="15"/>
      <c r="J1830" s="15"/>
      <c r="K1830" s="15"/>
    </row>
    <row r="1831" spans="1:11" s="69" customFormat="1">
      <c r="A1831" s="68" t="s">
        <v>2431</v>
      </c>
      <c r="B1831" s="69" cm="1">
        <f t="array" ref="B1831">IF(ISNUMBER(C1831),C1831,_xlfn.IFS(D1831="+",VLOOKUP(C1831,A$7:B$2403,2,FALSE)+VLOOKUP(E1831,A$7:B$2403,2,FALSE),D1831="-",VLOOKUP(C1831,A$7:B$2403,2,FALSE)-VLOOKUP(E1831,A$7:B$2403,2,FALSE),D1831="*",VLOOKUP(C1831,A$7:B$2403,2,FALSE)*VLOOKUP(E1831,A$7:B$2403,2,FALSE),D1831="/",VLOOKUP(C1831,A$7:B$2403,2,FALSE)/VLOOKUP(E1831,A$7:B$2403,2,FALSE)))</f>
        <v>1</v>
      </c>
      <c r="C1831" s="69">
        <v>1</v>
      </c>
      <c r="G1831" s="15"/>
      <c r="H1831" s="15"/>
      <c r="I1831" s="15"/>
      <c r="J1831" s="15"/>
      <c r="K1831" s="15"/>
    </row>
    <row r="1832" spans="1:11" s="69" customFormat="1">
      <c r="A1832" s="68" t="s">
        <v>1974</v>
      </c>
      <c r="B1832" s="69" cm="1">
        <f t="array" ref="B1832">IF(ISNUMBER(C1832),C1832,_xlfn.IFS(D1832="+",VLOOKUP(C1832,A$7:B$2403,2,FALSE)+VLOOKUP(E1832,A$7:B$2403,2,FALSE),D1832="-",VLOOKUP(C1832,A$7:B$2403,2,FALSE)-VLOOKUP(E1832,A$7:B$2403,2,FALSE),D1832="*",VLOOKUP(C1832,A$7:B$2403,2,FALSE)*VLOOKUP(E1832,A$7:B$2403,2,FALSE),D1832="/",VLOOKUP(C1832,A$7:B$2403,2,FALSE)/VLOOKUP(E1832,A$7:B$2403,2,FALSE)))</f>
        <v>2</v>
      </c>
      <c r="C1832" s="69">
        <v>2</v>
      </c>
      <c r="G1832" s="15"/>
      <c r="H1832" s="15"/>
      <c r="I1832" s="15"/>
      <c r="J1832" s="15"/>
      <c r="K1832" s="15"/>
    </row>
    <row r="1833" spans="1:11" s="69" customFormat="1">
      <c r="A1833" s="68" t="s">
        <v>2108</v>
      </c>
      <c r="B1833" s="69" cm="1">
        <f t="array" ref="B1833">IF(ISNUMBER(C1833),C1833,_xlfn.IFS(D1833="+",VLOOKUP(C1833,A$7:B$2403,2,FALSE)+VLOOKUP(E1833,A$7:B$2403,2,FALSE),D1833="-",VLOOKUP(C1833,A$7:B$2403,2,FALSE)-VLOOKUP(E1833,A$7:B$2403,2,FALSE),D1833="*",VLOOKUP(C1833,A$7:B$2403,2,FALSE)*VLOOKUP(E1833,A$7:B$2403,2,FALSE),D1833="/",VLOOKUP(C1833,A$7:B$2403,2,FALSE)/VLOOKUP(E1833,A$7:B$2403,2,FALSE)))</f>
        <v>7</v>
      </c>
      <c r="C1833" s="69">
        <v>7</v>
      </c>
      <c r="G1833" s="15"/>
      <c r="H1833" s="15"/>
      <c r="I1833" s="15"/>
      <c r="J1833" s="15"/>
      <c r="K1833" s="15"/>
    </row>
    <row r="1834" spans="1:11" s="69" customFormat="1">
      <c r="A1834" s="68" t="s">
        <v>1685</v>
      </c>
      <c r="B1834" s="69" cm="1">
        <f t="array" ref="B1834">IF(ISNUMBER(C1834),C1834,_xlfn.IFS(D1834="+",VLOOKUP(C1834,A$7:B$2403,2,FALSE)+VLOOKUP(E1834,A$7:B$2403,2,FALSE),D1834="-",VLOOKUP(C1834,A$7:B$2403,2,FALSE)-VLOOKUP(E1834,A$7:B$2403,2,FALSE),D1834="*",VLOOKUP(C1834,A$7:B$2403,2,FALSE)*VLOOKUP(E1834,A$7:B$2403,2,FALSE),D1834="/",VLOOKUP(C1834,A$7:B$2403,2,FALSE)/VLOOKUP(E1834,A$7:B$2403,2,FALSE)))</f>
        <v>68</v>
      </c>
      <c r="C1834" s="69" t="s">
        <v>2181</v>
      </c>
      <c r="D1834" s="69" t="s">
        <v>276</v>
      </c>
      <c r="E1834" s="69" t="s">
        <v>1951</v>
      </c>
      <c r="G1834" s="15"/>
      <c r="H1834" s="15"/>
      <c r="I1834" s="15"/>
      <c r="J1834" s="15"/>
      <c r="K1834" s="15"/>
    </row>
    <row r="1835" spans="1:11" s="69" customFormat="1">
      <c r="A1835" s="68" t="s">
        <v>1246</v>
      </c>
      <c r="B1835" s="69" cm="1">
        <f t="array" ref="B1835">IF(ISNUMBER(C1835),C1835,_xlfn.IFS(D1835="+",VLOOKUP(C1835,A$7:B$2403,2,FALSE)+VLOOKUP(E1835,A$7:B$2403,2,FALSE),D1835="-",VLOOKUP(C1835,A$7:B$2403,2,FALSE)-VLOOKUP(E1835,A$7:B$2403,2,FALSE),D1835="*",VLOOKUP(C1835,A$7:B$2403,2,FALSE)*VLOOKUP(E1835,A$7:B$2403,2,FALSE),D1835="/",VLOOKUP(C1835,A$7:B$2403,2,FALSE)/VLOOKUP(E1835,A$7:B$2403,2,FALSE)))</f>
        <v>200</v>
      </c>
      <c r="C1835" s="69" t="s">
        <v>1426</v>
      </c>
      <c r="D1835" s="69" t="s">
        <v>175</v>
      </c>
      <c r="E1835" s="69" t="s">
        <v>1169</v>
      </c>
      <c r="G1835" s="15"/>
      <c r="H1835" s="15"/>
      <c r="I1835" s="15"/>
      <c r="J1835" s="15"/>
      <c r="K1835" s="15"/>
    </row>
    <row r="1836" spans="1:11" s="69" customFormat="1">
      <c r="A1836" s="68" t="s">
        <v>758</v>
      </c>
      <c r="B1836" s="69" cm="1">
        <f t="array" ref="B1836">IF(ISNUMBER(C1836),C1836,_xlfn.IFS(D1836="+",VLOOKUP(C1836,A$7:B$2403,2,FALSE)+VLOOKUP(E1836,A$7:B$2403,2,FALSE),D1836="-",VLOOKUP(C1836,A$7:B$2403,2,FALSE)-VLOOKUP(E1836,A$7:B$2403,2,FALSE),D1836="*",VLOOKUP(C1836,A$7:B$2403,2,FALSE)*VLOOKUP(E1836,A$7:B$2403,2,FALSE),D1836="/",VLOOKUP(C1836,A$7:B$2403,2,FALSE)/VLOOKUP(E1836,A$7:B$2403,2,FALSE)))</f>
        <v>18</v>
      </c>
      <c r="C1836" s="69" t="s">
        <v>1131</v>
      </c>
      <c r="D1836" s="69" t="s">
        <v>185</v>
      </c>
      <c r="E1836" s="69" t="s">
        <v>1711</v>
      </c>
      <c r="G1836" s="15"/>
      <c r="H1836" s="15"/>
      <c r="I1836" s="15"/>
      <c r="J1836" s="15"/>
      <c r="K1836" s="15"/>
    </row>
    <row r="1837" spans="1:11" s="69" customFormat="1">
      <c r="A1837" s="68" t="s">
        <v>537</v>
      </c>
      <c r="B1837" s="69" cm="1">
        <f t="array" ref="B1837">IF(ISNUMBER(C1837),C1837,_xlfn.IFS(D1837="+",VLOOKUP(C1837,A$7:B$2403,2,FALSE)+VLOOKUP(E1837,A$7:B$2403,2,FALSE),D1837="-",VLOOKUP(C1837,A$7:B$2403,2,FALSE)-VLOOKUP(E1837,A$7:B$2403,2,FALSE),D1837="*",VLOOKUP(C1837,A$7:B$2403,2,FALSE)*VLOOKUP(E1837,A$7:B$2403,2,FALSE),D1837="/",VLOOKUP(C1837,A$7:B$2403,2,FALSE)/VLOOKUP(E1837,A$7:B$2403,2,FALSE)))</f>
        <v>7</v>
      </c>
      <c r="C1837" s="69">
        <v>7</v>
      </c>
      <c r="G1837" s="15"/>
      <c r="H1837" s="15"/>
      <c r="I1837" s="15"/>
      <c r="J1837" s="15"/>
      <c r="K1837" s="15"/>
    </row>
    <row r="1838" spans="1:11" s="69" customFormat="1">
      <c r="A1838" s="68" t="s">
        <v>376</v>
      </c>
      <c r="B1838" s="69" cm="1">
        <f t="array" ref="B1838">IF(ISNUMBER(C1838),C1838,_xlfn.IFS(D1838="+",VLOOKUP(C1838,A$7:B$2403,2,FALSE)+VLOOKUP(E1838,A$7:B$2403,2,FALSE),D1838="-",VLOOKUP(C1838,A$7:B$2403,2,FALSE)-VLOOKUP(E1838,A$7:B$2403,2,FALSE),D1838="*",VLOOKUP(C1838,A$7:B$2403,2,FALSE)*VLOOKUP(E1838,A$7:B$2403,2,FALSE),D1838="/",VLOOKUP(C1838,A$7:B$2403,2,FALSE)/VLOOKUP(E1838,A$7:B$2403,2,FALSE)))</f>
        <v>5</v>
      </c>
      <c r="C1838" s="69">
        <v>5</v>
      </c>
      <c r="G1838" s="15"/>
      <c r="H1838" s="15"/>
      <c r="I1838" s="15"/>
      <c r="J1838" s="15"/>
      <c r="K1838" s="15"/>
    </row>
    <row r="1839" spans="1:11" s="69" customFormat="1">
      <c r="A1839" s="68" t="s">
        <v>2175</v>
      </c>
      <c r="B1839" s="69" cm="1">
        <f t="array" ref="B1839">IF(ISNUMBER(C1839),C1839,_xlfn.IFS(D1839="+",VLOOKUP(C1839,A$7:B$2403,2,FALSE)+VLOOKUP(E1839,A$7:B$2403,2,FALSE),D1839="-",VLOOKUP(C1839,A$7:B$2403,2,FALSE)-VLOOKUP(E1839,A$7:B$2403,2,FALSE),D1839="*",VLOOKUP(C1839,A$7:B$2403,2,FALSE)*VLOOKUP(E1839,A$7:B$2403,2,FALSE),D1839="/",VLOOKUP(C1839,A$7:B$2403,2,FALSE)/VLOOKUP(E1839,A$7:B$2403,2,FALSE)))</f>
        <v>2</v>
      </c>
      <c r="C1839" s="69">
        <v>2</v>
      </c>
      <c r="G1839" s="15"/>
      <c r="H1839" s="15"/>
      <c r="I1839" s="15"/>
      <c r="J1839" s="15"/>
      <c r="K1839" s="15"/>
    </row>
    <row r="1840" spans="1:11" s="69" customFormat="1">
      <c r="A1840" s="68" t="s">
        <v>619</v>
      </c>
      <c r="B1840" s="69" cm="1">
        <f t="array" ref="B1840">IF(ISNUMBER(C1840),C1840,_xlfn.IFS(D1840="+",VLOOKUP(C1840,A$7:B$2403,2,FALSE)+VLOOKUP(E1840,A$7:B$2403,2,FALSE),D1840="-",VLOOKUP(C1840,A$7:B$2403,2,FALSE)-VLOOKUP(E1840,A$7:B$2403,2,FALSE),D1840="*",VLOOKUP(C1840,A$7:B$2403,2,FALSE)*VLOOKUP(E1840,A$7:B$2403,2,FALSE),D1840="/",VLOOKUP(C1840,A$7:B$2403,2,FALSE)/VLOOKUP(E1840,A$7:B$2403,2,FALSE)))</f>
        <v>4</v>
      </c>
      <c r="C1840" s="69">
        <v>4</v>
      </c>
      <c r="G1840" s="15"/>
      <c r="H1840" s="15"/>
      <c r="I1840" s="15"/>
      <c r="J1840" s="15"/>
      <c r="K1840" s="15"/>
    </row>
    <row r="1841" spans="1:11" s="69" customFormat="1">
      <c r="A1841" s="68" t="s">
        <v>2432</v>
      </c>
      <c r="B1841" s="69" cm="1">
        <f t="array" ref="B1841">IF(ISNUMBER(C1841),C1841,_xlfn.IFS(D1841="+",VLOOKUP(C1841,A$7:B$2403,2,FALSE)+VLOOKUP(E1841,A$7:B$2403,2,FALSE),D1841="-",VLOOKUP(C1841,A$7:B$2403,2,FALSE)-VLOOKUP(E1841,A$7:B$2403,2,FALSE),D1841="*",VLOOKUP(C1841,A$7:B$2403,2,FALSE)*VLOOKUP(E1841,A$7:B$2403,2,FALSE),D1841="/",VLOOKUP(C1841,A$7:B$2403,2,FALSE)/VLOOKUP(E1841,A$7:B$2403,2,FALSE)))</f>
        <v>7</v>
      </c>
      <c r="C1841" s="69">
        <v>7</v>
      </c>
      <c r="G1841" s="15"/>
      <c r="H1841" s="15"/>
      <c r="I1841" s="15"/>
      <c r="J1841" s="15"/>
      <c r="K1841" s="15"/>
    </row>
    <row r="1842" spans="1:11" s="69" customFormat="1">
      <c r="A1842" s="68" t="s">
        <v>1746</v>
      </c>
      <c r="B1842" s="69" cm="1">
        <f t="array" ref="B1842">IF(ISNUMBER(C1842),C1842,_xlfn.IFS(D1842="+",VLOOKUP(C1842,A$7:B$2403,2,FALSE)+VLOOKUP(E1842,A$7:B$2403,2,FALSE),D1842="-",VLOOKUP(C1842,A$7:B$2403,2,FALSE)-VLOOKUP(E1842,A$7:B$2403,2,FALSE),D1842="*",VLOOKUP(C1842,A$7:B$2403,2,FALSE)*VLOOKUP(E1842,A$7:B$2403,2,FALSE),D1842="/",VLOOKUP(C1842,A$7:B$2403,2,FALSE)/VLOOKUP(E1842,A$7:B$2403,2,FALSE)))</f>
        <v>460</v>
      </c>
      <c r="C1842" s="69" t="s">
        <v>2433</v>
      </c>
      <c r="D1842" s="69" t="s">
        <v>276</v>
      </c>
      <c r="E1842" s="69" t="s">
        <v>2434</v>
      </c>
      <c r="G1842" s="15"/>
      <c r="H1842" s="15"/>
      <c r="I1842" s="15"/>
      <c r="J1842" s="15"/>
      <c r="K1842" s="15"/>
    </row>
    <row r="1843" spans="1:11" s="69" customFormat="1">
      <c r="A1843" s="68" t="s">
        <v>1272</v>
      </c>
      <c r="B1843" s="69" cm="1">
        <f t="array" ref="B1843">IF(ISNUMBER(C1843),C1843,_xlfn.IFS(D1843="+",VLOOKUP(C1843,A$7:B$2403,2,FALSE)+VLOOKUP(E1843,A$7:B$2403,2,FALSE),D1843="-",VLOOKUP(C1843,A$7:B$2403,2,FALSE)-VLOOKUP(E1843,A$7:B$2403,2,FALSE),D1843="*",VLOOKUP(C1843,A$7:B$2403,2,FALSE)*VLOOKUP(E1843,A$7:B$2403,2,FALSE),D1843="/",VLOOKUP(C1843,A$7:B$2403,2,FALSE)/VLOOKUP(E1843,A$7:B$2403,2,FALSE)))</f>
        <v>3467371</v>
      </c>
      <c r="C1843" s="69" t="s">
        <v>2344</v>
      </c>
      <c r="D1843" s="69" t="s">
        <v>185</v>
      </c>
      <c r="E1843" s="69" t="s">
        <v>1928</v>
      </c>
      <c r="G1843" s="15"/>
      <c r="H1843" s="15"/>
      <c r="I1843" s="15"/>
      <c r="J1843" s="15"/>
      <c r="K1843" s="15"/>
    </row>
    <row r="1844" spans="1:11" s="69" customFormat="1">
      <c r="A1844" s="68" t="s">
        <v>2201</v>
      </c>
      <c r="B1844" s="69" cm="1">
        <f t="array" ref="B1844">IF(ISNUMBER(C1844),C1844,_xlfn.IFS(D1844="+",VLOOKUP(C1844,A$7:B$2403,2,FALSE)+VLOOKUP(E1844,A$7:B$2403,2,FALSE),D1844="-",VLOOKUP(C1844,A$7:B$2403,2,FALSE)-VLOOKUP(E1844,A$7:B$2403,2,FALSE),D1844="*",VLOOKUP(C1844,A$7:B$2403,2,FALSE)*VLOOKUP(E1844,A$7:B$2403,2,FALSE),D1844="/",VLOOKUP(C1844,A$7:B$2403,2,FALSE)/VLOOKUP(E1844,A$7:B$2403,2,FALSE)))</f>
        <v>11</v>
      </c>
      <c r="C1844" s="69" t="s">
        <v>2358</v>
      </c>
      <c r="D1844" s="69" t="s">
        <v>206</v>
      </c>
      <c r="E1844" s="69" t="s">
        <v>1672</v>
      </c>
      <c r="G1844" s="15"/>
      <c r="H1844" s="15"/>
      <c r="I1844" s="15"/>
      <c r="J1844" s="15"/>
      <c r="K1844" s="15"/>
    </row>
    <row r="1845" spans="1:11" s="69" customFormat="1">
      <c r="A1845" s="68" t="s">
        <v>1595</v>
      </c>
      <c r="B1845" s="69" cm="1">
        <f t="array" ref="B1845">IF(ISNUMBER(C1845),C1845,_xlfn.IFS(D1845="+",VLOOKUP(C1845,A$7:B$2403,2,FALSE)+VLOOKUP(E1845,A$7:B$2403,2,FALSE),D1845="-",VLOOKUP(C1845,A$7:B$2403,2,FALSE)-VLOOKUP(E1845,A$7:B$2403,2,FALSE),D1845="*",VLOOKUP(C1845,A$7:B$2403,2,FALSE)*VLOOKUP(E1845,A$7:B$2403,2,FALSE),D1845="/",VLOOKUP(C1845,A$7:B$2403,2,FALSE)/VLOOKUP(E1845,A$7:B$2403,2,FALSE)))</f>
        <v>7</v>
      </c>
      <c r="C1845" s="69">
        <v>7</v>
      </c>
      <c r="G1845" s="15"/>
      <c r="H1845" s="15"/>
      <c r="I1845" s="15"/>
      <c r="J1845" s="15"/>
      <c r="K1845" s="15"/>
    </row>
    <row r="1846" spans="1:11" s="69" customFormat="1">
      <c r="A1846" s="68" t="s">
        <v>2428</v>
      </c>
      <c r="B1846" s="69" cm="1">
        <f t="array" ref="B1846">IF(ISNUMBER(C1846),C1846,_xlfn.IFS(D1846="+",VLOOKUP(C1846,A$7:B$2403,2,FALSE)+VLOOKUP(E1846,A$7:B$2403,2,FALSE),D1846="-",VLOOKUP(C1846,A$7:B$2403,2,FALSE)-VLOOKUP(E1846,A$7:B$2403,2,FALSE),D1846="*",VLOOKUP(C1846,A$7:B$2403,2,FALSE)*VLOOKUP(E1846,A$7:B$2403,2,FALSE),D1846="/",VLOOKUP(C1846,A$7:B$2403,2,FALSE)/VLOOKUP(E1846,A$7:B$2403,2,FALSE)))</f>
        <v>52</v>
      </c>
      <c r="C1846" s="69" t="s">
        <v>240</v>
      </c>
      <c r="D1846" s="69" t="s">
        <v>185</v>
      </c>
      <c r="E1846" s="69" t="s">
        <v>2042</v>
      </c>
      <c r="G1846" s="15"/>
      <c r="H1846" s="15"/>
      <c r="I1846" s="15"/>
      <c r="J1846" s="15"/>
      <c r="K1846" s="15"/>
    </row>
    <row r="1847" spans="1:11" s="69" customFormat="1">
      <c r="A1847" s="68" t="s">
        <v>1967</v>
      </c>
      <c r="B1847" s="69" cm="1">
        <f t="array" ref="B1847">IF(ISNUMBER(C1847),C1847,_xlfn.IFS(D1847="+",VLOOKUP(C1847,A$7:B$2403,2,FALSE)+VLOOKUP(E1847,A$7:B$2403,2,FALSE),D1847="-",VLOOKUP(C1847,A$7:B$2403,2,FALSE)-VLOOKUP(E1847,A$7:B$2403,2,FALSE),D1847="*",VLOOKUP(C1847,A$7:B$2403,2,FALSE)*VLOOKUP(E1847,A$7:B$2403,2,FALSE),D1847="/",VLOOKUP(C1847,A$7:B$2403,2,FALSE)/VLOOKUP(E1847,A$7:B$2403,2,FALSE)))</f>
        <v>33893</v>
      </c>
      <c r="C1847" s="69" t="s">
        <v>2397</v>
      </c>
      <c r="D1847" s="69" t="s">
        <v>206</v>
      </c>
      <c r="E1847" s="69" t="s">
        <v>1826</v>
      </c>
      <c r="G1847" s="15"/>
      <c r="H1847" s="15"/>
      <c r="I1847" s="15"/>
      <c r="J1847" s="15"/>
      <c r="K1847" s="15"/>
    </row>
    <row r="1848" spans="1:11" s="69" customFormat="1">
      <c r="A1848" s="68" t="s">
        <v>2104</v>
      </c>
      <c r="B1848" s="69" cm="1">
        <f t="array" ref="B1848">IF(ISNUMBER(C1848),C1848,_xlfn.IFS(D1848="+",VLOOKUP(C1848,A$7:B$2403,2,FALSE)+VLOOKUP(E1848,A$7:B$2403,2,FALSE),D1848="-",VLOOKUP(C1848,A$7:B$2403,2,FALSE)-VLOOKUP(E1848,A$7:B$2403,2,FALSE),D1848="*",VLOOKUP(C1848,A$7:B$2403,2,FALSE)*VLOOKUP(E1848,A$7:B$2403,2,FALSE),D1848="/",VLOOKUP(C1848,A$7:B$2403,2,FALSE)/VLOOKUP(E1848,A$7:B$2403,2,FALSE)))</f>
        <v>3</v>
      </c>
      <c r="C1848" s="69">
        <v>3</v>
      </c>
      <c r="G1848" s="15"/>
      <c r="H1848" s="15"/>
      <c r="I1848" s="15"/>
      <c r="J1848" s="15"/>
      <c r="K1848" s="15"/>
    </row>
    <row r="1849" spans="1:11" s="69" customFormat="1">
      <c r="A1849" s="68" t="s">
        <v>1519</v>
      </c>
      <c r="B1849" s="69" cm="1">
        <f t="array" ref="B1849">IF(ISNUMBER(C1849),C1849,_xlfn.IFS(D1849="+",VLOOKUP(C1849,A$7:B$2403,2,FALSE)+VLOOKUP(E1849,A$7:B$2403,2,FALSE),D1849="-",VLOOKUP(C1849,A$7:B$2403,2,FALSE)-VLOOKUP(E1849,A$7:B$2403,2,FALSE),D1849="*",VLOOKUP(C1849,A$7:B$2403,2,FALSE)*VLOOKUP(E1849,A$7:B$2403,2,FALSE),D1849="/",VLOOKUP(C1849,A$7:B$2403,2,FALSE)/VLOOKUP(E1849,A$7:B$2403,2,FALSE)))</f>
        <v>2</v>
      </c>
      <c r="C1849" s="69">
        <v>2</v>
      </c>
      <c r="G1849" s="15"/>
      <c r="H1849" s="15"/>
      <c r="I1849" s="15"/>
      <c r="J1849" s="15"/>
      <c r="K1849" s="15"/>
    </row>
    <row r="1850" spans="1:11" s="69" customFormat="1">
      <c r="A1850" s="68" t="s">
        <v>1037</v>
      </c>
      <c r="B1850" s="69" cm="1">
        <f t="array" ref="B1850">IF(ISNUMBER(C1850),C1850,_xlfn.IFS(D1850="+",VLOOKUP(C1850,A$7:B$2403,2,FALSE)+VLOOKUP(E1850,A$7:B$2403,2,FALSE),D1850="-",VLOOKUP(C1850,A$7:B$2403,2,FALSE)-VLOOKUP(E1850,A$7:B$2403,2,FALSE),D1850="*",VLOOKUP(C1850,A$7:B$2403,2,FALSE)*VLOOKUP(E1850,A$7:B$2403,2,FALSE),D1850="/",VLOOKUP(C1850,A$7:B$2403,2,FALSE)/VLOOKUP(E1850,A$7:B$2403,2,FALSE)))</f>
        <v>1528</v>
      </c>
      <c r="C1850" s="69" t="s">
        <v>2435</v>
      </c>
      <c r="D1850" s="69" t="s">
        <v>185</v>
      </c>
      <c r="E1850" s="69" t="s">
        <v>513</v>
      </c>
      <c r="G1850" s="15"/>
      <c r="H1850" s="15"/>
      <c r="I1850" s="15"/>
      <c r="J1850" s="15"/>
      <c r="K1850" s="15"/>
    </row>
    <row r="1851" spans="1:11" s="69" customFormat="1">
      <c r="A1851" s="68" t="s">
        <v>2343</v>
      </c>
      <c r="B1851" s="69" cm="1">
        <f t="array" ref="B1851">IF(ISNUMBER(C1851),C1851,_xlfn.IFS(D1851="+",VLOOKUP(C1851,A$7:B$2403,2,FALSE)+VLOOKUP(E1851,A$7:B$2403,2,FALSE),D1851="-",VLOOKUP(C1851,A$7:B$2403,2,FALSE)-VLOOKUP(E1851,A$7:B$2403,2,FALSE),D1851="*",VLOOKUP(C1851,A$7:B$2403,2,FALSE)*VLOOKUP(E1851,A$7:B$2403,2,FALSE),D1851="/",VLOOKUP(C1851,A$7:B$2403,2,FALSE)/VLOOKUP(E1851,A$7:B$2403,2,FALSE)))</f>
        <v>12</v>
      </c>
      <c r="C1851" s="69">
        <v>12</v>
      </c>
      <c r="G1851" s="15"/>
      <c r="H1851" s="15"/>
      <c r="I1851" s="15"/>
      <c r="J1851" s="15"/>
      <c r="K1851" s="15"/>
    </row>
    <row r="1852" spans="1:11" s="69" customFormat="1">
      <c r="A1852" s="68" t="s">
        <v>2144</v>
      </c>
      <c r="B1852" s="69" cm="1">
        <f t="array" ref="B1852">IF(ISNUMBER(C1852),C1852,_xlfn.IFS(D1852="+",VLOOKUP(C1852,A$7:B$2403,2,FALSE)+VLOOKUP(E1852,A$7:B$2403,2,FALSE),D1852="-",VLOOKUP(C1852,A$7:B$2403,2,FALSE)-VLOOKUP(E1852,A$7:B$2403,2,FALSE),D1852="*",VLOOKUP(C1852,A$7:B$2403,2,FALSE)*VLOOKUP(E1852,A$7:B$2403,2,FALSE),D1852="/",VLOOKUP(C1852,A$7:B$2403,2,FALSE)/VLOOKUP(E1852,A$7:B$2403,2,FALSE)))</f>
        <v>8</v>
      </c>
      <c r="C1852" s="69">
        <v>8</v>
      </c>
      <c r="G1852" s="15"/>
      <c r="H1852" s="15"/>
      <c r="I1852" s="15"/>
      <c r="J1852" s="15"/>
      <c r="K1852" s="15"/>
    </row>
    <row r="1853" spans="1:11" s="69" customFormat="1">
      <c r="A1853" s="68" t="s">
        <v>1250</v>
      </c>
      <c r="B1853" s="69" cm="1">
        <f t="array" ref="B1853">IF(ISNUMBER(C1853),C1853,_xlfn.IFS(D1853="+",VLOOKUP(C1853,A$7:B$2403,2,FALSE)+VLOOKUP(E1853,A$7:B$2403,2,FALSE),D1853="-",VLOOKUP(C1853,A$7:B$2403,2,FALSE)-VLOOKUP(E1853,A$7:B$2403,2,FALSE),D1853="*",VLOOKUP(C1853,A$7:B$2403,2,FALSE)*VLOOKUP(E1853,A$7:B$2403,2,FALSE),D1853="/",VLOOKUP(C1853,A$7:B$2403,2,FALSE)/VLOOKUP(E1853,A$7:B$2403,2,FALSE)))</f>
        <v>22</v>
      </c>
      <c r="C1853" s="69" t="s">
        <v>2240</v>
      </c>
      <c r="D1853" s="69" t="s">
        <v>175</v>
      </c>
      <c r="E1853" s="69" t="s">
        <v>657</v>
      </c>
      <c r="G1853" s="15"/>
      <c r="H1853" s="15"/>
      <c r="I1853" s="15"/>
      <c r="J1853" s="15"/>
      <c r="K1853" s="15"/>
    </row>
    <row r="1854" spans="1:11" s="69" customFormat="1">
      <c r="A1854" s="68" t="s">
        <v>1565</v>
      </c>
      <c r="B1854" s="69" cm="1">
        <f t="array" ref="B1854">IF(ISNUMBER(C1854),C1854,_xlfn.IFS(D1854="+",VLOOKUP(C1854,A$7:B$2403,2,FALSE)+VLOOKUP(E1854,A$7:B$2403,2,FALSE),D1854="-",VLOOKUP(C1854,A$7:B$2403,2,FALSE)-VLOOKUP(E1854,A$7:B$2403,2,FALSE),D1854="*",VLOOKUP(C1854,A$7:B$2403,2,FALSE)*VLOOKUP(E1854,A$7:B$2403,2,FALSE),D1854="/",VLOOKUP(C1854,A$7:B$2403,2,FALSE)/VLOOKUP(E1854,A$7:B$2403,2,FALSE)))</f>
        <v>71</v>
      </c>
      <c r="C1854" s="69" t="s">
        <v>1422</v>
      </c>
      <c r="D1854" s="69" t="s">
        <v>175</v>
      </c>
      <c r="E1854" s="69" t="s">
        <v>1587</v>
      </c>
      <c r="G1854" s="15"/>
      <c r="H1854" s="15"/>
      <c r="I1854" s="15"/>
      <c r="J1854" s="15"/>
      <c r="K1854" s="15"/>
    </row>
    <row r="1855" spans="1:11" s="69" customFormat="1">
      <c r="A1855" s="68" t="s">
        <v>1773</v>
      </c>
      <c r="B1855" s="69" cm="1">
        <f t="array" ref="B1855">IF(ISNUMBER(C1855),C1855,_xlfn.IFS(D1855="+",VLOOKUP(C1855,A$7:B$2403,2,FALSE)+VLOOKUP(E1855,A$7:B$2403,2,FALSE),D1855="-",VLOOKUP(C1855,A$7:B$2403,2,FALSE)-VLOOKUP(E1855,A$7:B$2403,2,FALSE),D1855="*",VLOOKUP(C1855,A$7:B$2403,2,FALSE)*VLOOKUP(E1855,A$7:B$2403,2,FALSE),D1855="/",VLOOKUP(C1855,A$7:B$2403,2,FALSE)/VLOOKUP(E1855,A$7:B$2403,2,FALSE)))</f>
        <v>7</v>
      </c>
      <c r="C1855" s="69">
        <v>7</v>
      </c>
      <c r="G1855" s="15"/>
      <c r="H1855" s="15"/>
      <c r="I1855" s="15"/>
      <c r="J1855" s="15"/>
      <c r="K1855" s="15"/>
    </row>
    <row r="1856" spans="1:11" s="69" customFormat="1">
      <c r="A1856" s="68" t="s">
        <v>1352</v>
      </c>
      <c r="B1856" s="69" cm="1">
        <f t="array" ref="B1856">IF(ISNUMBER(C1856),C1856,_xlfn.IFS(D1856="+",VLOOKUP(C1856,A$7:B$2403,2,FALSE)+VLOOKUP(E1856,A$7:B$2403,2,FALSE),D1856="-",VLOOKUP(C1856,A$7:B$2403,2,FALSE)-VLOOKUP(E1856,A$7:B$2403,2,FALSE),D1856="*",VLOOKUP(C1856,A$7:B$2403,2,FALSE)*VLOOKUP(E1856,A$7:B$2403,2,FALSE),D1856="/",VLOOKUP(C1856,A$7:B$2403,2,FALSE)/VLOOKUP(E1856,A$7:B$2403,2,FALSE)))</f>
        <v>5</v>
      </c>
      <c r="C1856" s="69">
        <v>5</v>
      </c>
      <c r="G1856" s="15"/>
      <c r="H1856" s="15"/>
      <c r="I1856" s="15"/>
      <c r="J1856" s="15"/>
      <c r="K1856" s="15"/>
    </row>
    <row r="1857" spans="1:11" s="69" customFormat="1">
      <c r="A1857" s="68" t="s">
        <v>2436</v>
      </c>
      <c r="B1857" s="69" cm="1">
        <f t="array" ref="B1857">IF(ISNUMBER(C1857),C1857,_xlfn.IFS(D1857="+",VLOOKUP(C1857,A$7:B$2403,2,FALSE)+VLOOKUP(E1857,A$7:B$2403,2,FALSE),D1857="-",VLOOKUP(C1857,A$7:B$2403,2,FALSE)-VLOOKUP(E1857,A$7:B$2403,2,FALSE),D1857="*",VLOOKUP(C1857,A$7:B$2403,2,FALSE)*VLOOKUP(E1857,A$7:B$2403,2,FALSE),D1857="/",VLOOKUP(C1857,A$7:B$2403,2,FALSE)/VLOOKUP(E1857,A$7:B$2403,2,FALSE)))</f>
        <v>1</v>
      </c>
      <c r="C1857" s="69">
        <v>1</v>
      </c>
      <c r="G1857" s="15"/>
      <c r="H1857" s="15"/>
      <c r="I1857" s="15"/>
      <c r="J1857" s="15"/>
      <c r="K1857" s="15"/>
    </row>
    <row r="1858" spans="1:11" s="69" customFormat="1">
      <c r="A1858" s="68" t="s">
        <v>2437</v>
      </c>
      <c r="B1858" s="69" cm="1">
        <f t="array" ref="B1858">IF(ISNUMBER(C1858),C1858,_xlfn.IFS(D1858="+",VLOOKUP(C1858,A$7:B$2403,2,FALSE)+VLOOKUP(E1858,A$7:B$2403,2,FALSE),D1858="-",VLOOKUP(C1858,A$7:B$2403,2,FALSE)-VLOOKUP(E1858,A$7:B$2403,2,FALSE),D1858="*",VLOOKUP(C1858,A$7:B$2403,2,FALSE)*VLOOKUP(E1858,A$7:B$2403,2,FALSE),D1858="/",VLOOKUP(C1858,A$7:B$2403,2,FALSE)/VLOOKUP(E1858,A$7:B$2403,2,FALSE)))</f>
        <v>3</v>
      </c>
      <c r="C1858" s="69">
        <v>3</v>
      </c>
      <c r="G1858" s="15"/>
      <c r="H1858" s="15"/>
      <c r="I1858" s="15"/>
      <c r="J1858" s="15"/>
      <c r="K1858" s="15"/>
    </row>
    <row r="1859" spans="1:11" s="69" customFormat="1">
      <c r="A1859" s="68" t="s">
        <v>1274</v>
      </c>
      <c r="B1859" s="69" cm="1">
        <f t="array" ref="B1859">IF(ISNUMBER(C1859),C1859,_xlfn.IFS(D1859="+",VLOOKUP(C1859,A$7:B$2403,2,FALSE)+VLOOKUP(E1859,A$7:B$2403,2,FALSE),D1859="-",VLOOKUP(C1859,A$7:B$2403,2,FALSE)-VLOOKUP(E1859,A$7:B$2403,2,FALSE),D1859="*",VLOOKUP(C1859,A$7:B$2403,2,FALSE)*VLOOKUP(E1859,A$7:B$2403,2,FALSE),D1859="/",VLOOKUP(C1859,A$7:B$2403,2,FALSE)/VLOOKUP(E1859,A$7:B$2403,2,FALSE)))</f>
        <v>7</v>
      </c>
      <c r="C1859" s="69">
        <v>7</v>
      </c>
      <c r="G1859" s="15"/>
      <c r="H1859" s="15"/>
      <c r="I1859" s="15"/>
      <c r="J1859" s="15"/>
      <c r="K1859" s="15"/>
    </row>
    <row r="1860" spans="1:11" s="69" customFormat="1">
      <c r="A1860" s="68" t="s">
        <v>2167</v>
      </c>
      <c r="B1860" s="69" cm="1">
        <f t="array" ref="B1860">IF(ISNUMBER(C1860),C1860,_xlfn.IFS(D1860="+",VLOOKUP(C1860,A$7:B$2403,2,FALSE)+VLOOKUP(E1860,A$7:B$2403,2,FALSE),D1860="-",VLOOKUP(C1860,A$7:B$2403,2,FALSE)-VLOOKUP(E1860,A$7:B$2403,2,FALSE),D1860="*",VLOOKUP(C1860,A$7:B$2403,2,FALSE)*VLOOKUP(E1860,A$7:B$2403,2,FALSE),D1860="/",VLOOKUP(C1860,A$7:B$2403,2,FALSE)/VLOOKUP(E1860,A$7:B$2403,2,FALSE)))</f>
        <v>35</v>
      </c>
      <c r="C1860" s="69" t="s">
        <v>819</v>
      </c>
      <c r="D1860" s="69" t="s">
        <v>185</v>
      </c>
      <c r="E1860" s="69" t="s">
        <v>2432</v>
      </c>
      <c r="G1860" s="15"/>
      <c r="H1860" s="15"/>
      <c r="I1860" s="15"/>
      <c r="J1860" s="15"/>
      <c r="K1860" s="15"/>
    </row>
    <row r="1861" spans="1:11" s="69" customFormat="1">
      <c r="A1861" s="68" t="s">
        <v>2438</v>
      </c>
      <c r="B1861" s="69" cm="1">
        <f t="array" ref="B1861">IF(ISNUMBER(C1861),C1861,_xlfn.IFS(D1861="+",VLOOKUP(C1861,A$7:B$2403,2,FALSE)+VLOOKUP(E1861,A$7:B$2403,2,FALSE),D1861="-",VLOOKUP(C1861,A$7:B$2403,2,FALSE)-VLOOKUP(E1861,A$7:B$2403,2,FALSE),D1861="*",VLOOKUP(C1861,A$7:B$2403,2,FALSE)*VLOOKUP(E1861,A$7:B$2403,2,FALSE),D1861="/",VLOOKUP(C1861,A$7:B$2403,2,FALSE)/VLOOKUP(E1861,A$7:B$2403,2,FALSE)))</f>
        <v>2</v>
      </c>
      <c r="C1861" s="69">
        <v>2</v>
      </c>
      <c r="G1861" s="15"/>
      <c r="H1861" s="15"/>
      <c r="I1861" s="15"/>
      <c r="J1861" s="15"/>
      <c r="K1861" s="15"/>
    </row>
    <row r="1862" spans="1:11" s="69" customFormat="1">
      <c r="A1862" s="68" t="s">
        <v>1119</v>
      </c>
      <c r="B1862" s="69" cm="1">
        <f t="array" ref="B1862">IF(ISNUMBER(C1862),C1862,_xlfn.IFS(D1862="+",VLOOKUP(C1862,A$7:B$2403,2,FALSE)+VLOOKUP(E1862,A$7:B$2403,2,FALSE),D1862="-",VLOOKUP(C1862,A$7:B$2403,2,FALSE)-VLOOKUP(E1862,A$7:B$2403,2,FALSE),D1862="*",VLOOKUP(C1862,A$7:B$2403,2,FALSE)*VLOOKUP(E1862,A$7:B$2403,2,FALSE),D1862="/",VLOOKUP(C1862,A$7:B$2403,2,FALSE)/VLOOKUP(E1862,A$7:B$2403,2,FALSE)))</f>
        <v>19</v>
      </c>
      <c r="C1862" s="69">
        <v>19</v>
      </c>
      <c r="G1862" s="15"/>
      <c r="H1862" s="15"/>
      <c r="I1862" s="15"/>
      <c r="J1862" s="15"/>
      <c r="K1862" s="15"/>
    </row>
    <row r="1863" spans="1:11" s="69" customFormat="1">
      <c r="A1863" s="68" t="s">
        <v>2422</v>
      </c>
      <c r="B1863" s="69" cm="1">
        <f t="array" ref="B1863">IF(ISNUMBER(C1863),C1863,_xlfn.IFS(D1863="+",VLOOKUP(C1863,A$7:B$2403,2,FALSE)+VLOOKUP(E1863,A$7:B$2403,2,FALSE),D1863="-",VLOOKUP(C1863,A$7:B$2403,2,FALSE)-VLOOKUP(E1863,A$7:B$2403,2,FALSE),D1863="*",VLOOKUP(C1863,A$7:B$2403,2,FALSE)*VLOOKUP(E1863,A$7:B$2403,2,FALSE),D1863="/",VLOOKUP(C1863,A$7:B$2403,2,FALSE)/VLOOKUP(E1863,A$7:B$2403,2,FALSE)))</f>
        <v>247</v>
      </c>
      <c r="C1863" s="69" t="s">
        <v>1434</v>
      </c>
      <c r="D1863" s="69" t="s">
        <v>185</v>
      </c>
      <c r="E1863" s="69" t="s">
        <v>2150</v>
      </c>
      <c r="G1863" s="15"/>
      <c r="H1863" s="15"/>
      <c r="I1863" s="15"/>
      <c r="J1863" s="15"/>
      <c r="K1863" s="15"/>
    </row>
    <row r="1864" spans="1:11" s="69" customFormat="1">
      <c r="A1864" s="68" t="s">
        <v>1925</v>
      </c>
      <c r="B1864" s="69" cm="1">
        <f t="array" ref="B1864">IF(ISNUMBER(C1864),C1864,_xlfn.IFS(D1864="+",VLOOKUP(C1864,A$7:B$2403,2,FALSE)+VLOOKUP(E1864,A$7:B$2403,2,FALSE),D1864="-",VLOOKUP(C1864,A$7:B$2403,2,FALSE)-VLOOKUP(E1864,A$7:B$2403,2,FALSE),D1864="*",VLOOKUP(C1864,A$7:B$2403,2,FALSE)*VLOOKUP(E1864,A$7:B$2403,2,FALSE),D1864="/",VLOOKUP(C1864,A$7:B$2403,2,FALSE)/VLOOKUP(E1864,A$7:B$2403,2,FALSE)))</f>
        <v>7</v>
      </c>
      <c r="C1864" s="69" t="s">
        <v>1699</v>
      </c>
      <c r="D1864" s="69" t="s">
        <v>175</v>
      </c>
      <c r="E1864" s="69" t="s">
        <v>1435</v>
      </c>
      <c r="G1864" s="15"/>
      <c r="H1864" s="15"/>
      <c r="I1864" s="15"/>
      <c r="J1864" s="15"/>
      <c r="K1864" s="15"/>
    </row>
    <row r="1865" spans="1:11" s="69" customFormat="1">
      <c r="A1865" s="68" t="s">
        <v>2133</v>
      </c>
      <c r="B1865" s="69" cm="1">
        <f t="array" ref="B1865">IF(ISNUMBER(C1865),C1865,_xlfn.IFS(D1865="+",VLOOKUP(C1865,A$7:B$2403,2,FALSE)+VLOOKUP(E1865,A$7:B$2403,2,FALSE),D1865="-",VLOOKUP(C1865,A$7:B$2403,2,FALSE)-VLOOKUP(E1865,A$7:B$2403,2,FALSE),D1865="*",VLOOKUP(C1865,A$7:B$2403,2,FALSE)*VLOOKUP(E1865,A$7:B$2403,2,FALSE),D1865="/",VLOOKUP(C1865,A$7:B$2403,2,FALSE)/VLOOKUP(E1865,A$7:B$2403,2,FALSE)))</f>
        <v>41</v>
      </c>
      <c r="C1865" s="69" t="s">
        <v>2259</v>
      </c>
      <c r="D1865" s="69" t="s">
        <v>276</v>
      </c>
      <c r="E1865" s="69" t="s">
        <v>2169</v>
      </c>
      <c r="G1865" s="15"/>
      <c r="H1865" s="15"/>
      <c r="I1865" s="15"/>
      <c r="J1865" s="15"/>
      <c r="K1865" s="15"/>
    </row>
    <row r="1866" spans="1:11" s="69" customFormat="1">
      <c r="A1866" s="68" t="s">
        <v>1741</v>
      </c>
      <c r="B1866" s="69" cm="1">
        <f t="array" ref="B1866">IF(ISNUMBER(C1866),C1866,_xlfn.IFS(D1866="+",VLOOKUP(C1866,A$7:B$2403,2,FALSE)+VLOOKUP(E1866,A$7:B$2403,2,FALSE),D1866="-",VLOOKUP(C1866,A$7:B$2403,2,FALSE)-VLOOKUP(E1866,A$7:B$2403,2,FALSE),D1866="*",VLOOKUP(C1866,A$7:B$2403,2,FALSE)*VLOOKUP(E1866,A$7:B$2403,2,FALSE),D1866="/",VLOOKUP(C1866,A$7:B$2403,2,FALSE)/VLOOKUP(E1866,A$7:B$2403,2,FALSE)))</f>
        <v>10</v>
      </c>
      <c r="C1866" s="69">
        <v>10</v>
      </c>
      <c r="G1866" s="15"/>
      <c r="H1866" s="15"/>
      <c r="I1866" s="15"/>
      <c r="J1866" s="15"/>
      <c r="K1866" s="15"/>
    </row>
    <row r="1867" spans="1:11" s="69" customFormat="1">
      <c r="A1867" s="68" t="s">
        <v>2296</v>
      </c>
      <c r="B1867" s="69" cm="1">
        <f t="array" ref="B1867">IF(ISNUMBER(C1867),C1867,_xlfn.IFS(D1867="+",VLOOKUP(C1867,A$7:B$2403,2,FALSE)+VLOOKUP(E1867,A$7:B$2403,2,FALSE),D1867="-",VLOOKUP(C1867,A$7:B$2403,2,FALSE)-VLOOKUP(E1867,A$7:B$2403,2,FALSE),D1867="*",VLOOKUP(C1867,A$7:B$2403,2,FALSE)*VLOOKUP(E1867,A$7:B$2403,2,FALSE),D1867="/",VLOOKUP(C1867,A$7:B$2403,2,FALSE)/VLOOKUP(E1867,A$7:B$2403,2,FALSE)))</f>
        <v>2</v>
      </c>
      <c r="C1867" s="69">
        <v>2</v>
      </c>
      <c r="G1867" s="15"/>
      <c r="H1867" s="15"/>
      <c r="I1867" s="15"/>
      <c r="J1867" s="15"/>
      <c r="K1867" s="15"/>
    </row>
    <row r="1868" spans="1:11" s="69" customFormat="1">
      <c r="A1868" s="68" t="s">
        <v>2315</v>
      </c>
      <c r="B1868" s="69" cm="1">
        <f t="array" ref="B1868">IF(ISNUMBER(C1868),C1868,_xlfn.IFS(D1868="+",VLOOKUP(C1868,A$7:B$2403,2,FALSE)+VLOOKUP(E1868,A$7:B$2403,2,FALSE),D1868="-",VLOOKUP(C1868,A$7:B$2403,2,FALSE)-VLOOKUP(E1868,A$7:B$2403,2,FALSE),D1868="*",VLOOKUP(C1868,A$7:B$2403,2,FALSE)*VLOOKUP(E1868,A$7:B$2403,2,FALSE),D1868="/",VLOOKUP(C1868,A$7:B$2403,2,FALSE)/VLOOKUP(E1868,A$7:B$2403,2,FALSE)))</f>
        <v>2</v>
      </c>
      <c r="C1868" s="69">
        <v>2</v>
      </c>
      <c r="G1868" s="15"/>
      <c r="H1868" s="15"/>
      <c r="I1868" s="15"/>
      <c r="J1868" s="15"/>
      <c r="K1868" s="15"/>
    </row>
    <row r="1869" spans="1:11" s="69" customFormat="1">
      <c r="A1869" s="68" t="s">
        <v>2439</v>
      </c>
      <c r="B1869" s="69" cm="1">
        <f t="array" ref="B1869">IF(ISNUMBER(C1869),C1869,_xlfn.IFS(D1869="+",VLOOKUP(C1869,A$7:B$2403,2,FALSE)+VLOOKUP(E1869,A$7:B$2403,2,FALSE),D1869="-",VLOOKUP(C1869,A$7:B$2403,2,FALSE)-VLOOKUP(E1869,A$7:B$2403,2,FALSE),D1869="*",VLOOKUP(C1869,A$7:B$2403,2,FALSE)*VLOOKUP(E1869,A$7:B$2403,2,FALSE),D1869="/",VLOOKUP(C1869,A$7:B$2403,2,FALSE)/VLOOKUP(E1869,A$7:B$2403,2,FALSE)))</f>
        <v>14</v>
      </c>
      <c r="C1869" s="69">
        <v>14</v>
      </c>
      <c r="G1869" s="15"/>
      <c r="H1869" s="15"/>
      <c r="I1869" s="15"/>
      <c r="J1869" s="15"/>
      <c r="K1869" s="15"/>
    </row>
    <row r="1870" spans="1:11" s="69" customFormat="1">
      <c r="A1870" s="68" t="s">
        <v>1914</v>
      </c>
      <c r="B1870" s="69" cm="1">
        <f t="array" ref="B1870">IF(ISNUMBER(C1870),C1870,_xlfn.IFS(D1870="+",VLOOKUP(C1870,A$7:B$2403,2,FALSE)+VLOOKUP(E1870,A$7:B$2403,2,FALSE),D1870="-",VLOOKUP(C1870,A$7:B$2403,2,FALSE)-VLOOKUP(E1870,A$7:B$2403,2,FALSE),D1870="*",VLOOKUP(C1870,A$7:B$2403,2,FALSE)*VLOOKUP(E1870,A$7:B$2403,2,FALSE),D1870="/",VLOOKUP(C1870,A$7:B$2403,2,FALSE)/VLOOKUP(E1870,A$7:B$2403,2,FALSE)))</f>
        <v>1508</v>
      </c>
      <c r="C1870" s="69" t="s">
        <v>2124</v>
      </c>
      <c r="D1870" s="69" t="s">
        <v>185</v>
      </c>
      <c r="E1870" s="69" t="s">
        <v>997</v>
      </c>
      <c r="G1870" s="15"/>
      <c r="H1870" s="15"/>
      <c r="I1870" s="15"/>
      <c r="J1870" s="15"/>
      <c r="K1870" s="15"/>
    </row>
    <row r="1871" spans="1:11" s="69" customFormat="1">
      <c r="A1871" s="68" t="s">
        <v>219</v>
      </c>
      <c r="B1871" s="69" cm="1">
        <f t="array" ref="B1871">IF(ISNUMBER(C1871),C1871,_xlfn.IFS(D1871="+",VLOOKUP(C1871,A$7:B$2403,2,FALSE)+VLOOKUP(E1871,A$7:B$2403,2,FALSE),D1871="-",VLOOKUP(C1871,A$7:B$2403,2,FALSE)-VLOOKUP(E1871,A$7:B$2403,2,FALSE),D1871="*",VLOOKUP(C1871,A$7:B$2403,2,FALSE)*VLOOKUP(E1871,A$7:B$2403,2,FALSE),D1871="/",VLOOKUP(C1871,A$7:B$2403,2,FALSE)/VLOOKUP(E1871,A$7:B$2403,2,FALSE)))</f>
        <v>2</v>
      </c>
      <c r="C1871" s="69">
        <v>2</v>
      </c>
      <c r="G1871" s="15"/>
      <c r="H1871" s="15"/>
      <c r="I1871" s="15"/>
      <c r="J1871" s="15"/>
      <c r="K1871" s="15"/>
    </row>
    <row r="1872" spans="1:11" s="69" customFormat="1">
      <c r="A1872" s="68" t="s">
        <v>2195</v>
      </c>
      <c r="B1872" s="69" cm="1">
        <f t="array" ref="B1872">IF(ISNUMBER(C1872),C1872,_xlfn.IFS(D1872="+",VLOOKUP(C1872,A$7:B$2403,2,FALSE)+VLOOKUP(E1872,A$7:B$2403,2,FALSE),D1872="-",VLOOKUP(C1872,A$7:B$2403,2,FALSE)-VLOOKUP(E1872,A$7:B$2403,2,FALSE),D1872="*",VLOOKUP(C1872,A$7:B$2403,2,FALSE)*VLOOKUP(E1872,A$7:B$2403,2,FALSE),D1872="/",VLOOKUP(C1872,A$7:B$2403,2,FALSE)/VLOOKUP(E1872,A$7:B$2403,2,FALSE)))</f>
        <v>34</v>
      </c>
      <c r="C1872" s="69" t="s">
        <v>2188</v>
      </c>
      <c r="D1872" s="69" t="s">
        <v>185</v>
      </c>
      <c r="E1872" s="69" t="s">
        <v>2164</v>
      </c>
      <c r="G1872" s="15"/>
      <c r="H1872" s="15"/>
      <c r="I1872" s="15"/>
      <c r="J1872" s="15"/>
      <c r="K1872" s="15"/>
    </row>
    <row r="1873" spans="1:11" s="69" customFormat="1">
      <c r="A1873" s="68" t="s">
        <v>2440</v>
      </c>
      <c r="B1873" s="69" cm="1">
        <f t="array" ref="B1873">IF(ISNUMBER(C1873),C1873,_xlfn.IFS(D1873="+",VLOOKUP(C1873,A$7:B$2403,2,FALSE)+VLOOKUP(E1873,A$7:B$2403,2,FALSE),D1873="-",VLOOKUP(C1873,A$7:B$2403,2,FALSE)-VLOOKUP(E1873,A$7:B$2403,2,FALSE),D1873="*",VLOOKUP(C1873,A$7:B$2403,2,FALSE)*VLOOKUP(E1873,A$7:B$2403,2,FALSE),D1873="/",VLOOKUP(C1873,A$7:B$2403,2,FALSE)/VLOOKUP(E1873,A$7:B$2403,2,FALSE)))</f>
        <v>4</v>
      </c>
      <c r="C1873" s="69">
        <v>4</v>
      </c>
      <c r="G1873" s="15"/>
      <c r="H1873" s="15"/>
      <c r="I1873" s="15"/>
      <c r="J1873" s="15"/>
      <c r="K1873" s="15"/>
    </row>
    <row r="1874" spans="1:11" s="69" customFormat="1">
      <c r="A1874" s="68" t="s">
        <v>1493</v>
      </c>
      <c r="B1874" s="69" cm="1">
        <f t="array" ref="B1874">IF(ISNUMBER(C1874),C1874,_xlfn.IFS(D1874="+",VLOOKUP(C1874,A$7:B$2403,2,FALSE)+VLOOKUP(E1874,A$7:B$2403,2,FALSE),D1874="-",VLOOKUP(C1874,A$7:B$2403,2,FALSE)-VLOOKUP(E1874,A$7:B$2403,2,FALSE),D1874="*",VLOOKUP(C1874,A$7:B$2403,2,FALSE)*VLOOKUP(E1874,A$7:B$2403,2,FALSE),D1874="/",VLOOKUP(C1874,A$7:B$2403,2,FALSE)/VLOOKUP(E1874,A$7:B$2403,2,FALSE)))</f>
        <v>1</v>
      </c>
      <c r="C1874" s="69">
        <v>1</v>
      </c>
      <c r="G1874" s="15"/>
      <c r="H1874" s="15"/>
      <c r="I1874" s="15"/>
      <c r="J1874" s="15"/>
      <c r="K1874" s="15"/>
    </row>
    <row r="1875" spans="1:11" s="69" customFormat="1">
      <c r="A1875" s="68" t="s">
        <v>2441</v>
      </c>
      <c r="B1875" s="69" cm="1">
        <f t="array" ref="B1875">IF(ISNUMBER(C1875),C1875,_xlfn.IFS(D1875="+",VLOOKUP(C1875,A$7:B$2403,2,FALSE)+VLOOKUP(E1875,A$7:B$2403,2,FALSE),D1875="-",VLOOKUP(C1875,A$7:B$2403,2,FALSE)-VLOOKUP(E1875,A$7:B$2403,2,FALSE),D1875="*",VLOOKUP(C1875,A$7:B$2403,2,FALSE)*VLOOKUP(E1875,A$7:B$2403,2,FALSE),D1875="/",VLOOKUP(C1875,A$7:B$2403,2,FALSE)/VLOOKUP(E1875,A$7:B$2403,2,FALSE)))</f>
        <v>3</v>
      </c>
      <c r="C1875" s="69">
        <v>3</v>
      </c>
      <c r="G1875" s="15"/>
      <c r="H1875" s="15"/>
      <c r="I1875" s="15"/>
      <c r="J1875" s="15"/>
      <c r="K1875" s="15"/>
    </row>
    <row r="1876" spans="1:11" s="69" customFormat="1">
      <c r="A1876" s="68" t="s">
        <v>2311</v>
      </c>
      <c r="B1876" s="69" cm="1">
        <f t="array" ref="B1876">IF(ISNUMBER(C1876),C1876,_xlfn.IFS(D1876="+",VLOOKUP(C1876,A$7:B$2403,2,FALSE)+VLOOKUP(E1876,A$7:B$2403,2,FALSE),D1876="-",VLOOKUP(C1876,A$7:B$2403,2,FALSE)-VLOOKUP(E1876,A$7:B$2403,2,FALSE),D1876="*",VLOOKUP(C1876,A$7:B$2403,2,FALSE)*VLOOKUP(E1876,A$7:B$2403,2,FALSE),D1876="/",VLOOKUP(C1876,A$7:B$2403,2,FALSE)/VLOOKUP(E1876,A$7:B$2403,2,FALSE)))</f>
        <v>3</v>
      </c>
      <c r="C1876" s="69">
        <v>3</v>
      </c>
      <c r="G1876" s="15"/>
      <c r="H1876" s="15"/>
      <c r="I1876" s="15"/>
      <c r="J1876" s="15"/>
      <c r="K1876" s="15"/>
    </row>
    <row r="1877" spans="1:11" s="69" customFormat="1">
      <c r="A1877" s="68" t="s">
        <v>1328</v>
      </c>
      <c r="B1877" s="69" cm="1">
        <f t="array" ref="B1877">IF(ISNUMBER(C1877),C1877,_xlfn.IFS(D1877="+",VLOOKUP(C1877,A$7:B$2403,2,FALSE)+VLOOKUP(E1877,A$7:B$2403,2,FALSE),D1877="-",VLOOKUP(C1877,A$7:B$2403,2,FALSE)-VLOOKUP(E1877,A$7:B$2403,2,FALSE),D1877="*",VLOOKUP(C1877,A$7:B$2403,2,FALSE)*VLOOKUP(E1877,A$7:B$2403,2,FALSE),D1877="/",VLOOKUP(C1877,A$7:B$2403,2,FALSE)/VLOOKUP(E1877,A$7:B$2403,2,FALSE)))</f>
        <v>314</v>
      </c>
      <c r="C1877" s="69" t="s">
        <v>1862</v>
      </c>
      <c r="D1877" s="69" t="s">
        <v>185</v>
      </c>
      <c r="E1877" s="69" t="s">
        <v>2442</v>
      </c>
      <c r="G1877" s="15"/>
      <c r="H1877" s="15"/>
      <c r="I1877" s="15"/>
      <c r="J1877" s="15"/>
      <c r="K1877" s="15"/>
    </row>
    <row r="1878" spans="1:11" s="69" customFormat="1">
      <c r="A1878" s="68" t="s">
        <v>1813</v>
      </c>
      <c r="B1878" s="69" cm="1">
        <f t="array" ref="B1878">IF(ISNUMBER(C1878),C1878,_xlfn.IFS(D1878="+",VLOOKUP(C1878,A$7:B$2403,2,FALSE)+VLOOKUP(E1878,A$7:B$2403,2,FALSE),D1878="-",VLOOKUP(C1878,A$7:B$2403,2,FALSE)-VLOOKUP(E1878,A$7:B$2403,2,FALSE),D1878="*",VLOOKUP(C1878,A$7:B$2403,2,FALSE)*VLOOKUP(E1878,A$7:B$2403,2,FALSE),D1878="/",VLOOKUP(C1878,A$7:B$2403,2,FALSE)/VLOOKUP(E1878,A$7:B$2403,2,FALSE)))</f>
        <v>37</v>
      </c>
      <c r="C1878" s="69" t="s">
        <v>1157</v>
      </c>
      <c r="D1878" s="69" t="s">
        <v>175</v>
      </c>
      <c r="E1878" s="69" t="s">
        <v>2443</v>
      </c>
      <c r="G1878" s="15"/>
      <c r="H1878" s="15"/>
      <c r="I1878" s="15"/>
      <c r="J1878" s="15"/>
      <c r="K1878" s="15"/>
    </row>
    <row r="1879" spans="1:11" s="69" customFormat="1">
      <c r="A1879" s="68" t="s">
        <v>1757</v>
      </c>
      <c r="B1879" s="69" cm="1">
        <f t="array" ref="B1879">IF(ISNUMBER(C1879),C1879,_xlfn.IFS(D1879="+",VLOOKUP(C1879,A$7:B$2403,2,FALSE)+VLOOKUP(E1879,A$7:B$2403,2,FALSE),D1879="-",VLOOKUP(C1879,A$7:B$2403,2,FALSE)-VLOOKUP(E1879,A$7:B$2403,2,FALSE),D1879="*",VLOOKUP(C1879,A$7:B$2403,2,FALSE)*VLOOKUP(E1879,A$7:B$2403,2,FALSE),D1879="/",VLOOKUP(C1879,A$7:B$2403,2,FALSE)/VLOOKUP(E1879,A$7:B$2403,2,FALSE)))</f>
        <v>6</v>
      </c>
      <c r="C1879" s="69" t="s">
        <v>1206</v>
      </c>
      <c r="D1879" s="69" t="s">
        <v>175</v>
      </c>
      <c r="E1879" s="69" t="s">
        <v>2444</v>
      </c>
      <c r="G1879" s="15"/>
      <c r="H1879" s="15"/>
      <c r="I1879" s="15"/>
      <c r="J1879" s="15"/>
      <c r="K1879" s="15"/>
    </row>
    <row r="1880" spans="1:11" s="69" customFormat="1">
      <c r="A1880" s="68" t="s">
        <v>2444</v>
      </c>
      <c r="B1880" s="69" cm="1">
        <f t="array" ref="B1880">IF(ISNUMBER(C1880),C1880,_xlfn.IFS(D1880="+",VLOOKUP(C1880,A$7:B$2403,2,FALSE)+VLOOKUP(E1880,A$7:B$2403,2,FALSE),D1880="-",VLOOKUP(C1880,A$7:B$2403,2,FALSE)-VLOOKUP(E1880,A$7:B$2403,2,FALSE),D1880="*",VLOOKUP(C1880,A$7:B$2403,2,FALSE)*VLOOKUP(E1880,A$7:B$2403,2,FALSE),D1880="/",VLOOKUP(C1880,A$7:B$2403,2,FALSE)/VLOOKUP(E1880,A$7:B$2403,2,FALSE)))</f>
        <v>2</v>
      </c>
      <c r="C1880" s="69">
        <v>2</v>
      </c>
      <c r="G1880" s="15"/>
      <c r="H1880" s="15"/>
      <c r="I1880" s="15"/>
      <c r="J1880" s="15"/>
      <c r="K1880" s="15"/>
    </row>
    <row r="1881" spans="1:11" s="69" customFormat="1">
      <c r="A1881" s="68" t="s">
        <v>2281</v>
      </c>
      <c r="B1881" s="69" cm="1">
        <f t="array" ref="B1881">IF(ISNUMBER(C1881),C1881,_xlfn.IFS(D1881="+",VLOOKUP(C1881,A$7:B$2403,2,FALSE)+VLOOKUP(E1881,A$7:B$2403,2,FALSE),D1881="-",VLOOKUP(C1881,A$7:B$2403,2,FALSE)-VLOOKUP(E1881,A$7:B$2403,2,FALSE),D1881="*",VLOOKUP(C1881,A$7:B$2403,2,FALSE)*VLOOKUP(E1881,A$7:B$2403,2,FALSE),D1881="/",VLOOKUP(C1881,A$7:B$2403,2,FALSE)/VLOOKUP(E1881,A$7:B$2403,2,FALSE)))</f>
        <v>7</v>
      </c>
      <c r="C1881" s="69" t="s">
        <v>1393</v>
      </c>
      <c r="D1881" s="69" t="s">
        <v>175</v>
      </c>
      <c r="E1881" s="69" t="s">
        <v>462</v>
      </c>
      <c r="G1881" s="15"/>
      <c r="H1881" s="15"/>
      <c r="I1881" s="15"/>
      <c r="J1881" s="15"/>
      <c r="K1881" s="15"/>
    </row>
    <row r="1882" spans="1:11" s="69" customFormat="1">
      <c r="A1882" s="68" t="s">
        <v>2420</v>
      </c>
      <c r="B1882" s="69" cm="1">
        <f t="array" ref="B1882">IF(ISNUMBER(C1882),C1882,_xlfn.IFS(D1882="+",VLOOKUP(C1882,A$7:B$2403,2,FALSE)+VLOOKUP(E1882,A$7:B$2403,2,FALSE),D1882="-",VLOOKUP(C1882,A$7:B$2403,2,FALSE)-VLOOKUP(E1882,A$7:B$2403,2,FALSE),D1882="*",VLOOKUP(C1882,A$7:B$2403,2,FALSE)*VLOOKUP(E1882,A$7:B$2403,2,FALSE),D1882="/",VLOOKUP(C1882,A$7:B$2403,2,FALSE)/VLOOKUP(E1882,A$7:B$2403,2,FALSE)))</f>
        <v>6</v>
      </c>
      <c r="C1882" s="69">
        <v>6</v>
      </c>
      <c r="G1882" s="15"/>
      <c r="H1882" s="15"/>
      <c r="I1882" s="15"/>
      <c r="J1882" s="15"/>
      <c r="K1882" s="15"/>
    </row>
    <row r="1883" spans="1:11" s="69" customFormat="1">
      <c r="A1883" s="68" t="s">
        <v>444</v>
      </c>
      <c r="B1883" s="69" cm="1">
        <f t="array" ref="B1883">IF(ISNUMBER(C1883),C1883,_xlfn.IFS(D1883="+",VLOOKUP(C1883,A$7:B$2403,2,FALSE)+VLOOKUP(E1883,A$7:B$2403,2,FALSE),D1883="-",VLOOKUP(C1883,A$7:B$2403,2,FALSE)-VLOOKUP(E1883,A$7:B$2403,2,FALSE),D1883="*",VLOOKUP(C1883,A$7:B$2403,2,FALSE)*VLOOKUP(E1883,A$7:B$2403,2,FALSE),D1883="/",VLOOKUP(C1883,A$7:B$2403,2,FALSE)/VLOOKUP(E1883,A$7:B$2403,2,FALSE)))</f>
        <v>112</v>
      </c>
      <c r="C1883" s="69" t="s">
        <v>1959</v>
      </c>
      <c r="D1883" s="69" t="s">
        <v>185</v>
      </c>
      <c r="E1883" s="69" t="s">
        <v>1211</v>
      </c>
      <c r="G1883" s="15"/>
      <c r="H1883" s="15"/>
      <c r="I1883" s="15"/>
      <c r="J1883" s="15"/>
      <c r="K1883" s="15"/>
    </row>
    <row r="1884" spans="1:11" s="69" customFormat="1">
      <c r="A1884" s="68" t="s">
        <v>2158</v>
      </c>
      <c r="B1884" s="69" cm="1">
        <f t="array" ref="B1884">IF(ISNUMBER(C1884),C1884,_xlfn.IFS(D1884="+",VLOOKUP(C1884,A$7:B$2403,2,FALSE)+VLOOKUP(E1884,A$7:B$2403,2,FALSE),D1884="-",VLOOKUP(C1884,A$7:B$2403,2,FALSE)-VLOOKUP(E1884,A$7:B$2403,2,FALSE),D1884="*",VLOOKUP(C1884,A$7:B$2403,2,FALSE)*VLOOKUP(E1884,A$7:B$2403,2,FALSE),D1884="/",VLOOKUP(C1884,A$7:B$2403,2,FALSE)/VLOOKUP(E1884,A$7:B$2403,2,FALSE)))</f>
        <v>10</v>
      </c>
      <c r="C1884" s="69">
        <v>10</v>
      </c>
      <c r="G1884" s="15"/>
      <c r="H1884" s="15"/>
      <c r="I1884" s="15"/>
      <c r="J1884" s="15"/>
      <c r="K1884" s="15"/>
    </row>
    <row r="1885" spans="1:11" s="69" customFormat="1">
      <c r="A1885" s="68" t="s">
        <v>2445</v>
      </c>
      <c r="B1885" s="69" cm="1">
        <f t="array" ref="B1885">IF(ISNUMBER(C1885),C1885,_xlfn.IFS(D1885="+",VLOOKUP(C1885,A$7:B$2403,2,FALSE)+VLOOKUP(E1885,A$7:B$2403,2,FALSE),D1885="-",VLOOKUP(C1885,A$7:B$2403,2,FALSE)-VLOOKUP(E1885,A$7:B$2403,2,FALSE),D1885="*",VLOOKUP(C1885,A$7:B$2403,2,FALSE)*VLOOKUP(E1885,A$7:B$2403,2,FALSE),D1885="/",VLOOKUP(C1885,A$7:B$2403,2,FALSE)/VLOOKUP(E1885,A$7:B$2403,2,FALSE)))</f>
        <v>2</v>
      </c>
      <c r="C1885" s="69">
        <v>2</v>
      </c>
      <c r="G1885" s="15"/>
      <c r="H1885" s="15"/>
      <c r="I1885" s="15"/>
      <c r="J1885" s="15"/>
      <c r="K1885" s="15"/>
    </row>
    <row r="1886" spans="1:11" s="69" customFormat="1">
      <c r="A1886" s="68" t="s">
        <v>1410</v>
      </c>
      <c r="B1886" s="69" cm="1">
        <f t="array" ref="B1886">IF(ISNUMBER(C1886),C1886,_xlfn.IFS(D1886="+",VLOOKUP(C1886,A$7:B$2403,2,FALSE)+VLOOKUP(E1886,A$7:B$2403,2,FALSE),D1886="-",VLOOKUP(C1886,A$7:B$2403,2,FALSE)-VLOOKUP(E1886,A$7:B$2403,2,FALSE),D1886="*",VLOOKUP(C1886,A$7:B$2403,2,FALSE)*VLOOKUP(E1886,A$7:B$2403,2,FALSE),D1886="/",VLOOKUP(C1886,A$7:B$2403,2,FALSE)/VLOOKUP(E1886,A$7:B$2403,2,FALSE)))</f>
        <v>60110</v>
      </c>
      <c r="C1886" s="69" t="s">
        <v>2446</v>
      </c>
      <c r="D1886" s="69" t="s">
        <v>185</v>
      </c>
      <c r="E1886" s="69" t="s">
        <v>2283</v>
      </c>
      <c r="G1886" s="15"/>
      <c r="H1886" s="15"/>
      <c r="I1886" s="15"/>
      <c r="J1886" s="15"/>
      <c r="K1886" s="15"/>
    </row>
    <row r="1887" spans="1:11" s="69" customFormat="1">
      <c r="A1887" s="68" t="s">
        <v>1407</v>
      </c>
      <c r="B1887" s="69" cm="1">
        <f t="array" ref="B1887">IF(ISNUMBER(C1887),C1887,_xlfn.IFS(D1887="+",VLOOKUP(C1887,A$7:B$2403,2,FALSE)+VLOOKUP(E1887,A$7:B$2403,2,FALSE),D1887="-",VLOOKUP(C1887,A$7:B$2403,2,FALSE)-VLOOKUP(E1887,A$7:B$2403,2,FALSE),D1887="*",VLOOKUP(C1887,A$7:B$2403,2,FALSE)*VLOOKUP(E1887,A$7:B$2403,2,FALSE),D1887="/",VLOOKUP(C1887,A$7:B$2403,2,FALSE)/VLOOKUP(E1887,A$7:B$2403,2,FALSE)))</f>
        <v>58</v>
      </c>
      <c r="C1887" s="69" t="s">
        <v>2447</v>
      </c>
      <c r="D1887" s="69" t="s">
        <v>185</v>
      </c>
      <c r="E1887" s="69" t="s">
        <v>2139</v>
      </c>
      <c r="G1887" s="15"/>
      <c r="H1887" s="15"/>
      <c r="I1887" s="15"/>
      <c r="J1887" s="15"/>
      <c r="K1887" s="15"/>
    </row>
    <row r="1888" spans="1:11" s="69" customFormat="1">
      <c r="A1888" s="68" t="s">
        <v>2443</v>
      </c>
      <c r="B1888" s="69" cm="1">
        <f t="array" ref="B1888">IF(ISNUMBER(C1888),C1888,_xlfn.IFS(D1888="+",VLOOKUP(C1888,A$7:B$2403,2,FALSE)+VLOOKUP(E1888,A$7:B$2403,2,FALSE),D1888="-",VLOOKUP(C1888,A$7:B$2403,2,FALSE)-VLOOKUP(E1888,A$7:B$2403,2,FALSE),D1888="*",VLOOKUP(C1888,A$7:B$2403,2,FALSE)*VLOOKUP(E1888,A$7:B$2403,2,FALSE),D1888="/",VLOOKUP(C1888,A$7:B$2403,2,FALSE)/VLOOKUP(E1888,A$7:B$2403,2,FALSE)))</f>
        <v>7</v>
      </c>
      <c r="C1888" s="69">
        <v>7</v>
      </c>
      <c r="G1888" s="15"/>
      <c r="H1888" s="15"/>
      <c r="I1888" s="15"/>
      <c r="J1888" s="15"/>
      <c r="K1888" s="15"/>
    </row>
    <row r="1889" spans="1:11" s="69" customFormat="1">
      <c r="A1889" s="68" t="s">
        <v>1750</v>
      </c>
      <c r="B1889" s="69" cm="1">
        <f t="array" ref="B1889">IF(ISNUMBER(C1889),C1889,_xlfn.IFS(D1889="+",VLOOKUP(C1889,A$7:B$2403,2,FALSE)+VLOOKUP(E1889,A$7:B$2403,2,FALSE),D1889="-",VLOOKUP(C1889,A$7:B$2403,2,FALSE)-VLOOKUP(E1889,A$7:B$2403,2,FALSE),D1889="*",VLOOKUP(C1889,A$7:B$2403,2,FALSE)*VLOOKUP(E1889,A$7:B$2403,2,FALSE),D1889="/",VLOOKUP(C1889,A$7:B$2403,2,FALSE)/VLOOKUP(E1889,A$7:B$2403,2,FALSE)))</f>
        <v>6</v>
      </c>
      <c r="C1889" s="69" t="s">
        <v>1934</v>
      </c>
      <c r="D1889" s="69" t="s">
        <v>206</v>
      </c>
      <c r="E1889" s="69" t="s">
        <v>2448</v>
      </c>
      <c r="G1889" s="15"/>
      <c r="H1889" s="15"/>
      <c r="I1889" s="15"/>
      <c r="J1889" s="15"/>
      <c r="K1889" s="15"/>
    </row>
    <row r="1890" spans="1:11" s="69" customFormat="1">
      <c r="A1890" s="68" t="s">
        <v>1953</v>
      </c>
      <c r="B1890" s="69" cm="1">
        <f t="array" ref="B1890">IF(ISNUMBER(C1890),C1890,_xlfn.IFS(D1890="+",VLOOKUP(C1890,A$7:B$2403,2,FALSE)+VLOOKUP(E1890,A$7:B$2403,2,FALSE),D1890="-",VLOOKUP(C1890,A$7:B$2403,2,FALSE)-VLOOKUP(E1890,A$7:B$2403,2,FALSE),D1890="*",VLOOKUP(C1890,A$7:B$2403,2,FALSE)*VLOOKUP(E1890,A$7:B$2403,2,FALSE),D1890="/",VLOOKUP(C1890,A$7:B$2403,2,FALSE)/VLOOKUP(E1890,A$7:B$2403,2,FALSE)))</f>
        <v>327</v>
      </c>
      <c r="C1890" s="69" t="s">
        <v>1900</v>
      </c>
      <c r="D1890" s="69" t="s">
        <v>175</v>
      </c>
      <c r="E1890" s="69" t="s">
        <v>1469</v>
      </c>
      <c r="G1890" s="15"/>
      <c r="H1890" s="15"/>
      <c r="I1890" s="15"/>
      <c r="J1890" s="15"/>
      <c r="K1890" s="15"/>
    </row>
    <row r="1891" spans="1:11" s="69" customFormat="1">
      <c r="A1891" s="68" t="s">
        <v>2262</v>
      </c>
      <c r="B1891" s="69" cm="1">
        <f t="array" ref="B1891">IF(ISNUMBER(C1891),C1891,_xlfn.IFS(D1891="+",VLOOKUP(C1891,A$7:B$2403,2,FALSE)+VLOOKUP(E1891,A$7:B$2403,2,FALSE),D1891="-",VLOOKUP(C1891,A$7:B$2403,2,FALSE)-VLOOKUP(E1891,A$7:B$2403,2,FALSE),D1891="*",VLOOKUP(C1891,A$7:B$2403,2,FALSE)*VLOOKUP(E1891,A$7:B$2403,2,FALSE),D1891="/",VLOOKUP(C1891,A$7:B$2403,2,FALSE)/VLOOKUP(E1891,A$7:B$2403,2,FALSE)))</f>
        <v>7</v>
      </c>
      <c r="C1891" s="69">
        <v>7</v>
      </c>
      <c r="G1891" s="15"/>
      <c r="H1891" s="15"/>
      <c r="I1891" s="15"/>
      <c r="J1891" s="15"/>
      <c r="K1891" s="15"/>
    </row>
    <row r="1892" spans="1:11" s="69" customFormat="1">
      <c r="A1892" s="68" t="s">
        <v>2385</v>
      </c>
      <c r="B1892" s="69" cm="1">
        <f t="array" ref="B1892">IF(ISNUMBER(C1892),C1892,_xlfn.IFS(D1892="+",VLOOKUP(C1892,A$7:B$2403,2,FALSE)+VLOOKUP(E1892,A$7:B$2403,2,FALSE),D1892="-",VLOOKUP(C1892,A$7:B$2403,2,FALSE)-VLOOKUP(E1892,A$7:B$2403,2,FALSE),D1892="*",VLOOKUP(C1892,A$7:B$2403,2,FALSE)*VLOOKUP(E1892,A$7:B$2403,2,FALSE),D1892="/",VLOOKUP(C1892,A$7:B$2403,2,FALSE)/VLOOKUP(E1892,A$7:B$2403,2,FALSE)))</f>
        <v>17</v>
      </c>
      <c r="C1892" s="69">
        <v>17</v>
      </c>
      <c r="G1892" s="15"/>
      <c r="H1892" s="15"/>
      <c r="I1892" s="15"/>
      <c r="J1892" s="15"/>
      <c r="K1892" s="15"/>
    </row>
    <row r="1893" spans="1:11" s="69" customFormat="1">
      <c r="A1893" s="68" t="s">
        <v>2449</v>
      </c>
      <c r="B1893" s="69" cm="1">
        <f t="array" ref="B1893">IF(ISNUMBER(C1893),C1893,_xlfn.IFS(D1893="+",VLOOKUP(C1893,A$7:B$2403,2,FALSE)+VLOOKUP(E1893,A$7:B$2403,2,FALSE),D1893="-",VLOOKUP(C1893,A$7:B$2403,2,FALSE)-VLOOKUP(E1893,A$7:B$2403,2,FALSE),D1893="*",VLOOKUP(C1893,A$7:B$2403,2,FALSE)*VLOOKUP(E1893,A$7:B$2403,2,FALSE),D1893="/",VLOOKUP(C1893,A$7:B$2403,2,FALSE)/VLOOKUP(E1893,A$7:B$2403,2,FALSE)))</f>
        <v>17</v>
      </c>
      <c r="C1893" s="69" t="s">
        <v>2450</v>
      </c>
      <c r="D1893" s="69" t="s">
        <v>206</v>
      </c>
      <c r="E1893" s="69" t="s">
        <v>2451</v>
      </c>
      <c r="G1893" s="15"/>
      <c r="H1893" s="15"/>
      <c r="I1893" s="15"/>
      <c r="J1893" s="15"/>
      <c r="K1893" s="15"/>
    </row>
    <row r="1894" spans="1:11" s="69" customFormat="1">
      <c r="A1894" s="68" t="s">
        <v>1822</v>
      </c>
      <c r="B1894" s="69" cm="1">
        <f t="array" ref="B1894">IF(ISNUMBER(C1894),C1894,_xlfn.IFS(D1894="+",VLOOKUP(C1894,A$7:B$2403,2,FALSE)+VLOOKUP(E1894,A$7:B$2403,2,FALSE),D1894="-",VLOOKUP(C1894,A$7:B$2403,2,FALSE)-VLOOKUP(E1894,A$7:B$2403,2,FALSE),D1894="*",VLOOKUP(C1894,A$7:B$2403,2,FALSE)*VLOOKUP(E1894,A$7:B$2403,2,FALSE),D1894="/",VLOOKUP(C1894,A$7:B$2403,2,FALSE)/VLOOKUP(E1894,A$7:B$2403,2,FALSE)))</f>
        <v>2</v>
      </c>
      <c r="C1894" s="69">
        <v>2</v>
      </c>
      <c r="G1894" s="15"/>
      <c r="H1894" s="15"/>
      <c r="I1894" s="15"/>
      <c r="J1894" s="15"/>
      <c r="K1894" s="15"/>
    </row>
    <row r="1895" spans="1:11" s="69" customFormat="1">
      <c r="A1895" s="68" t="s">
        <v>1105</v>
      </c>
      <c r="B1895" s="69" cm="1">
        <f t="array" ref="B1895">IF(ISNUMBER(C1895),C1895,_xlfn.IFS(D1895="+",VLOOKUP(C1895,A$7:B$2403,2,FALSE)+VLOOKUP(E1895,A$7:B$2403,2,FALSE),D1895="-",VLOOKUP(C1895,A$7:B$2403,2,FALSE)-VLOOKUP(E1895,A$7:B$2403,2,FALSE),D1895="*",VLOOKUP(C1895,A$7:B$2403,2,FALSE)*VLOOKUP(E1895,A$7:B$2403,2,FALSE),D1895="/",VLOOKUP(C1895,A$7:B$2403,2,FALSE)/VLOOKUP(E1895,A$7:B$2403,2,FALSE)))</f>
        <v>2</v>
      </c>
      <c r="C1895" s="69">
        <v>2</v>
      </c>
      <c r="G1895" s="15"/>
      <c r="H1895" s="15"/>
      <c r="I1895" s="15"/>
      <c r="J1895" s="15"/>
      <c r="K1895" s="15"/>
    </row>
    <row r="1896" spans="1:11" s="69" customFormat="1">
      <c r="A1896" s="68" t="s">
        <v>324</v>
      </c>
      <c r="B1896" s="69" cm="1">
        <f t="array" ref="B1896">IF(ISNUMBER(C1896),C1896,_xlfn.IFS(D1896="+",VLOOKUP(C1896,A$7:B$2403,2,FALSE)+VLOOKUP(E1896,A$7:B$2403,2,FALSE),D1896="-",VLOOKUP(C1896,A$7:B$2403,2,FALSE)-VLOOKUP(E1896,A$7:B$2403,2,FALSE),D1896="*",VLOOKUP(C1896,A$7:B$2403,2,FALSE)*VLOOKUP(E1896,A$7:B$2403,2,FALSE),D1896="/",VLOOKUP(C1896,A$7:B$2403,2,FALSE)/VLOOKUP(E1896,A$7:B$2403,2,FALSE)))</f>
        <v>11</v>
      </c>
      <c r="C1896" s="69" t="s">
        <v>2452</v>
      </c>
      <c r="D1896" s="69" t="s">
        <v>175</v>
      </c>
      <c r="E1896" s="69" t="s">
        <v>1453</v>
      </c>
      <c r="G1896" s="15"/>
      <c r="H1896" s="15"/>
      <c r="I1896" s="15"/>
      <c r="J1896" s="15"/>
      <c r="K1896" s="15"/>
    </row>
    <row r="1897" spans="1:11" s="69" customFormat="1">
      <c r="A1897" s="68" t="s">
        <v>1985</v>
      </c>
      <c r="B1897" s="69" cm="1">
        <f t="array" ref="B1897">IF(ISNUMBER(C1897),C1897,_xlfn.IFS(D1897="+",VLOOKUP(C1897,A$7:B$2403,2,FALSE)+VLOOKUP(E1897,A$7:B$2403,2,FALSE),D1897="-",VLOOKUP(C1897,A$7:B$2403,2,FALSE)-VLOOKUP(E1897,A$7:B$2403,2,FALSE),D1897="*",VLOOKUP(C1897,A$7:B$2403,2,FALSE)*VLOOKUP(E1897,A$7:B$2403,2,FALSE),D1897="/",VLOOKUP(C1897,A$7:B$2403,2,FALSE)/VLOOKUP(E1897,A$7:B$2403,2,FALSE)))</f>
        <v>7</v>
      </c>
      <c r="C1897" s="69">
        <v>7</v>
      </c>
      <c r="G1897" s="15"/>
      <c r="H1897" s="15"/>
      <c r="I1897" s="15"/>
      <c r="J1897" s="15"/>
      <c r="K1897" s="15"/>
    </row>
    <row r="1898" spans="1:11" s="69" customFormat="1">
      <c r="A1898" s="68" t="s">
        <v>2072</v>
      </c>
      <c r="B1898" s="69" cm="1">
        <f t="array" ref="B1898">IF(ISNUMBER(C1898),C1898,_xlfn.IFS(D1898="+",VLOOKUP(C1898,A$7:B$2403,2,FALSE)+VLOOKUP(E1898,A$7:B$2403,2,FALSE),D1898="-",VLOOKUP(C1898,A$7:B$2403,2,FALSE)-VLOOKUP(E1898,A$7:B$2403,2,FALSE),D1898="*",VLOOKUP(C1898,A$7:B$2403,2,FALSE)*VLOOKUP(E1898,A$7:B$2403,2,FALSE),D1898="/",VLOOKUP(C1898,A$7:B$2403,2,FALSE)/VLOOKUP(E1898,A$7:B$2403,2,FALSE)))</f>
        <v>11</v>
      </c>
      <c r="C1898" s="69">
        <v>11</v>
      </c>
      <c r="G1898" s="15"/>
      <c r="H1898" s="15"/>
      <c r="I1898" s="15"/>
      <c r="J1898" s="15"/>
      <c r="K1898" s="15"/>
    </row>
    <row r="1899" spans="1:11" s="69" customFormat="1">
      <c r="A1899" s="68" t="s">
        <v>2453</v>
      </c>
      <c r="B1899" s="69" cm="1">
        <f t="array" ref="B1899">IF(ISNUMBER(C1899),C1899,_xlfn.IFS(D1899="+",VLOOKUP(C1899,A$7:B$2403,2,FALSE)+VLOOKUP(E1899,A$7:B$2403,2,FALSE),D1899="-",VLOOKUP(C1899,A$7:B$2403,2,FALSE)-VLOOKUP(E1899,A$7:B$2403,2,FALSE),D1899="*",VLOOKUP(C1899,A$7:B$2403,2,FALSE)*VLOOKUP(E1899,A$7:B$2403,2,FALSE),D1899="/",VLOOKUP(C1899,A$7:B$2403,2,FALSE)/VLOOKUP(E1899,A$7:B$2403,2,FALSE)))</f>
        <v>21</v>
      </c>
      <c r="C1899" s="69" t="s">
        <v>2099</v>
      </c>
      <c r="D1899" s="69" t="s">
        <v>185</v>
      </c>
      <c r="E1899" s="69" t="s">
        <v>2374</v>
      </c>
      <c r="G1899" s="15"/>
      <c r="H1899" s="15"/>
      <c r="I1899" s="15"/>
      <c r="J1899" s="15"/>
      <c r="K1899" s="15"/>
    </row>
    <row r="1900" spans="1:11" s="69" customFormat="1">
      <c r="A1900" s="68" t="s">
        <v>2454</v>
      </c>
      <c r="B1900" s="69" cm="1">
        <f t="array" ref="B1900">IF(ISNUMBER(C1900),C1900,_xlfn.IFS(D1900="+",VLOOKUP(C1900,A$7:B$2403,2,FALSE)+VLOOKUP(E1900,A$7:B$2403,2,FALSE),D1900="-",VLOOKUP(C1900,A$7:B$2403,2,FALSE)-VLOOKUP(E1900,A$7:B$2403,2,FALSE),D1900="*",VLOOKUP(C1900,A$7:B$2403,2,FALSE)*VLOOKUP(E1900,A$7:B$2403,2,FALSE),D1900="/",VLOOKUP(C1900,A$7:B$2403,2,FALSE)/VLOOKUP(E1900,A$7:B$2403,2,FALSE)))</f>
        <v>37</v>
      </c>
      <c r="C1900" s="69" t="s">
        <v>2371</v>
      </c>
      <c r="D1900" s="69" t="s">
        <v>175</v>
      </c>
      <c r="E1900" s="69" t="s">
        <v>2268</v>
      </c>
      <c r="G1900" s="15"/>
      <c r="H1900" s="15"/>
      <c r="I1900" s="15"/>
      <c r="J1900" s="15"/>
      <c r="K1900" s="15"/>
    </row>
    <row r="1901" spans="1:11" s="69" customFormat="1">
      <c r="A1901" s="68" t="s">
        <v>1735</v>
      </c>
      <c r="B1901" s="69" cm="1">
        <f t="array" ref="B1901">IF(ISNUMBER(C1901),C1901,_xlfn.IFS(D1901="+",VLOOKUP(C1901,A$7:B$2403,2,FALSE)+VLOOKUP(E1901,A$7:B$2403,2,FALSE),D1901="-",VLOOKUP(C1901,A$7:B$2403,2,FALSE)-VLOOKUP(E1901,A$7:B$2403,2,FALSE),D1901="*",VLOOKUP(C1901,A$7:B$2403,2,FALSE)*VLOOKUP(E1901,A$7:B$2403,2,FALSE),D1901="/",VLOOKUP(C1901,A$7:B$2403,2,FALSE)/VLOOKUP(E1901,A$7:B$2403,2,FALSE)))</f>
        <v>6</v>
      </c>
      <c r="C1901" s="69">
        <v>6</v>
      </c>
      <c r="G1901" s="15"/>
      <c r="H1901" s="15"/>
      <c r="I1901" s="15"/>
      <c r="J1901" s="15"/>
      <c r="K1901" s="15"/>
    </row>
    <row r="1902" spans="1:11" s="69" customFormat="1">
      <c r="A1902" s="68" t="s">
        <v>1282</v>
      </c>
      <c r="B1902" s="69" cm="1">
        <f t="array" ref="B1902">IF(ISNUMBER(C1902),C1902,_xlfn.IFS(D1902="+",VLOOKUP(C1902,A$7:B$2403,2,FALSE)+VLOOKUP(E1902,A$7:B$2403,2,FALSE),D1902="-",VLOOKUP(C1902,A$7:B$2403,2,FALSE)-VLOOKUP(E1902,A$7:B$2403,2,FALSE),D1902="*",VLOOKUP(C1902,A$7:B$2403,2,FALSE)*VLOOKUP(E1902,A$7:B$2403,2,FALSE),D1902="/",VLOOKUP(C1902,A$7:B$2403,2,FALSE)/VLOOKUP(E1902,A$7:B$2403,2,FALSE)))</f>
        <v>2</v>
      </c>
      <c r="C1902" s="69">
        <v>2</v>
      </c>
      <c r="G1902" s="15"/>
      <c r="H1902" s="15"/>
      <c r="I1902" s="15"/>
      <c r="J1902" s="15"/>
      <c r="K1902" s="15"/>
    </row>
    <row r="1903" spans="1:11" s="69" customFormat="1">
      <c r="A1903" s="68" t="s">
        <v>2455</v>
      </c>
      <c r="B1903" s="69" cm="1">
        <f t="array" ref="B1903">IF(ISNUMBER(C1903),C1903,_xlfn.IFS(D1903="+",VLOOKUP(C1903,A$7:B$2403,2,FALSE)+VLOOKUP(E1903,A$7:B$2403,2,FALSE),D1903="-",VLOOKUP(C1903,A$7:B$2403,2,FALSE)-VLOOKUP(E1903,A$7:B$2403,2,FALSE),D1903="*",VLOOKUP(C1903,A$7:B$2403,2,FALSE)*VLOOKUP(E1903,A$7:B$2403,2,FALSE),D1903="/",VLOOKUP(C1903,A$7:B$2403,2,FALSE)/VLOOKUP(E1903,A$7:B$2403,2,FALSE)))</f>
        <v>6</v>
      </c>
      <c r="C1903" s="69" t="s">
        <v>2456</v>
      </c>
      <c r="D1903" s="69" t="s">
        <v>185</v>
      </c>
      <c r="E1903" s="69" t="s">
        <v>542</v>
      </c>
      <c r="G1903" s="15"/>
      <c r="H1903" s="15"/>
      <c r="I1903" s="15"/>
      <c r="J1903" s="15"/>
      <c r="K1903" s="15"/>
    </row>
    <row r="1904" spans="1:11" s="69" customFormat="1">
      <c r="A1904" s="68" t="s">
        <v>1839</v>
      </c>
      <c r="B1904" s="69" cm="1">
        <f t="array" ref="B1904">IF(ISNUMBER(C1904),C1904,_xlfn.IFS(D1904="+",VLOOKUP(C1904,A$7:B$2403,2,FALSE)+VLOOKUP(E1904,A$7:B$2403,2,FALSE),D1904="-",VLOOKUP(C1904,A$7:B$2403,2,FALSE)-VLOOKUP(E1904,A$7:B$2403,2,FALSE),D1904="*",VLOOKUP(C1904,A$7:B$2403,2,FALSE)*VLOOKUP(E1904,A$7:B$2403,2,FALSE),D1904="/",VLOOKUP(C1904,A$7:B$2403,2,FALSE)/VLOOKUP(E1904,A$7:B$2403,2,FALSE)))</f>
        <v>46</v>
      </c>
      <c r="C1904" s="69" t="s">
        <v>731</v>
      </c>
      <c r="D1904" s="69" t="s">
        <v>175</v>
      </c>
      <c r="E1904" s="69" t="s">
        <v>1957</v>
      </c>
      <c r="G1904" s="15"/>
      <c r="H1904" s="15"/>
      <c r="I1904" s="15"/>
      <c r="J1904" s="15"/>
      <c r="K1904" s="15"/>
    </row>
    <row r="1905" spans="1:11" s="69" customFormat="1">
      <c r="A1905" s="68" t="s">
        <v>2097</v>
      </c>
      <c r="B1905" s="69" cm="1">
        <f t="array" ref="B1905">IF(ISNUMBER(C1905),C1905,_xlfn.IFS(D1905="+",VLOOKUP(C1905,A$7:B$2403,2,FALSE)+VLOOKUP(E1905,A$7:B$2403,2,FALSE),D1905="-",VLOOKUP(C1905,A$7:B$2403,2,FALSE)-VLOOKUP(E1905,A$7:B$2403,2,FALSE),D1905="*",VLOOKUP(C1905,A$7:B$2403,2,FALSE)*VLOOKUP(E1905,A$7:B$2403,2,FALSE),D1905="/",VLOOKUP(C1905,A$7:B$2403,2,FALSE)/VLOOKUP(E1905,A$7:B$2403,2,FALSE)))</f>
        <v>3</v>
      </c>
      <c r="C1905" s="69">
        <v>3</v>
      </c>
      <c r="G1905" s="15"/>
      <c r="H1905" s="15"/>
      <c r="I1905" s="15"/>
      <c r="J1905" s="15"/>
      <c r="K1905" s="15"/>
    </row>
    <row r="1906" spans="1:11" s="69" customFormat="1">
      <c r="A1906" s="68" t="s">
        <v>2019</v>
      </c>
      <c r="B1906" s="69" cm="1">
        <f t="array" ref="B1906">IF(ISNUMBER(C1906),C1906,_xlfn.IFS(D1906="+",VLOOKUP(C1906,A$7:B$2403,2,FALSE)+VLOOKUP(E1906,A$7:B$2403,2,FALSE),D1906="-",VLOOKUP(C1906,A$7:B$2403,2,FALSE)-VLOOKUP(E1906,A$7:B$2403,2,FALSE),D1906="*",VLOOKUP(C1906,A$7:B$2403,2,FALSE)*VLOOKUP(E1906,A$7:B$2403,2,FALSE),D1906="/",VLOOKUP(C1906,A$7:B$2403,2,FALSE)/VLOOKUP(E1906,A$7:B$2403,2,FALSE)))</f>
        <v>667</v>
      </c>
      <c r="C1906" s="69" t="s">
        <v>2298</v>
      </c>
      <c r="D1906" s="69" t="s">
        <v>185</v>
      </c>
      <c r="E1906" s="69" t="s">
        <v>2457</v>
      </c>
      <c r="G1906" s="15"/>
      <c r="H1906" s="15"/>
      <c r="I1906" s="15"/>
      <c r="J1906" s="15"/>
      <c r="K1906" s="15"/>
    </row>
    <row r="1907" spans="1:11" s="69" customFormat="1">
      <c r="A1907" s="68" t="s">
        <v>2458</v>
      </c>
      <c r="B1907" s="69" cm="1">
        <f t="array" ref="B1907">IF(ISNUMBER(C1907),C1907,_xlfn.IFS(D1907="+",VLOOKUP(C1907,A$7:B$2403,2,FALSE)+VLOOKUP(E1907,A$7:B$2403,2,FALSE),D1907="-",VLOOKUP(C1907,A$7:B$2403,2,FALSE)-VLOOKUP(E1907,A$7:B$2403,2,FALSE),D1907="*",VLOOKUP(C1907,A$7:B$2403,2,FALSE)*VLOOKUP(E1907,A$7:B$2403,2,FALSE),D1907="/",VLOOKUP(C1907,A$7:B$2403,2,FALSE)/VLOOKUP(E1907,A$7:B$2403,2,FALSE)))</f>
        <v>28</v>
      </c>
      <c r="C1907" s="69" t="s">
        <v>580</v>
      </c>
      <c r="D1907" s="69" t="s">
        <v>276</v>
      </c>
      <c r="E1907" s="69" t="s">
        <v>1195</v>
      </c>
      <c r="G1907" s="15"/>
      <c r="H1907" s="15"/>
      <c r="I1907" s="15"/>
      <c r="J1907" s="15"/>
      <c r="K1907" s="15"/>
    </row>
    <row r="1908" spans="1:11" s="69" customFormat="1">
      <c r="A1908" s="68" t="s">
        <v>2459</v>
      </c>
      <c r="B1908" s="69" cm="1">
        <f t="array" ref="B1908">IF(ISNUMBER(C1908),C1908,_xlfn.IFS(D1908="+",VLOOKUP(C1908,A$7:B$2403,2,FALSE)+VLOOKUP(E1908,A$7:B$2403,2,FALSE),D1908="-",VLOOKUP(C1908,A$7:B$2403,2,FALSE)-VLOOKUP(E1908,A$7:B$2403,2,FALSE),D1908="*",VLOOKUP(C1908,A$7:B$2403,2,FALSE)*VLOOKUP(E1908,A$7:B$2403,2,FALSE),D1908="/",VLOOKUP(C1908,A$7:B$2403,2,FALSE)/VLOOKUP(E1908,A$7:B$2403,2,FALSE)))</f>
        <v>22</v>
      </c>
      <c r="C1908" s="69" t="s">
        <v>1990</v>
      </c>
      <c r="D1908" s="69" t="s">
        <v>206</v>
      </c>
      <c r="E1908" s="69" t="s">
        <v>2460</v>
      </c>
      <c r="G1908" s="15"/>
      <c r="H1908" s="15"/>
      <c r="I1908" s="15"/>
      <c r="J1908" s="15"/>
      <c r="K1908" s="15"/>
    </row>
    <row r="1909" spans="1:11" s="69" customFormat="1">
      <c r="A1909" s="68" t="s">
        <v>2442</v>
      </c>
      <c r="B1909" s="69" cm="1">
        <f t="array" ref="B1909">IF(ISNUMBER(C1909),C1909,_xlfn.IFS(D1909="+",VLOOKUP(C1909,A$7:B$2403,2,FALSE)+VLOOKUP(E1909,A$7:B$2403,2,FALSE),D1909="-",VLOOKUP(C1909,A$7:B$2403,2,FALSE)-VLOOKUP(E1909,A$7:B$2403,2,FALSE),D1909="*",VLOOKUP(C1909,A$7:B$2403,2,FALSE)*VLOOKUP(E1909,A$7:B$2403,2,FALSE),D1909="/",VLOOKUP(C1909,A$7:B$2403,2,FALSE)/VLOOKUP(E1909,A$7:B$2403,2,FALSE)))</f>
        <v>157</v>
      </c>
      <c r="C1909" s="69" t="s">
        <v>2341</v>
      </c>
      <c r="D1909" s="69" t="s">
        <v>175</v>
      </c>
      <c r="E1909" s="69" t="s">
        <v>2334</v>
      </c>
      <c r="G1909" s="15"/>
      <c r="H1909" s="15"/>
      <c r="I1909" s="15"/>
      <c r="J1909" s="15"/>
      <c r="K1909" s="15"/>
    </row>
    <row r="1910" spans="1:11" s="69" customFormat="1">
      <c r="A1910" s="68" t="s">
        <v>2088</v>
      </c>
      <c r="B1910" s="69" cm="1">
        <f t="array" ref="B1910">IF(ISNUMBER(C1910),C1910,_xlfn.IFS(D1910="+",VLOOKUP(C1910,A$7:B$2403,2,FALSE)+VLOOKUP(E1910,A$7:B$2403,2,FALSE),D1910="-",VLOOKUP(C1910,A$7:B$2403,2,FALSE)-VLOOKUP(E1910,A$7:B$2403,2,FALSE),D1910="*",VLOOKUP(C1910,A$7:B$2403,2,FALSE)*VLOOKUP(E1910,A$7:B$2403,2,FALSE),D1910="/",VLOOKUP(C1910,A$7:B$2403,2,FALSE)/VLOOKUP(E1910,A$7:B$2403,2,FALSE)))</f>
        <v>120</v>
      </c>
      <c r="C1910" s="69" t="s">
        <v>2461</v>
      </c>
      <c r="D1910" s="69" t="s">
        <v>185</v>
      </c>
      <c r="E1910" s="69" t="s">
        <v>2462</v>
      </c>
      <c r="G1910" s="15"/>
      <c r="H1910" s="15"/>
      <c r="I1910" s="15"/>
      <c r="J1910" s="15"/>
      <c r="K1910" s="15"/>
    </row>
    <row r="1911" spans="1:11" s="69" customFormat="1">
      <c r="A1911" s="68" t="s">
        <v>2463</v>
      </c>
      <c r="B1911" s="69" cm="1">
        <f t="array" ref="B1911">IF(ISNUMBER(C1911),C1911,_xlfn.IFS(D1911="+",VLOOKUP(C1911,A$7:B$2403,2,FALSE)+VLOOKUP(E1911,A$7:B$2403,2,FALSE),D1911="-",VLOOKUP(C1911,A$7:B$2403,2,FALSE)-VLOOKUP(E1911,A$7:B$2403,2,FALSE),D1911="*",VLOOKUP(C1911,A$7:B$2403,2,FALSE)*VLOOKUP(E1911,A$7:B$2403,2,FALSE),D1911="/",VLOOKUP(C1911,A$7:B$2403,2,FALSE)/VLOOKUP(E1911,A$7:B$2403,2,FALSE)))</f>
        <v>10</v>
      </c>
      <c r="C1911" s="69">
        <v>10</v>
      </c>
      <c r="G1911" s="15"/>
      <c r="H1911" s="15"/>
      <c r="I1911" s="15"/>
      <c r="J1911" s="15"/>
      <c r="K1911" s="15"/>
    </row>
    <row r="1912" spans="1:11" s="69" customFormat="1">
      <c r="A1912" s="68" t="s">
        <v>1215</v>
      </c>
      <c r="B1912" s="69" cm="1">
        <f t="array" ref="B1912">IF(ISNUMBER(C1912),C1912,_xlfn.IFS(D1912="+",VLOOKUP(C1912,A$7:B$2403,2,FALSE)+VLOOKUP(E1912,A$7:B$2403,2,FALSE),D1912="-",VLOOKUP(C1912,A$7:B$2403,2,FALSE)-VLOOKUP(E1912,A$7:B$2403,2,FALSE),D1912="*",VLOOKUP(C1912,A$7:B$2403,2,FALSE)*VLOOKUP(E1912,A$7:B$2403,2,FALSE),D1912="/",VLOOKUP(C1912,A$7:B$2403,2,FALSE)/VLOOKUP(E1912,A$7:B$2403,2,FALSE)))</f>
        <v>3</v>
      </c>
      <c r="C1912" s="69">
        <v>3</v>
      </c>
      <c r="G1912" s="15"/>
      <c r="H1912" s="15"/>
      <c r="I1912" s="15"/>
      <c r="J1912" s="15"/>
      <c r="K1912" s="15"/>
    </row>
    <row r="1913" spans="1:11" s="69" customFormat="1">
      <c r="A1913" s="68" t="s">
        <v>2089</v>
      </c>
      <c r="B1913" s="69" cm="1">
        <f t="array" ref="B1913">IF(ISNUMBER(C1913),C1913,_xlfn.IFS(D1913="+",VLOOKUP(C1913,A$7:B$2403,2,FALSE)+VLOOKUP(E1913,A$7:B$2403,2,FALSE),D1913="-",VLOOKUP(C1913,A$7:B$2403,2,FALSE)-VLOOKUP(E1913,A$7:B$2403,2,FALSE),D1913="*",VLOOKUP(C1913,A$7:B$2403,2,FALSE)*VLOOKUP(E1913,A$7:B$2403,2,FALSE),D1913="/",VLOOKUP(C1913,A$7:B$2403,2,FALSE)/VLOOKUP(E1913,A$7:B$2403,2,FALSE)))</f>
        <v>7</v>
      </c>
      <c r="C1913" s="69">
        <v>7</v>
      </c>
      <c r="G1913" s="15"/>
      <c r="H1913" s="15"/>
      <c r="I1913" s="15"/>
      <c r="J1913" s="15"/>
      <c r="K1913" s="15"/>
    </row>
    <row r="1914" spans="1:11" s="69" customFormat="1">
      <c r="A1914" s="68" t="s">
        <v>2364</v>
      </c>
      <c r="B1914" s="69" cm="1">
        <f t="array" ref="B1914">IF(ISNUMBER(C1914),C1914,_xlfn.IFS(D1914="+",VLOOKUP(C1914,A$7:B$2403,2,FALSE)+VLOOKUP(E1914,A$7:B$2403,2,FALSE),D1914="-",VLOOKUP(C1914,A$7:B$2403,2,FALSE)-VLOOKUP(E1914,A$7:B$2403,2,FALSE),D1914="*",VLOOKUP(C1914,A$7:B$2403,2,FALSE)*VLOOKUP(E1914,A$7:B$2403,2,FALSE),D1914="/",VLOOKUP(C1914,A$7:B$2403,2,FALSE)/VLOOKUP(E1914,A$7:B$2403,2,FALSE)))</f>
        <v>17</v>
      </c>
      <c r="C1914" s="69" t="s">
        <v>645</v>
      </c>
      <c r="D1914" s="69" t="s">
        <v>206</v>
      </c>
      <c r="E1914" s="69" t="s">
        <v>593</v>
      </c>
      <c r="G1914" s="15"/>
      <c r="H1914" s="15"/>
      <c r="I1914" s="15"/>
      <c r="J1914" s="15"/>
      <c r="K1914" s="15"/>
    </row>
    <row r="1915" spans="1:11" s="69" customFormat="1">
      <c r="A1915" s="68" t="s">
        <v>1933</v>
      </c>
      <c r="B1915" s="69" cm="1">
        <f t="array" ref="B1915">IF(ISNUMBER(C1915),C1915,_xlfn.IFS(D1915="+",VLOOKUP(C1915,A$7:B$2403,2,FALSE)+VLOOKUP(E1915,A$7:B$2403,2,FALSE),D1915="-",VLOOKUP(C1915,A$7:B$2403,2,FALSE)-VLOOKUP(E1915,A$7:B$2403,2,FALSE),D1915="*",VLOOKUP(C1915,A$7:B$2403,2,FALSE)*VLOOKUP(E1915,A$7:B$2403,2,FALSE),D1915="/",VLOOKUP(C1915,A$7:B$2403,2,FALSE)/VLOOKUP(E1915,A$7:B$2403,2,FALSE)))</f>
        <v>17</v>
      </c>
      <c r="C1915" s="69" t="s">
        <v>2417</v>
      </c>
      <c r="D1915" s="69" t="s">
        <v>175</v>
      </c>
      <c r="E1915" s="69" t="s">
        <v>1559</v>
      </c>
      <c r="G1915" s="15"/>
      <c r="H1915" s="15"/>
      <c r="I1915" s="15"/>
      <c r="J1915" s="15"/>
      <c r="K1915" s="15"/>
    </row>
    <row r="1916" spans="1:11" s="69" customFormat="1">
      <c r="A1916" s="68" t="s">
        <v>642</v>
      </c>
      <c r="B1916" s="69" cm="1">
        <f t="array" ref="B1916">IF(ISNUMBER(C1916),C1916,_xlfn.IFS(D1916="+",VLOOKUP(C1916,A$7:B$2403,2,FALSE)+VLOOKUP(E1916,A$7:B$2403,2,FALSE),D1916="-",VLOOKUP(C1916,A$7:B$2403,2,FALSE)-VLOOKUP(E1916,A$7:B$2403,2,FALSE),D1916="*",VLOOKUP(C1916,A$7:B$2403,2,FALSE)*VLOOKUP(E1916,A$7:B$2403,2,FALSE),D1916="/",VLOOKUP(C1916,A$7:B$2403,2,FALSE)/VLOOKUP(E1916,A$7:B$2403,2,FALSE)))</f>
        <v>4</v>
      </c>
      <c r="C1916" s="69">
        <v>4</v>
      </c>
      <c r="G1916" s="15"/>
      <c r="H1916" s="15"/>
      <c r="I1916" s="15"/>
      <c r="J1916" s="15"/>
      <c r="K1916" s="15"/>
    </row>
    <row r="1917" spans="1:11" s="69" customFormat="1">
      <c r="A1917" s="68" t="s">
        <v>1039</v>
      </c>
      <c r="B1917" s="69" cm="1">
        <f t="array" ref="B1917">IF(ISNUMBER(C1917),C1917,_xlfn.IFS(D1917="+",VLOOKUP(C1917,A$7:B$2403,2,FALSE)+VLOOKUP(E1917,A$7:B$2403,2,FALSE),D1917="-",VLOOKUP(C1917,A$7:B$2403,2,FALSE)-VLOOKUP(E1917,A$7:B$2403,2,FALSE),D1917="*",VLOOKUP(C1917,A$7:B$2403,2,FALSE)*VLOOKUP(E1917,A$7:B$2403,2,FALSE),D1917="/",VLOOKUP(C1917,A$7:B$2403,2,FALSE)/VLOOKUP(E1917,A$7:B$2403,2,FALSE)))</f>
        <v>4</v>
      </c>
      <c r="C1917" s="69">
        <v>4</v>
      </c>
      <c r="G1917" s="15"/>
      <c r="H1917" s="15"/>
      <c r="I1917" s="15"/>
      <c r="J1917" s="15"/>
      <c r="K1917" s="15"/>
    </row>
    <row r="1918" spans="1:11" s="69" customFormat="1">
      <c r="A1918" s="68" t="s">
        <v>1609</v>
      </c>
      <c r="B1918" s="69" cm="1">
        <f t="array" ref="B1918">IF(ISNUMBER(C1918),C1918,_xlfn.IFS(D1918="+",VLOOKUP(C1918,A$7:B$2403,2,FALSE)+VLOOKUP(E1918,A$7:B$2403,2,FALSE),D1918="-",VLOOKUP(C1918,A$7:B$2403,2,FALSE)-VLOOKUP(E1918,A$7:B$2403,2,FALSE),D1918="*",VLOOKUP(C1918,A$7:B$2403,2,FALSE)*VLOOKUP(E1918,A$7:B$2403,2,FALSE),D1918="/",VLOOKUP(C1918,A$7:B$2403,2,FALSE)/VLOOKUP(E1918,A$7:B$2403,2,FALSE)))</f>
        <v>923</v>
      </c>
      <c r="C1918" s="69" t="s">
        <v>293</v>
      </c>
      <c r="D1918" s="69" t="s">
        <v>185</v>
      </c>
      <c r="E1918" s="69" t="s">
        <v>2464</v>
      </c>
      <c r="G1918" s="15"/>
      <c r="H1918" s="15"/>
      <c r="I1918" s="15"/>
      <c r="J1918" s="15"/>
      <c r="K1918" s="15"/>
    </row>
    <row r="1919" spans="1:11" s="69" customFormat="1">
      <c r="A1919" s="68" t="s">
        <v>2170</v>
      </c>
      <c r="B1919" s="69" cm="1">
        <f t="array" ref="B1919">IF(ISNUMBER(C1919),C1919,_xlfn.IFS(D1919="+",VLOOKUP(C1919,A$7:B$2403,2,FALSE)+VLOOKUP(E1919,A$7:B$2403,2,FALSE),D1919="-",VLOOKUP(C1919,A$7:B$2403,2,FALSE)-VLOOKUP(E1919,A$7:B$2403,2,FALSE),D1919="*",VLOOKUP(C1919,A$7:B$2403,2,FALSE)*VLOOKUP(E1919,A$7:B$2403,2,FALSE),D1919="/",VLOOKUP(C1919,A$7:B$2403,2,FALSE)/VLOOKUP(E1919,A$7:B$2403,2,FALSE)))</f>
        <v>141</v>
      </c>
      <c r="C1919" s="69" t="s">
        <v>2465</v>
      </c>
      <c r="D1919" s="69" t="s">
        <v>175</v>
      </c>
      <c r="E1919" s="69" t="s">
        <v>2128</v>
      </c>
      <c r="G1919" s="15"/>
      <c r="H1919" s="15"/>
      <c r="I1919" s="15"/>
      <c r="J1919" s="15"/>
      <c r="K1919" s="15"/>
    </row>
    <row r="1920" spans="1:11" s="69" customFormat="1">
      <c r="A1920" s="68" t="s">
        <v>2466</v>
      </c>
      <c r="B1920" s="69" cm="1">
        <f t="array" ref="B1920">IF(ISNUMBER(C1920),C1920,_xlfn.IFS(D1920="+",VLOOKUP(C1920,A$7:B$2403,2,FALSE)+VLOOKUP(E1920,A$7:B$2403,2,FALSE),D1920="-",VLOOKUP(C1920,A$7:B$2403,2,FALSE)-VLOOKUP(E1920,A$7:B$2403,2,FALSE),D1920="*",VLOOKUP(C1920,A$7:B$2403,2,FALSE)*VLOOKUP(E1920,A$7:B$2403,2,FALSE),D1920="/",VLOOKUP(C1920,A$7:B$2403,2,FALSE)/VLOOKUP(E1920,A$7:B$2403,2,FALSE)))</f>
        <v>2</v>
      </c>
      <c r="C1920" s="69">
        <v>2</v>
      </c>
      <c r="G1920" s="15"/>
      <c r="H1920" s="15"/>
      <c r="I1920" s="15"/>
      <c r="J1920" s="15"/>
      <c r="K1920" s="15"/>
    </row>
    <row r="1921" spans="1:11" s="69" customFormat="1">
      <c r="A1921" s="68" t="s">
        <v>2467</v>
      </c>
      <c r="B1921" s="69" cm="1">
        <f t="array" ref="B1921">IF(ISNUMBER(C1921),C1921,_xlfn.IFS(D1921="+",VLOOKUP(C1921,A$7:B$2403,2,FALSE)+VLOOKUP(E1921,A$7:B$2403,2,FALSE),D1921="-",VLOOKUP(C1921,A$7:B$2403,2,FALSE)-VLOOKUP(E1921,A$7:B$2403,2,FALSE),D1921="*",VLOOKUP(C1921,A$7:B$2403,2,FALSE)*VLOOKUP(E1921,A$7:B$2403,2,FALSE),D1921="/",VLOOKUP(C1921,A$7:B$2403,2,FALSE)/VLOOKUP(E1921,A$7:B$2403,2,FALSE)))</f>
        <v>7</v>
      </c>
      <c r="C1921" s="69" t="s">
        <v>2468</v>
      </c>
      <c r="D1921" s="69" t="s">
        <v>175</v>
      </c>
      <c r="E1921" s="69" t="s">
        <v>2469</v>
      </c>
      <c r="G1921" s="15"/>
      <c r="H1921" s="15"/>
      <c r="I1921" s="15"/>
      <c r="J1921" s="15"/>
      <c r="K1921" s="15"/>
    </row>
    <row r="1922" spans="1:11" s="69" customFormat="1">
      <c r="A1922" s="68" t="s">
        <v>1402</v>
      </c>
      <c r="B1922" s="69" cm="1">
        <f t="array" ref="B1922">IF(ISNUMBER(C1922),C1922,_xlfn.IFS(D1922="+",VLOOKUP(C1922,A$7:B$2403,2,FALSE)+VLOOKUP(E1922,A$7:B$2403,2,FALSE),D1922="-",VLOOKUP(C1922,A$7:B$2403,2,FALSE)-VLOOKUP(E1922,A$7:B$2403,2,FALSE),D1922="*",VLOOKUP(C1922,A$7:B$2403,2,FALSE)*VLOOKUP(E1922,A$7:B$2403,2,FALSE),D1922="/",VLOOKUP(C1922,A$7:B$2403,2,FALSE)/VLOOKUP(E1922,A$7:B$2403,2,FALSE)))</f>
        <v>9</v>
      </c>
      <c r="C1922" s="69" t="s">
        <v>2441</v>
      </c>
      <c r="D1922" s="69" t="s">
        <v>175</v>
      </c>
      <c r="E1922" s="69" t="s">
        <v>2051</v>
      </c>
      <c r="G1922" s="15"/>
      <c r="H1922" s="15"/>
      <c r="I1922" s="15"/>
      <c r="J1922" s="15"/>
      <c r="K1922" s="15"/>
    </row>
    <row r="1923" spans="1:11" s="69" customFormat="1">
      <c r="A1923" s="68" t="s">
        <v>2470</v>
      </c>
      <c r="B1923" s="69" cm="1">
        <f t="array" ref="B1923">IF(ISNUMBER(C1923),C1923,_xlfn.IFS(D1923="+",VLOOKUP(C1923,A$7:B$2403,2,FALSE)+VLOOKUP(E1923,A$7:B$2403,2,FALSE),D1923="-",VLOOKUP(C1923,A$7:B$2403,2,FALSE)-VLOOKUP(E1923,A$7:B$2403,2,FALSE),D1923="*",VLOOKUP(C1923,A$7:B$2403,2,FALSE)*VLOOKUP(E1923,A$7:B$2403,2,FALSE),D1923="/",VLOOKUP(C1923,A$7:B$2403,2,FALSE)/VLOOKUP(E1923,A$7:B$2403,2,FALSE)))</f>
        <v>48</v>
      </c>
      <c r="C1923" s="69" t="s">
        <v>1145</v>
      </c>
      <c r="D1923" s="69" t="s">
        <v>185</v>
      </c>
      <c r="E1923" s="69" t="s">
        <v>2471</v>
      </c>
      <c r="G1923" s="15"/>
      <c r="H1923" s="15"/>
      <c r="I1923" s="15"/>
      <c r="J1923" s="15"/>
      <c r="K1923" s="15"/>
    </row>
    <row r="1924" spans="1:11" s="69" customFormat="1">
      <c r="A1924" s="68" t="s">
        <v>966</v>
      </c>
      <c r="B1924" s="69" cm="1">
        <f t="array" ref="B1924">IF(ISNUMBER(C1924),C1924,_xlfn.IFS(D1924="+",VLOOKUP(C1924,A$7:B$2403,2,FALSE)+VLOOKUP(E1924,A$7:B$2403,2,FALSE),D1924="-",VLOOKUP(C1924,A$7:B$2403,2,FALSE)-VLOOKUP(E1924,A$7:B$2403,2,FALSE),D1924="*",VLOOKUP(C1924,A$7:B$2403,2,FALSE)*VLOOKUP(E1924,A$7:B$2403,2,FALSE),D1924="/",VLOOKUP(C1924,A$7:B$2403,2,FALSE)/VLOOKUP(E1924,A$7:B$2403,2,FALSE)))</f>
        <v>19</v>
      </c>
      <c r="C1924" s="69" t="s">
        <v>2267</v>
      </c>
      <c r="D1924" s="69" t="s">
        <v>175</v>
      </c>
      <c r="E1924" s="69" t="s">
        <v>571</v>
      </c>
      <c r="G1924" s="15"/>
      <c r="H1924" s="15"/>
      <c r="I1924" s="15"/>
      <c r="J1924" s="15"/>
      <c r="K1924" s="15"/>
    </row>
    <row r="1925" spans="1:11" s="69" customFormat="1">
      <c r="A1925" s="68" t="s">
        <v>2472</v>
      </c>
      <c r="B1925" s="69" cm="1">
        <f t="array" ref="B1925">IF(ISNUMBER(C1925),C1925,_xlfn.IFS(D1925="+",VLOOKUP(C1925,A$7:B$2403,2,FALSE)+VLOOKUP(E1925,A$7:B$2403,2,FALSE),D1925="-",VLOOKUP(C1925,A$7:B$2403,2,FALSE)-VLOOKUP(E1925,A$7:B$2403,2,FALSE),D1925="*",VLOOKUP(C1925,A$7:B$2403,2,FALSE)*VLOOKUP(E1925,A$7:B$2403,2,FALSE),D1925="/",VLOOKUP(C1925,A$7:B$2403,2,FALSE)/VLOOKUP(E1925,A$7:B$2403,2,FALSE)))</f>
        <v>690</v>
      </c>
      <c r="C1925" s="69" t="s">
        <v>1743</v>
      </c>
      <c r="D1925" s="69" t="s">
        <v>185</v>
      </c>
      <c r="E1925" s="69" t="s">
        <v>659</v>
      </c>
      <c r="G1925" s="15"/>
      <c r="H1925" s="15"/>
      <c r="I1925" s="15"/>
      <c r="J1925" s="15"/>
      <c r="K1925" s="15"/>
    </row>
    <row r="1926" spans="1:11" s="69" customFormat="1">
      <c r="A1926" s="68" t="s">
        <v>405</v>
      </c>
      <c r="B1926" s="69" cm="1">
        <f t="array" ref="B1926">IF(ISNUMBER(C1926),C1926,_xlfn.IFS(D1926="+",VLOOKUP(C1926,A$7:B$2403,2,FALSE)+VLOOKUP(E1926,A$7:B$2403,2,FALSE),D1926="-",VLOOKUP(C1926,A$7:B$2403,2,FALSE)-VLOOKUP(E1926,A$7:B$2403,2,FALSE),D1926="*",VLOOKUP(C1926,A$7:B$2403,2,FALSE)*VLOOKUP(E1926,A$7:B$2403,2,FALSE),D1926="/",VLOOKUP(C1926,A$7:B$2403,2,FALSE)/VLOOKUP(E1926,A$7:B$2403,2,FALSE)))</f>
        <v>45</v>
      </c>
      <c r="C1926" s="69" t="s">
        <v>1394</v>
      </c>
      <c r="D1926" s="69" t="s">
        <v>206</v>
      </c>
      <c r="E1926" s="69" t="s">
        <v>2178</v>
      </c>
      <c r="G1926" s="15"/>
      <c r="H1926" s="15"/>
      <c r="I1926" s="15"/>
      <c r="J1926" s="15"/>
      <c r="K1926" s="15"/>
    </row>
    <row r="1927" spans="1:11" s="69" customFormat="1">
      <c r="A1927" s="68" t="s">
        <v>1452</v>
      </c>
      <c r="B1927" s="69" cm="1">
        <f t="array" ref="B1927">IF(ISNUMBER(C1927),C1927,_xlfn.IFS(D1927="+",VLOOKUP(C1927,A$7:B$2403,2,FALSE)+VLOOKUP(E1927,A$7:B$2403,2,FALSE),D1927="-",VLOOKUP(C1927,A$7:B$2403,2,FALSE)-VLOOKUP(E1927,A$7:B$2403,2,FALSE),D1927="*",VLOOKUP(C1927,A$7:B$2403,2,FALSE)*VLOOKUP(E1927,A$7:B$2403,2,FALSE),D1927="/",VLOOKUP(C1927,A$7:B$2403,2,FALSE)/VLOOKUP(E1927,A$7:B$2403,2,FALSE)))</f>
        <v>5</v>
      </c>
      <c r="C1927" s="69">
        <v>5</v>
      </c>
      <c r="G1927" s="15"/>
      <c r="H1927" s="15"/>
      <c r="I1927" s="15"/>
      <c r="J1927" s="15"/>
      <c r="K1927" s="15"/>
    </row>
    <row r="1928" spans="1:11" s="69" customFormat="1">
      <c r="A1928" s="68" t="s">
        <v>1776</v>
      </c>
      <c r="B1928" s="69" cm="1">
        <f t="array" ref="B1928">IF(ISNUMBER(C1928),C1928,_xlfn.IFS(D1928="+",VLOOKUP(C1928,A$7:B$2403,2,FALSE)+VLOOKUP(E1928,A$7:B$2403,2,FALSE),D1928="-",VLOOKUP(C1928,A$7:B$2403,2,FALSE)-VLOOKUP(E1928,A$7:B$2403,2,FALSE),D1928="*",VLOOKUP(C1928,A$7:B$2403,2,FALSE)*VLOOKUP(E1928,A$7:B$2403,2,FALSE),D1928="/",VLOOKUP(C1928,A$7:B$2403,2,FALSE)/VLOOKUP(E1928,A$7:B$2403,2,FALSE)))</f>
        <v>9</v>
      </c>
      <c r="C1928" s="69" t="s">
        <v>1185</v>
      </c>
      <c r="D1928" s="69" t="s">
        <v>185</v>
      </c>
      <c r="E1928" s="69" t="s">
        <v>2473</v>
      </c>
      <c r="G1928" s="15"/>
      <c r="H1928" s="15"/>
      <c r="I1928" s="15"/>
      <c r="J1928" s="15"/>
      <c r="K1928" s="15"/>
    </row>
    <row r="1929" spans="1:11" s="69" customFormat="1">
      <c r="A1929" s="68" t="s">
        <v>549</v>
      </c>
      <c r="B1929" s="69" cm="1">
        <f t="array" ref="B1929">IF(ISNUMBER(C1929),C1929,_xlfn.IFS(D1929="+",VLOOKUP(C1929,A$7:B$2403,2,FALSE)+VLOOKUP(E1929,A$7:B$2403,2,FALSE),D1929="-",VLOOKUP(C1929,A$7:B$2403,2,FALSE)-VLOOKUP(E1929,A$7:B$2403,2,FALSE),D1929="*",VLOOKUP(C1929,A$7:B$2403,2,FALSE)*VLOOKUP(E1929,A$7:B$2403,2,FALSE),D1929="/",VLOOKUP(C1929,A$7:B$2403,2,FALSE)/VLOOKUP(E1929,A$7:B$2403,2,FALSE)))</f>
        <v>53</v>
      </c>
      <c r="C1929" s="69" t="s">
        <v>1887</v>
      </c>
      <c r="D1929" s="69" t="s">
        <v>175</v>
      </c>
      <c r="E1929" s="69" t="s">
        <v>349</v>
      </c>
      <c r="G1929" s="15"/>
      <c r="H1929" s="15"/>
      <c r="I1929" s="15"/>
      <c r="J1929" s="15"/>
      <c r="K1929" s="15"/>
    </row>
    <row r="1930" spans="1:11" s="69" customFormat="1">
      <c r="A1930" s="68" t="s">
        <v>1466</v>
      </c>
      <c r="B1930" s="69" cm="1">
        <f t="array" ref="B1930">IF(ISNUMBER(C1930),C1930,_xlfn.IFS(D1930="+",VLOOKUP(C1930,A$7:B$2403,2,FALSE)+VLOOKUP(E1930,A$7:B$2403,2,FALSE),D1930="-",VLOOKUP(C1930,A$7:B$2403,2,FALSE)-VLOOKUP(E1930,A$7:B$2403,2,FALSE),D1930="*",VLOOKUP(C1930,A$7:B$2403,2,FALSE)*VLOOKUP(E1930,A$7:B$2403,2,FALSE),D1930="/",VLOOKUP(C1930,A$7:B$2403,2,FALSE)/VLOOKUP(E1930,A$7:B$2403,2,FALSE)))</f>
        <v>31</v>
      </c>
      <c r="C1930" s="69" t="s">
        <v>1505</v>
      </c>
      <c r="D1930" s="69" t="s">
        <v>175</v>
      </c>
      <c r="E1930" s="69" t="s">
        <v>2213</v>
      </c>
      <c r="G1930" s="15"/>
      <c r="H1930" s="15"/>
      <c r="I1930" s="15"/>
      <c r="J1930" s="15"/>
      <c r="K1930" s="15"/>
    </row>
    <row r="1931" spans="1:11" s="69" customFormat="1">
      <c r="A1931" s="68" t="s">
        <v>2390</v>
      </c>
      <c r="B1931" s="69" cm="1">
        <f t="array" ref="B1931">IF(ISNUMBER(C1931),C1931,_xlfn.IFS(D1931="+",VLOOKUP(C1931,A$7:B$2403,2,FALSE)+VLOOKUP(E1931,A$7:B$2403,2,FALSE),D1931="-",VLOOKUP(C1931,A$7:B$2403,2,FALSE)-VLOOKUP(E1931,A$7:B$2403,2,FALSE),D1931="*",VLOOKUP(C1931,A$7:B$2403,2,FALSE)*VLOOKUP(E1931,A$7:B$2403,2,FALSE),D1931="/",VLOOKUP(C1931,A$7:B$2403,2,FALSE)/VLOOKUP(E1931,A$7:B$2403,2,FALSE)))</f>
        <v>1</v>
      </c>
      <c r="C1931" s="69">
        <v>1</v>
      </c>
      <c r="G1931" s="15"/>
      <c r="H1931" s="15"/>
      <c r="I1931" s="15"/>
      <c r="J1931" s="15"/>
      <c r="K1931" s="15"/>
    </row>
    <row r="1932" spans="1:11" s="69" customFormat="1">
      <c r="A1932" s="68" t="s">
        <v>2183</v>
      </c>
      <c r="B1932" s="69" cm="1">
        <f t="array" ref="B1932">IF(ISNUMBER(C1932),C1932,_xlfn.IFS(D1932="+",VLOOKUP(C1932,A$7:B$2403,2,FALSE)+VLOOKUP(E1932,A$7:B$2403,2,FALSE),D1932="-",VLOOKUP(C1932,A$7:B$2403,2,FALSE)-VLOOKUP(E1932,A$7:B$2403,2,FALSE),D1932="*",VLOOKUP(C1932,A$7:B$2403,2,FALSE)*VLOOKUP(E1932,A$7:B$2403,2,FALSE),D1932="/",VLOOKUP(C1932,A$7:B$2403,2,FALSE)/VLOOKUP(E1932,A$7:B$2403,2,FALSE)))</f>
        <v>5</v>
      </c>
      <c r="C1932" s="69">
        <v>5</v>
      </c>
      <c r="G1932" s="15"/>
      <c r="H1932" s="15"/>
      <c r="I1932" s="15"/>
      <c r="J1932" s="15"/>
      <c r="K1932" s="15"/>
    </row>
    <row r="1933" spans="1:11" s="69" customFormat="1">
      <c r="A1933" s="68" t="s">
        <v>1586</v>
      </c>
      <c r="B1933" s="69" cm="1">
        <f t="array" ref="B1933">IF(ISNUMBER(C1933),C1933,_xlfn.IFS(D1933="+",VLOOKUP(C1933,A$7:B$2403,2,FALSE)+VLOOKUP(E1933,A$7:B$2403,2,FALSE),D1933="-",VLOOKUP(C1933,A$7:B$2403,2,FALSE)-VLOOKUP(E1933,A$7:B$2403,2,FALSE),D1933="*",VLOOKUP(C1933,A$7:B$2403,2,FALSE)*VLOOKUP(E1933,A$7:B$2403,2,FALSE),D1933="/",VLOOKUP(C1933,A$7:B$2403,2,FALSE)/VLOOKUP(E1933,A$7:B$2403,2,FALSE)))</f>
        <v>7</v>
      </c>
      <c r="C1933" s="69" t="s">
        <v>2285</v>
      </c>
      <c r="D1933" s="69" t="s">
        <v>175</v>
      </c>
      <c r="E1933" s="69" t="s">
        <v>2243</v>
      </c>
      <c r="G1933" s="15"/>
      <c r="H1933" s="15"/>
      <c r="I1933" s="15"/>
      <c r="J1933" s="15"/>
      <c r="K1933" s="15"/>
    </row>
    <row r="1934" spans="1:11" s="69" customFormat="1">
      <c r="A1934" s="68" t="s">
        <v>2317</v>
      </c>
      <c r="B1934" s="69" cm="1">
        <f t="array" ref="B1934">IF(ISNUMBER(C1934),C1934,_xlfn.IFS(D1934="+",VLOOKUP(C1934,A$7:B$2403,2,FALSE)+VLOOKUP(E1934,A$7:B$2403,2,FALSE),D1934="-",VLOOKUP(C1934,A$7:B$2403,2,FALSE)-VLOOKUP(E1934,A$7:B$2403,2,FALSE),D1934="*",VLOOKUP(C1934,A$7:B$2403,2,FALSE)*VLOOKUP(E1934,A$7:B$2403,2,FALSE),D1934="/",VLOOKUP(C1934,A$7:B$2403,2,FALSE)/VLOOKUP(E1934,A$7:B$2403,2,FALSE)))</f>
        <v>10</v>
      </c>
      <c r="C1934" s="69" t="s">
        <v>1795</v>
      </c>
      <c r="D1934" s="69" t="s">
        <v>185</v>
      </c>
      <c r="E1934" s="69" t="s">
        <v>2474</v>
      </c>
      <c r="G1934" s="15"/>
      <c r="H1934" s="15"/>
      <c r="I1934" s="15"/>
      <c r="J1934" s="15"/>
      <c r="K1934" s="15"/>
    </row>
    <row r="1935" spans="1:11" s="69" customFormat="1">
      <c r="A1935" s="68" t="s">
        <v>2475</v>
      </c>
      <c r="B1935" s="69" cm="1">
        <f t="array" ref="B1935">IF(ISNUMBER(C1935),C1935,_xlfn.IFS(D1935="+",VLOOKUP(C1935,A$7:B$2403,2,FALSE)+VLOOKUP(E1935,A$7:B$2403,2,FALSE),D1935="-",VLOOKUP(C1935,A$7:B$2403,2,FALSE)-VLOOKUP(E1935,A$7:B$2403,2,FALSE),D1935="*",VLOOKUP(C1935,A$7:B$2403,2,FALSE)*VLOOKUP(E1935,A$7:B$2403,2,FALSE),D1935="/",VLOOKUP(C1935,A$7:B$2403,2,FALSE)/VLOOKUP(E1935,A$7:B$2403,2,FALSE)))</f>
        <v>3629</v>
      </c>
      <c r="C1935" s="69" t="s">
        <v>2230</v>
      </c>
      <c r="D1935" s="69" t="s">
        <v>185</v>
      </c>
      <c r="E1935" s="69" t="s">
        <v>299</v>
      </c>
      <c r="G1935" s="15"/>
      <c r="H1935" s="15"/>
      <c r="I1935" s="15"/>
      <c r="J1935" s="15"/>
      <c r="K1935" s="15"/>
    </row>
    <row r="1936" spans="1:11" s="69" customFormat="1">
      <c r="A1936" s="68" t="s">
        <v>2476</v>
      </c>
      <c r="B1936" s="69" cm="1">
        <f t="array" ref="B1936">IF(ISNUMBER(C1936),C1936,_xlfn.IFS(D1936="+",VLOOKUP(C1936,A$7:B$2403,2,FALSE)+VLOOKUP(E1936,A$7:B$2403,2,FALSE),D1936="-",VLOOKUP(C1936,A$7:B$2403,2,FALSE)-VLOOKUP(E1936,A$7:B$2403,2,FALSE),D1936="*",VLOOKUP(C1936,A$7:B$2403,2,FALSE)*VLOOKUP(E1936,A$7:B$2403,2,FALSE),D1936="/",VLOOKUP(C1936,A$7:B$2403,2,FALSE)/VLOOKUP(E1936,A$7:B$2403,2,FALSE)))</f>
        <v>93</v>
      </c>
      <c r="C1936" s="69" t="s">
        <v>1389</v>
      </c>
      <c r="D1936" s="69" t="s">
        <v>185</v>
      </c>
      <c r="E1936" s="69" t="s">
        <v>2477</v>
      </c>
      <c r="G1936" s="15"/>
      <c r="H1936" s="15"/>
      <c r="I1936" s="15"/>
      <c r="J1936" s="15"/>
      <c r="K1936" s="15"/>
    </row>
    <row r="1937" spans="1:11" s="69" customFormat="1">
      <c r="A1937" s="68" t="s">
        <v>2270</v>
      </c>
      <c r="B1937" s="69" cm="1">
        <f t="array" ref="B1937">IF(ISNUMBER(C1937),C1937,_xlfn.IFS(D1937="+",VLOOKUP(C1937,A$7:B$2403,2,FALSE)+VLOOKUP(E1937,A$7:B$2403,2,FALSE),D1937="-",VLOOKUP(C1937,A$7:B$2403,2,FALSE)-VLOOKUP(E1937,A$7:B$2403,2,FALSE),D1937="*",VLOOKUP(C1937,A$7:B$2403,2,FALSE)*VLOOKUP(E1937,A$7:B$2403,2,FALSE),D1937="/",VLOOKUP(C1937,A$7:B$2403,2,FALSE)/VLOOKUP(E1937,A$7:B$2403,2,FALSE)))</f>
        <v>8</v>
      </c>
      <c r="C1937" s="69" t="s">
        <v>658</v>
      </c>
      <c r="D1937" s="69" t="s">
        <v>185</v>
      </c>
      <c r="E1937" s="69" t="s">
        <v>2054</v>
      </c>
      <c r="G1937" s="15"/>
      <c r="H1937" s="15"/>
      <c r="I1937" s="15"/>
      <c r="J1937" s="15"/>
      <c r="K1937" s="15"/>
    </row>
    <row r="1938" spans="1:11" s="69" customFormat="1">
      <c r="A1938" s="68" t="s">
        <v>2478</v>
      </c>
      <c r="B1938" s="69" cm="1">
        <f t="array" ref="B1938">IF(ISNUMBER(C1938),C1938,_xlfn.IFS(D1938="+",VLOOKUP(C1938,A$7:B$2403,2,FALSE)+VLOOKUP(E1938,A$7:B$2403,2,FALSE),D1938="-",VLOOKUP(C1938,A$7:B$2403,2,FALSE)-VLOOKUP(E1938,A$7:B$2403,2,FALSE),D1938="*",VLOOKUP(C1938,A$7:B$2403,2,FALSE)*VLOOKUP(E1938,A$7:B$2403,2,FALSE),D1938="/",VLOOKUP(C1938,A$7:B$2403,2,FALSE)/VLOOKUP(E1938,A$7:B$2403,2,FALSE)))</f>
        <v>8</v>
      </c>
      <c r="C1938" s="69" t="s">
        <v>2249</v>
      </c>
      <c r="D1938" s="69" t="s">
        <v>185</v>
      </c>
      <c r="E1938" s="69" t="s">
        <v>2466</v>
      </c>
      <c r="G1938" s="15"/>
      <c r="H1938" s="15"/>
      <c r="I1938" s="15"/>
      <c r="J1938" s="15"/>
      <c r="K1938" s="15"/>
    </row>
    <row r="1939" spans="1:11" s="69" customFormat="1">
      <c r="A1939" s="68" t="s">
        <v>2346</v>
      </c>
      <c r="B1939" s="69" cm="1">
        <f t="array" ref="B1939">IF(ISNUMBER(C1939),C1939,_xlfn.IFS(D1939="+",VLOOKUP(C1939,A$7:B$2403,2,FALSE)+VLOOKUP(E1939,A$7:B$2403,2,FALSE),D1939="-",VLOOKUP(C1939,A$7:B$2403,2,FALSE)-VLOOKUP(E1939,A$7:B$2403,2,FALSE),D1939="*",VLOOKUP(C1939,A$7:B$2403,2,FALSE)*VLOOKUP(E1939,A$7:B$2403,2,FALSE),D1939="/",VLOOKUP(C1939,A$7:B$2403,2,FALSE)/VLOOKUP(E1939,A$7:B$2403,2,FALSE)))</f>
        <v>509</v>
      </c>
      <c r="C1939" s="69" t="s">
        <v>2479</v>
      </c>
      <c r="D1939" s="69" t="s">
        <v>175</v>
      </c>
      <c r="E1939" s="69" t="s">
        <v>1707</v>
      </c>
      <c r="G1939" s="15"/>
      <c r="H1939" s="15"/>
      <c r="I1939" s="15"/>
      <c r="J1939" s="15"/>
      <c r="K1939" s="15"/>
    </row>
    <row r="1940" spans="1:11" s="69" customFormat="1">
      <c r="A1940" s="68" t="s">
        <v>2477</v>
      </c>
      <c r="B1940" s="69" cm="1">
        <f t="array" ref="B1940">IF(ISNUMBER(C1940),C1940,_xlfn.IFS(D1940="+",VLOOKUP(C1940,A$7:B$2403,2,FALSE)+VLOOKUP(E1940,A$7:B$2403,2,FALSE),D1940="-",VLOOKUP(C1940,A$7:B$2403,2,FALSE)-VLOOKUP(E1940,A$7:B$2403,2,FALSE),D1940="*",VLOOKUP(C1940,A$7:B$2403,2,FALSE)*VLOOKUP(E1940,A$7:B$2403,2,FALSE),D1940="/",VLOOKUP(C1940,A$7:B$2403,2,FALSE)/VLOOKUP(E1940,A$7:B$2403,2,FALSE)))</f>
        <v>31</v>
      </c>
      <c r="C1940" s="69" t="s">
        <v>2458</v>
      </c>
      <c r="D1940" s="69" t="s">
        <v>175</v>
      </c>
      <c r="E1940" s="69" t="s">
        <v>2256</v>
      </c>
      <c r="G1940" s="15"/>
      <c r="H1940" s="15"/>
      <c r="I1940" s="15"/>
      <c r="J1940" s="15"/>
      <c r="K1940" s="15"/>
    </row>
    <row r="1941" spans="1:11" s="69" customFormat="1">
      <c r="A1941" s="68" t="s">
        <v>1729</v>
      </c>
      <c r="B1941" s="69" cm="1">
        <f t="array" ref="B1941">IF(ISNUMBER(C1941),C1941,_xlfn.IFS(D1941="+",VLOOKUP(C1941,A$7:B$2403,2,FALSE)+VLOOKUP(E1941,A$7:B$2403,2,FALSE),D1941="-",VLOOKUP(C1941,A$7:B$2403,2,FALSE)-VLOOKUP(E1941,A$7:B$2403,2,FALSE),D1941="*",VLOOKUP(C1941,A$7:B$2403,2,FALSE)*VLOOKUP(E1941,A$7:B$2403,2,FALSE),D1941="/",VLOOKUP(C1941,A$7:B$2403,2,FALSE)/VLOOKUP(E1941,A$7:B$2403,2,FALSE)))</f>
        <v>3</v>
      </c>
      <c r="C1941" s="69">
        <v>3</v>
      </c>
      <c r="G1941" s="15"/>
      <c r="H1941" s="15"/>
      <c r="I1941" s="15"/>
      <c r="J1941" s="15"/>
      <c r="K1941" s="15"/>
    </row>
    <row r="1942" spans="1:11" s="69" customFormat="1">
      <c r="A1942" s="68" t="s">
        <v>2430</v>
      </c>
      <c r="B1942" s="69" cm="1">
        <f t="array" ref="B1942">IF(ISNUMBER(C1942),C1942,_xlfn.IFS(D1942="+",VLOOKUP(C1942,A$7:B$2403,2,FALSE)+VLOOKUP(E1942,A$7:B$2403,2,FALSE),D1942="-",VLOOKUP(C1942,A$7:B$2403,2,FALSE)-VLOOKUP(E1942,A$7:B$2403,2,FALSE),D1942="*",VLOOKUP(C1942,A$7:B$2403,2,FALSE)*VLOOKUP(E1942,A$7:B$2403,2,FALSE),D1942="/",VLOOKUP(C1942,A$7:B$2403,2,FALSE)/VLOOKUP(E1942,A$7:B$2403,2,FALSE)))</f>
        <v>2</v>
      </c>
      <c r="C1942" s="69">
        <v>2</v>
      </c>
      <c r="G1942" s="15"/>
      <c r="H1942" s="15"/>
      <c r="I1942" s="15"/>
      <c r="J1942" s="15"/>
      <c r="K1942" s="15"/>
    </row>
    <row r="1943" spans="1:11" s="69" customFormat="1">
      <c r="A1943" s="68" t="s">
        <v>646</v>
      </c>
      <c r="B1943" s="69" cm="1">
        <f t="array" ref="B1943">IF(ISNUMBER(C1943),C1943,_xlfn.IFS(D1943="+",VLOOKUP(C1943,A$7:B$2403,2,FALSE)+VLOOKUP(E1943,A$7:B$2403,2,FALSE),D1943="-",VLOOKUP(C1943,A$7:B$2403,2,FALSE)-VLOOKUP(E1943,A$7:B$2403,2,FALSE),D1943="*",VLOOKUP(C1943,A$7:B$2403,2,FALSE)*VLOOKUP(E1943,A$7:B$2403,2,FALSE),D1943="/",VLOOKUP(C1943,A$7:B$2403,2,FALSE)/VLOOKUP(E1943,A$7:B$2403,2,FALSE)))</f>
        <v>17</v>
      </c>
      <c r="C1943" s="69">
        <v>17</v>
      </c>
      <c r="G1943" s="15"/>
      <c r="H1943" s="15"/>
      <c r="I1943" s="15"/>
      <c r="J1943" s="15"/>
      <c r="K1943" s="15"/>
    </row>
    <row r="1944" spans="1:11" s="69" customFormat="1">
      <c r="A1944" s="68" t="s">
        <v>2480</v>
      </c>
      <c r="B1944" s="69" cm="1">
        <f t="array" ref="B1944">IF(ISNUMBER(C1944),C1944,_xlfn.IFS(D1944="+",VLOOKUP(C1944,A$7:B$2403,2,FALSE)+VLOOKUP(E1944,A$7:B$2403,2,FALSE),D1944="-",VLOOKUP(C1944,A$7:B$2403,2,FALSE)-VLOOKUP(E1944,A$7:B$2403,2,FALSE),D1944="*",VLOOKUP(C1944,A$7:B$2403,2,FALSE)*VLOOKUP(E1944,A$7:B$2403,2,FALSE),D1944="/",VLOOKUP(C1944,A$7:B$2403,2,FALSE)/VLOOKUP(E1944,A$7:B$2403,2,FALSE)))</f>
        <v>187</v>
      </c>
      <c r="C1944" s="69" t="s">
        <v>1656</v>
      </c>
      <c r="D1944" s="69" t="s">
        <v>185</v>
      </c>
      <c r="E1944" s="69" t="s">
        <v>2449</v>
      </c>
      <c r="G1944" s="15"/>
      <c r="H1944" s="15"/>
      <c r="I1944" s="15"/>
      <c r="J1944" s="15"/>
      <c r="K1944" s="15"/>
    </row>
    <row r="1945" spans="1:11" s="69" customFormat="1">
      <c r="A1945" s="68" t="s">
        <v>2423</v>
      </c>
      <c r="B1945" s="69" cm="1">
        <f t="array" ref="B1945">IF(ISNUMBER(C1945),C1945,_xlfn.IFS(D1945="+",VLOOKUP(C1945,A$7:B$2403,2,FALSE)+VLOOKUP(E1945,A$7:B$2403,2,FALSE),D1945="-",VLOOKUP(C1945,A$7:B$2403,2,FALSE)-VLOOKUP(E1945,A$7:B$2403,2,FALSE),D1945="*",VLOOKUP(C1945,A$7:B$2403,2,FALSE)*VLOOKUP(E1945,A$7:B$2403,2,FALSE),D1945="/",VLOOKUP(C1945,A$7:B$2403,2,FALSE)/VLOOKUP(E1945,A$7:B$2403,2,FALSE)))</f>
        <v>54</v>
      </c>
      <c r="C1945" s="69" t="s">
        <v>1358</v>
      </c>
      <c r="D1945" s="69" t="s">
        <v>185</v>
      </c>
      <c r="E1945" s="69" t="s">
        <v>608</v>
      </c>
      <c r="G1945" s="15"/>
      <c r="H1945" s="15"/>
      <c r="I1945" s="15"/>
      <c r="J1945" s="15"/>
      <c r="K1945" s="15"/>
    </row>
    <row r="1946" spans="1:11" s="69" customFormat="1">
      <c r="A1946" s="68" t="s">
        <v>689</v>
      </c>
      <c r="B1946" s="69" cm="1">
        <f t="array" ref="B1946">IF(ISNUMBER(C1946),C1946,_xlfn.IFS(D1946="+",VLOOKUP(C1946,A$7:B$2403,2,FALSE)+VLOOKUP(E1946,A$7:B$2403,2,FALSE),D1946="-",VLOOKUP(C1946,A$7:B$2403,2,FALSE)-VLOOKUP(E1946,A$7:B$2403,2,FALSE),D1946="*",VLOOKUP(C1946,A$7:B$2403,2,FALSE)*VLOOKUP(E1946,A$7:B$2403,2,FALSE),D1946="/",VLOOKUP(C1946,A$7:B$2403,2,FALSE)/VLOOKUP(E1946,A$7:B$2403,2,FALSE)))</f>
        <v>31</v>
      </c>
      <c r="C1946" s="69" t="s">
        <v>2388</v>
      </c>
      <c r="D1946" s="69" t="s">
        <v>175</v>
      </c>
      <c r="E1946" s="69" t="s">
        <v>2481</v>
      </c>
      <c r="G1946" s="15"/>
      <c r="H1946" s="15"/>
      <c r="I1946" s="15"/>
      <c r="J1946" s="15"/>
      <c r="K1946" s="15"/>
    </row>
    <row r="1947" spans="1:11" s="69" customFormat="1">
      <c r="A1947" s="68" t="s">
        <v>2199</v>
      </c>
      <c r="B1947" s="69" cm="1">
        <f t="array" ref="B1947">IF(ISNUMBER(C1947),C1947,_xlfn.IFS(D1947="+",VLOOKUP(C1947,A$7:B$2403,2,FALSE)+VLOOKUP(E1947,A$7:B$2403,2,FALSE),D1947="-",VLOOKUP(C1947,A$7:B$2403,2,FALSE)-VLOOKUP(E1947,A$7:B$2403,2,FALSE),D1947="*",VLOOKUP(C1947,A$7:B$2403,2,FALSE)*VLOOKUP(E1947,A$7:B$2403,2,FALSE),D1947="/",VLOOKUP(C1947,A$7:B$2403,2,FALSE)/VLOOKUP(E1947,A$7:B$2403,2,FALSE)))</f>
        <v>2</v>
      </c>
      <c r="C1947" s="69">
        <v>2</v>
      </c>
      <c r="G1947" s="15"/>
      <c r="H1947" s="15"/>
      <c r="I1947" s="15"/>
      <c r="J1947" s="15"/>
      <c r="K1947" s="15"/>
    </row>
    <row r="1948" spans="1:11" s="69" customFormat="1">
      <c r="A1948" s="68" t="s">
        <v>269</v>
      </c>
      <c r="B1948" s="69" cm="1">
        <f t="array" ref="B1948">IF(ISNUMBER(C1948),C1948,_xlfn.IFS(D1948="+",VLOOKUP(C1948,A$7:B$2403,2,FALSE)+VLOOKUP(E1948,A$7:B$2403,2,FALSE),D1948="-",VLOOKUP(C1948,A$7:B$2403,2,FALSE)-VLOOKUP(E1948,A$7:B$2403,2,FALSE),D1948="*",VLOOKUP(C1948,A$7:B$2403,2,FALSE)*VLOOKUP(E1948,A$7:B$2403,2,FALSE),D1948="/",VLOOKUP(C1948,A$7:B$2403,2,FALSE)/VLOOKUP(E1948,A$7:B$2403,2,FALSE)))</f>
        <v>5</v>
      </c>
      <c r="C1948" s="69">
        <v>5</v>
      </c>
      <c r="G1948" s="15"/>
      <c r="H1948" s="15"/>
      <c r="I1948" s="15"/>
      <c r="J1948" s="15"/>
      <c r="K1948" s="15"/>
    </row>
    <row r="1949" spans="1:11" s="69" customFormat="1">
      <c r="A1949" s="68" t="s">
        <v>2020</v>
      </c>
      <c r="B1949" s="69" cm="1">
        <f t="array" ref="B1949">IF(ISNUMBER(C1949),C1949,_xlfn.IFS(D1949="+",VLOOKUP(C1949,A$7:B$2403,2,FALSE)+VLOOKUP(E1949,A$7:B$2403,2,FALSE),D1949="-",VLOOKUP(C1949,A$7:B$2403,2,FALSE)-VLOOKUP(E1949,A$7:B$2403,2,FALSE),D1949="*",VLOOKUP(C1949,A$7:B$2403,2,FALSE)*VLOOKUP(E1949,A$7:B$2403,2,FALSE),D1949="/",VLOOKUP(C1949,A$7:B$2403,2,FALSE)/VLOOKUP(E1949,A$7:B$2403,2,FALSE)))</f>
        <v>329</v>
      </c>
      <c r="C1949" s="69" t="s">
        <v>1424</v>
      </c>
      <c r="D1949" s="69" t="s">
        <v>185</v>
      </c>
      <c r="E1949" s="69" t="s">
        <v>2148</v>
      </c>
      <c r="G1949" s="15"/>
      <c r="H1949" s="15"/>
      <c r="I1949" s="15"/>
      <c r="J1949" s="15"/>
      <c r="K1949" s="15"/>
    </row>
    <row r="1950" spans="1:11" s="69" customFormat="1">
      <c r="A1950" s="68" t="s">
        <v>1568</v>
      </c>
      <c r="B1950" s="69" cm="1">
        <f t="array" ref="B1950">IF(ISNUMBER(C1950),C1950,_xlfn.IFS(D1950="+",VLOOKUP(C1950,A$7:B$2403,2,FALSE)+VLOOKUP(E1950,A$7:B$2403,2,FALSE),D1950="-",VLOOKUP(C1950,A$7:B$2403,2,FALSE)-VLOOKUP(E1950,A$7:B$2403,2,FALSE),D1950="*",VLOOKUP(C1950,A$7:B$2403,2,FALSE)*VLOOKUP(E1950,A$7:B$2403,2,FALSE),D1950="/",VLOOKUP(C1950,A$7:B$2403,2,FALSE)/VLOOKUP(E1950,A$7:B$2403,2,FALSE)))</f>
        <v>31</v>
      </c>
      <c r="C1950" s="69" t="s">
        <v>1258</v>
      </c>
      <c r="D1950" s="69" t="s">
        <v>175</v>
      </c>
      <c r="E1950" s="69" t="s">
        <v>1740</v>
      </c>
      <c r="G1950" s="15"/>
      <c r="H1950" s="15"/>
      <c r="I1950" s="15"/>
      <c r="J1950" s="15"/>
      <c r="K1950" s="15"/>
    </row>
    <row r="1951" spans="1:11" s="69" customFormat="1">
      <c r="A1951" s="68" t="s">
        <v>968</v>
      </c>
      <c r="B1951" s="69" cm="1">
        <f t="array" ref="B1951">IF(ISNUMBER(C1951),C1951,_xlfn.IFS(D1951="+",VLOOKUP(C1951,A$7:B$2403,2,FALSE)+VLOOKUP(E1951,A$7:B$2403,2,FALSE),D1951="-",VLOOKUP(C1951,A$7:B$2403,2,FALSE)-VLOOKUP(E1951,A$7:B$2403,2,FALSE),D1951="*",VLOOKUP(C1951,A$7:B$2403,2,FALSE)*VLOOKUP(E1951,A$7:B$2403,2,FALSE),D1951="/",VLOOKUP(C1951,A$7:B$2403,2,FALSE)/VLOOKUP(E1951,A$7:B$2403,2,FALSE)))</f>
        <v>2</v>
      </c>
      <c r="C1951" s="69">
        <v>2</v>
      </c>
      <c r="G1951" s="15"/>
      <c r="H1951" s="15"/>
      <c r="I1951" s="15"/>
      <c r="J1951" s="15"/>
      <c r="K1951" s="15"/>
    </row>
    <row r="1952" spans="1:11" s="69" customFormat="1">
      <c r="A1952" s="68" t="s">
        <v>2413</v>
      </c>
      <c r="B1952" s="69" cm="1">
        <f t="array" ref="B1952">IF(ISNUMBER(C1952),C1952,_xlfn.IFS(D1952="+",VLOOKUP(C1952,A$7:B$2403,2,FALSE)+VLOOKUP(E1952,A$7:B$2403,2,FALSE),D1952="-",VLOOKUP(C1952,A$7:B$2403,2,FALSE)-VLOOKUP(E1952,A$7:B$2403,2,FALSE),D1952="*",VLOOKUP(C1952,A$7:B$2403,2,FALSE)*VLOOKUP(E1952,A$7:B$2403,2,FALSE),D1952="/",VLOOKUP(C1952,A$7:B$2403,2,FALSE)/VLOOKUP(E1952,A$7:B$2403,2,FALSE)))</f>
        <v>5</v>
      </c>
      <c r="C1952" s="69">
        <v>5</v>
      </c>
      <c r="G1952" s="15"/>
      <c r="H1952" s="15"/>
      <c r="I1952" s="15"/>
      <c r="J1952" s="15"/>
      <c r="K1952" s="15"/>
    </row>
    <row r="1953" spans="1:11" s="69" customFormat="1">
      <c r="A1953" s="68" t="s">
        <v>2482</v>
      </c>
      <c r="B1953" s="69" cm="1">
        <f t="array" ref="B1953">IF(ISNUMBER(C1953),C1953,_xlfn.IFS(D1953="+",VLOOKUP(C1953,A$7:B$2403,2,FALSE)+VLOOKUP(E1953,A$7:B$2403,2,FALSE),D1953="-",VLOOKUP(C1953,A$7:B$2403,2,FALSE)-VLOOKUP(E1953,A$7:B$2403,2,FALSE),D1953="*",VLOOKUP(C1953,A$7:B$2403,2,FALSE)*VLOOKUP(E1953,A$7:B$2403,2,FALSE),D1953="/",VLOOKUP(C1953,A$7:B$2403,2,FALSE)/VLOOKUP(E1953,A$7:B$2403,2,FALSE)))</f>
        <v>124</v>
      </c>
      <c r="C1953" s="69" t="s">
        <v>2483</v>
      </c>
      <c r="D1953" s="69" t="s">
        <v>185</v>
      </c>
      <c r="E1953" s="69" t="s">
        <v>2307</v>
      </c>
      <c r="G1953" s="15"/>
      <c r="H1953" s="15"/>
      <c r="I1953" s="15"/>
      <c r="J1953" s="15"/>
      <c r="K1953" s="15"/>
    </row>
    <row r="1954" spans="1:11" s="69" customFormat="1">
      <c r="A1954" s="68" t="s">
        <v>1503</v>
      </c>
      <c r="B1954" s="69" cm="1">
        <f t="array" ref="B1954">IF(ISNUMBER(C1954),C1954,_xlfn.IFS(D1954="+",VLOOKUP(C1954,A$7:B$2403,2,FALSE)+VLOOKUP(E1954,A$7:B$2403,2,FALSE),D1954="-",VLOOKUP(C1954,A$7:B$2403,2,FALSE)-VLOOKUP(E1954,A$7:B$2403,2,FALSE),D1954="*",VLOOKUP(C1954,A$7:B$2403,2,FALSE)*VLOOKUP(E1954,A$7:B$2403,2,FALSE),D1954="/",VLOOKUP(C1954,A$7:B$2403,2,FALSE)/VLOOKUP(E1954,A$7:B$2403,2,FALSE)))</f>
        <v>3</v>
      </c>
      <c r="C1954" s="69">
        <v>3</v>
      </c>
      <c r="G1954" s="15"/>
      <c r="H1954" s="15"/>
      <c r="I1954" s="15"/>
      <c r="J1954" s="15"/>
      <c r="K1954" s="15"/>
    </row>
    <row r="1955" spans="1:11" s="69" customFormat="1">
      <c r="A1955" s="68" t="s">
        <v>838</v>
      </c>
      <c r="B1955" s="69" cm="1">
        <f t="array" ref="B1955">IF(ISNUMBER(C1955),C1955,_xlfn.IFS(D1955="+",VLOOKUP(C1955,A$7:B$2403,2,FALSE)+VLOOKUP(E1955,A$7:B$2403,2,FALSE),D1955="-",VLOOKUP(C1955,A$7:B$2403,2,FALSE)-VLOOKUP(E1955,A$7:B$2403,2,FALSE),D1955="*",VLOOKUP(C1955,A$7:B$2403,2,FALSE)*VLOOKUP(E1955,A$7:B$2403,2,FALSE),D1955="/",VLOOKUP(C1955,A$7:B$2403,2,FALSE)/VLOOKUP(E1955,A$7:B$2403,2,FALSE)))</f>
        <v>1</v>
      </c>
      <c r="C1955" s="69">
        <v>1</v>
      </c>
      <c r="G1955" s="15"/>
      <c r="H1955" s="15"/>
      <c r="I1955" s="15"/>
      <c r="J1955" s="15"/>
      <c r="K1955" s="15"/>
    </row>
    <row r="1956" spans="1:11" s="69" customFormat="1">
      <c r="A1956" s="68" t="s">
        <v>2275</v>
      </c>
      <c r="B1956" s="69" cm="1">
        <f t="array" ref="B1956">IF(ISNUMBER(C1956),C1956,_xlfn.IFS(D1956="+",VLOOKUP(C1956,A$7:B$2403,2,FALSE)+VLOOKUP(E1956,A$7:B$2403,2,FALSE),D1956="-",VLOOKUP(C1956,A$7:B$2403,2,FALSE)-VLOOKUP(E1956,A$7:B$2403,2,FALSE),D1956="*",VLOOKUP(C1956,A$7:B$2403,2,FALSE)*VLOOKUP(E1956,A$7:B$2403,2,FALSE),D1956="/",VLOOKUP(C1956,A$7:B$2403,2,FALSE)/VLOOKUP(E1956,A$7:B$2403,2,FALSE)))</f>
        <v>76</v>
      </c>
      <c r="C1956" s="69" t="s">
        <v>2110</v>
      </c>
      <c r="D1956" s="69" t="s">
        <v>185</v>
      </c>
      <c r="E1956" s="69" t="s">
        <v>1747</v>
      </c>
      <c r="G1956" s="15"/>
      <c r="H1956" s="15"/>
      <c r="I1956" s="15"/>
      <c r="J1956" s="15"/>
      <c r="K1956" s="15"/>
    </row>
    <row r="1957" spans="1:11" s="69" customFormat="1">
      <c r="A1957" s="68" t="s">
        <v>651</v>
      </c>
      <c r="B1957" s="69" cm="1">
        <f t="array" ref="B1957">IF(ISNUMBER(C1957),C1957,_xlfn.IFS(D1957="+",VLOOKUP(C1957,A$7:B$2403,2,FALSE)+VLOOKUP(E1957,A$7:B$2403,2,FALSE),D1957="-",VLOOKUP(C1957,A$7:B$2403,2,FALSE)-VLOOKUP(E1957,A$7:B$2403,2,FALSE),D1957="*",VLOOKUP(C1957,A$7:B$2403,2,FALSE)*VLOOKUP(E1957,A$7:B$2403,2,FALSE),D1957="/",VLOOKUP(C1957,A$7:B$2403,2,FALSE)/VLOOKUP(E1957,A$7:B$2403,2,FALSE)))</f>
        <v>2</v>
      </c>
      <c r="C1957" s="69">
        <v>2</v>
      </c>
      <c r="G1957" s="15"/>
      <c r="H1957" s="15"/>
      <c r="I1957" s="15"/>
      <c r="J1957" s="15"/>
      <c r="K1957" s="15"/>
    </row>
    <row r="1958" spans="1:11" s="69" customFormat="1">
      <c r="A1958" s="68" t="s">
        <v>2456</v>
      </c>
      <c r="B1958" s="69" cm="1">
        <f t="array" ref="B1958">IF(ISNUMBER(C1958),C1958,_xlfn.IFS(D1958="+",VLOOKUP(C1958,A$7:B$2403,2,FALSE)+VLOOKUP(E1958,A$7:B$2403,2,FALSE),D1958="-",VLOOKUP(C1958,A$7:B$2403,2,FALSE)-VLOOKUP(E1958,A$7:B$2403,2,FALSE),D1958="*",VLOOKUP(C1958,A$7:B$2403,2,FALSE)*VLOOKUP(E1958,A$7:B$2403,2,FALSE),D1958="/",VLOOKUP(C1958,A$7:B$2403,2,FALSE)/VLOOKUP(E1958,A$7:B$2403,2,FALSE)))</f>
        <v>3</v>
      </c>
      <c r="C1958" s="69">
        <v>3</v>
      </c>
      <c r="G1958" s="15"/>
      <c r="H1958" s="15"/>
      <c r="I1958" s="15"/>
      <c r="J1958" s="15"/>
      <c r="K1958" s="15"/>
    </row>
    <row r="1959" spans="1:11" s="69" customFormat="1">
      <c r="A1959" s="68" t="s">
        <v>2484</v>
      </c>
      <c r="B1959" s="69" cm="1">
        <f t="array" ref="B1959">IF(ISNUMBER(C1959),C1959,_xlfn.IFS(D1959="+",VLOOKUP(C1959,A$7:B$2403,2,FALSE)+VLOOKUP(E1959,A$7:B$2403,2,FALSE),D1959="-",VLOOKUP(C1959,A$7:B$2403,2,FALSE)-VLOOKUP(E1959,A$7:B$2403,2,FALSE),D1959="*",VLOOKUP(C1959,A$7:B$2403,2,FALSE)*VLOOKUP(E1959,A$7:B$2403,2,FALSE),D1959="/",VLOOKUP(C1959,A$7:B$2403,2,FALSE)/VLOOKUP(E1959,A$7:B$2403,2,FALSE)))</f>
        <v>9</v>
      </c>
      <c r="C1959" s="69" t="s">
        <v>2360</v>
      </c>
      <c r="D1959" s="69" t="s">
        <v>185</v>
      </c>
      <c r="E1959" s="69" t="s">
        <v>214</v>
      </c>
      <c r="G1959" s="15"/>
      <c r="H1959" s="15"/>
      <c r="I1959" s="15"/>
      <c r="J1959" s="15"/>
      <c r="K1959" s="15"/>
    </row>
    <row r="1960" spans="1:11" s="69" customFormat="1">
      <c r="A1960" s="68" t="s">
        <v>1172</v>
      </c>
      <c r="B1960" s="69" cm="1">
        <f t="array" ref="B1960">IF(ISNUMBER(C1960),C1960,_xlfn.IFS(D1960="+",VLOOKUP(C1960,A$7:B$2403,2,FALSE)+VLOOKUP(E1960,A$7:B$2403,2,FALSE),D1960="-",VLOOKUP(C1960,A$7:B$2403,2,FALSE)-VLOOKUP(E1960,A$7:B$2403,2,FALSE),D1960="*",VLOOKUP(C1960,A$7:B$2403,2,FALSE)*VLOOKUP(E1960,A$7:B$2403,2,FALSE),D1960="/",VLOOKUP(C1960,A$7:B$2403,2,FALSE)/VLOOKUP(E1960,A$7:B$2403,2,FALSE)))</f>
        <v>94</v>
      </c>
      <c r="C1960" s="69" t="s">
        <v>2290</v>
      </c>
      <c r="D1960" s="69" t="s">
        <v>185</v>
      </c>
      <c r="E1960" s="69" t="s">
        <v>578</v>
      </c>
      <c r="G1960" s="15"/>
      <c r="H1960" s="15"/>
      <c r="I1960" s="15"/>
      <c r="J1960" s="15"/>
      <c r="K1960" s="15"/>
    </row>
    <row r="1961" spans="1:11" s="69" customFormat="1">
      <c r="A1961" s="68" t="s">
        <v>1859</v>
      </c>
      <c r="B1961" s="69" cm="1">
        <f t="array" ref="B1961">IF(ISNUMBER(C1961),C1961,_xlfn.IFS(D1961="+",VLOOKUP(C1961,A$7:B$2403,2,FALSE)+VLOOKUP(E1961,A$7:B$2403,2,FALSE),D1961="-",VLOOKUP(C1961,A$7:B$2403,2,FALSE)-VLOOKUP(E1961,A$7:B$2403,2,FALSE),D1961="*",VLOOKUP(C1961,A$7:B$2403,2,FALSE)*VLOOKUP(E1961,A$7:B$2403,2,FALSE),D1961="/",VLOOKUP(C1961,A$7:B$2403,2,FALSE)/VLOOKUP(E1961,A$7:B$2403,2,FALSE)))</f>
        <v>11</v>
      </c>
      <c r="C1961" s="69">
        <v>11</v>
      </c>
      <c r="G1961" s="15"/>
      <c r="H1961" s="15"/>
      <c r="I1961" s="15"/>
      <c r="J1961" s="15"/>
      <c r="K1961" s="15"/>
    </row>
    <row r="1962" spans="1:11" s="69" customFormat="1">
      <c r="A1962" s="68" t="s">
        <v>1457</v>
      </c>
      <c r="B1962" s="69" cm="1">
        <f t="array" ref="B1962">IF(ISNUMBER(C1962),C1962,_xlfn.IFS(D1962="+",VLOOKUP(C1962,A$7:B$2403,2,FALSE)+VLOOKUP(E1962,A$7:B$2403,2,FALSE),D1962="-",VLOOKUP(C1962,A$7:B$2403,2,FALSE)-VLOOKUP(E1962,A$7:B$2403,2,FALSE),D1962="*",VLOOKUP(C1962,A$7:B$2403,2,FALSE)*VLOOKUP(E1962,A$7:B$2403,2,FALSE),D1962="/",VLOOKUP(C1962,A$7:B$2403,2,FALSE)/VLOOKUP(E1962,A$7:B$2403,2,FALSE)))</f>
        <v>5</v>
      </c>
      <c r="C1962" s="69">
        <v>5</v>
      </c>
      <c r="G1962" s="15"/>
      <c r="H1962" s="15"/>
      <c r="I1962" s="15"/>
      <c r="J1962" s="15"/>
      <c r="K1962" s="15"/>
    </row>
    <row r="1963" spans="1:11" s="69" customFormat="1">
      <c r="A1963" s="68" t="s">
        <v>2485</v>
      </c>
      <c r="B1963" s="69" cm="1">
        <f t="array" ref="B1963">IF(ISNUMBER(C1963),C1963,_xlfn.IFS(D1963="+",VLOOKUP(C1963,A$7:B$2403,2,FALSE)+VLOOKUP(E1963,A$7:B$2403,2,FALSE),D1963="-",VLOOKUP(C1963,A$7:B$2403,2,FALSE)-VLOOKUP(E1963,A$7:B$2403,2,FALSE),D1963="*",VLOOKUP(C1963,A$7:B$2403,2,FALSE)*VLOOKUP(E1963,A$7:B$2403,2,FALSE),D1963="/",VLOOKUP(C1963,A$7:B$2403,2,FALSE)/VLOOKUP(E1963,A$7:B$2403,2,FALSE)))</f>
        <v>53</v>
      </c>
      <c r="C1963" s="69" t="s">
        <v>726</v>
      </c>
      <c r="D1963" s="69" t="s">
        <v>175</v>
      </c>
      <c r="E1963" s="69" t="s">
        <v>579</v>
      </c>
      <c r="G1963" s="15"/>
      <c r="H1963" s="15"/>
      <c r="I1963" s="15"/>
      <c r="J1963" s="15"/>
      <c r="K1963" s="15"/>
    </row>
    <row r="1964" spans="1:11" s="69" customFormat="1">
      <c r="A1964" s="68" t="s">
        <v>2486</v>
      </c>
      <c r="B1964" s="69" cm="1">
        <f t="array" ref="B1964">IF(ISNUMBER(C1964),C1964,_xlfn.IFS(D1964="+",VLOOKUP(C1964,A$7:B$2403,2,FALSE)+VLOOKUP(E1964,A$7:B$2403,2,FALSE),D1964="-",VLOOKUP(C1964,A$7:B$2403,2,FALSE)-VLOOKUP(E1964,A$7:B$2403,2,FALSE),D1964="*",VLOOKUP(C1964,A$7:B$2403,2,FALSE)*VLOOKUP(E1964,A$7:B$2403,2,FALSE),D1964="/",VLOOKUP(C1964,A$7:B$2403,2,FALSE)/VLOOKUP(E1964,A$7:B$2403,2,FALSE)))</f>
        <v>19</v>
      </c>
      <c r="C1964" s="69">
        <v>19</v>
      </c>
      <c r="G1964" s="15"/>
      <c r="H1964" s="15"/>
      <c r="I1964" s="15"/>
      <c r="J1964" s="15"/>
      <c r="K1964" s="15"/>
    </row>
    <row r="1965" spans="1:11" s="69" customFormat="1">
      <c r="A1965" s="68" t="s">
        <v>2185</v>
      </c>
      <c r="B1965" s="69" cm="1">
        <f t="array" ref="B1965">IF(ISNUMBER(C1965),C1965,_xlfn.IFS(D1965="+",VLOOKUP(C1965,A$7:B$2403,2,FALSE)+VLOOKUP(E1965,A$7:B$2403,2,FALSE),D1965="-",VLOOKUP(C1965,A$7:B$2403,2,FALSE)-VLOOKUP(E1965,A$7:B$2403,2,FALSE),D1965="*",VLOOKUP(C1965,A$7:B$2403,2,FALSE)*VLOOKUP(E1965,A$7:B$2403,2,FALSE),D1965="/",VLOOKUP(C1965,A$7:B$2403,2,FALSE)/VLOOKUP(E1965,A$7:B$2403,2,FALSE)))</f>
        <v>30</v>
      </c>
      <c r="C1965" s="69" t="s">
        <v>2487</v>
      </c>
      <c r="D1965" s="69" t="s">
        <v>185</v>
      </c>
      <c r="E1965" s="69" t="s">
        <v>1123</v>
      </c>
      <c r="G1965" s="15"/>
      <c r="H1965" s="15"/>
      <c r="I1965" s="15"/>
      <c r="J1965" s="15"/>
      <c r="K1965" s="15"/>
    </row>
    <row r="1966" spans="1:11" s="69" customFormat="1">
      <c r="A1966" s="68" t="s">
        <v>180</v>
      </c>
      <c r="B1966" s="69" cm="1">
        <f t="array" ref="B1966">IF(ISNUMBER(C1966),C1966,_xlfn.IFS(D1966="+",VLOOKUP(C1966,A$7:B$2403,2,FALSE)+VLOOKUP(E1966,A$7:B$2403,2,FALSE),D1966="-",VLOOKUP(C1966,A$7:B$2403,2,FALSE)-VLOOKUP(E1966,A$7:B$2403,2,FALSE),D1966="*",VLOOKUP(C1966,A$7:B$2403,2,FALSE)*VLOOKUP(E1966,A$7:B$2403,2,FALSE),D1966="/",VLOOKUP(C1966,A$7:B$2403,2,FALSE)/VLOOKUP(E1966,A$7:B$2403,2,FALSE)))</f>
        <v>8</v>
      </c>
      <c r="C1966" s="69" t="s">
        <v>1220</v>
      </c>
      <c r="D1966" s="69" t="s">
        <v>185</v>
      </c>
      <c r="E1966" s="69" t="s">
        <v>1465</v>
      </c>
      <c r="G1966" s="15"/>
      <c r="H1966" s="15"/>
      <c r="I1966" s="15"/>
      <c r="J1966" s="15"/>
      <c r="K1966" s="15"/>
    </row>
    <row r="1967" spans="1:11" s="69" customFormat="1">
      <c r="A1967" s="68" t="s">
        <v>2027</v>
      </c>
      <c r="B1967" s="69" cm="1">
        <f t="array" ref="B1967">IF(ISNUMBER(C1967),C1967,_xlfn.IFS(D1967="+",VLOOKUP(C1967,A$7:B$2403,2,FALSE)+VLOOKUP(E1967,A$7:B$2403,2,FALSE),D1967="-",VLOOKUP(C1967,A$7:B$2403,2,FALSE)-VLOOKUP(E1967,A$7:B$2403,2,FALSE),D1967="*",VLOOKUP(C1967,A$7:B$2403,2,FALSE)*VLOOKUP(E1967,A$7:B$2403,2,FALSE),D1967="/",VLOOKUP(C1967,A$7:B$2403,2,FALSE)/VLOOKUP(E1967,A$7:B$2403,2,FALSE)))</f>
        <v>44212</v>
      </c>
      <c r="C1967" s="69" t="s">
        <v>2488</v>
      </c>
      <c r="D1967" s="69" t="s">
        <v>175</v>
      </c>
      <c r="E1967" s="69" t="s">
        <v>1560</v>
      </c>
      <c r="G1967" s="15"/>
      <c r="H1967" s="15"/>
      <c r="I1967" s="15"/>
      <c r="J1967" s="15"/>
      <c r="K1967" s="15"/>
    </row>
    <row r="1968" spans="1:11" s="69" customFormat="1">
      <c r="A1968" s="68" t="s">
        <v>2369</v>
      </c>
      <c r="B1968" s="69" cm="1">
        <f t="array" ref="B1968">IF(ISNUMBER(C1968),C1968,_xlfn.IFS(D1968="+",VLOOKUP(C1968,A$7:B$2403,2,FALSE)+VLOOKUP(E1968,A$7:B$2403,2,FALSE),D1968="-",VLOOKUP(C1968,A$7:B$2403,2,FALSE)-VLOOKUP(E1968,A$7:B$2403,2,FALSE),D1968="*",VLOOKUP(C1968,A$7:B$2403,2,FALSE)*VLOOKUP(E1968,A$7:B$2403,2,FALSE),D1968="/",VLOOKUP(C1968,A$7:B$2403,2,FALSE)/VLOOKUP(E1968,A$7:B$2403,2,FALSE)))</f>
        <v>2</v>
      </c>
      <c r="C1968" s="69">
        <v>2</v>
      </c>
      <c r="G1968" s="15"/>
      <c r="H1968" s="15"/>
      <c r="I1968" s="15"/>
      <c r="J1968" s="15"/>
      <c r="K1968" s="15"/>
    </row>
    <row r="1969" spans="1:11" s="69" customFormat="1">
      <c r="A1969" s="68" t="s">
        <v>2489</v>
      </c>
      <c r="B1969" s="69" cm="1">
        <f t="array" ref="B1969">IF(ISNUMBER(C1969),C1969,_xlfn.IFS(D1969="+",VLOOKUP(C1969,A$7:B$2403,2,FALSE)+VLOOKUP(E1969,A$7:B$2403,2,FALSE),D1969="-",VLOOKUP(C1969,A$7:B$2403,2,FALSE)-VLOOKUP(E1969,A$7:B$2403,2,FALSE),D1969="*",VLOOKUP(C1969,A$7:B$2403,2,FALSE)*VLOOKUP(E1969,A$7:B$2403,2,FALSE),D1969="/",VLOOKUP(C1969,A$7:B$2403,2,FALSE)/VLOOKUP(E1969,A$7:B$2403,2,FALSE)))</f>
        <v>5</v>
      </c>
      <c r="C1969" s="69">
        <v>5</v>
      </c>
      <c r="G1969" s="15"/>
      <c r="H1969" s="15"/>
      <c r="I1969" s="15"/>
      <c r="J1969" s="15"/>
      <c r="K1969" s="15"/>
    </row>
    <row r="1970" spans="1:11" s="69" customFormat="1">
      <c r="A1970" s="68" t="s">
        <v>988</v>
      </c>
      <c r="B1970" s="69" cm="1">
        <f t="array" ref="B1970">IF(ISNUMBER(C1970),C1970,_xlfn.IFS(D1970="+",VLOOKUP(C1970,A$7:B$2403,2,FALSE)+VLOOKUP(E1970,A$7:B$2403,2,FALSE),D1970="-",VLOOKUP(C1970,A$7:B$2403,2,FALSE)-VLOOKUP(E1970,A$7:B$2403,2,FALSE),D1970="*",VLOOKUP(C1970,A$7:B$2403,2,FALSE)*VLOOKUP(E1970,A$7:B$2403,2,FALSE),D1970="/",VLOOKUP(C1970,A$7:B$2403,2,FALSE)/VLOOKUP(E1970,A$7:B$2403,2,FALSE)))</f>
        <v>11</v>
      </c>
      <c r="C1970" s="69" t="s">
        <v>2239</v>
      </c>
      <c r="D1970" s="69" t="s">
        <v>276</v>
      </c>
      <c r="E1970" s="69" t="s">
        <v>2490</v>
      </c>
      <c r="G1970" s="15"/>
      <c r="H1970" s="15"/>
      <c r="I1970" s="15"/>
      <c r="J1970" s="15"/>
      <c r="K1970" s="15"/>
    </row>
    <row r="1971" spans="1:11" s="69" customFormat="1">
      <c r="A1971" s="68" t="s">
        <v>2491</v>
      </c>
      <c r="B1971" s="69" cm="1">
        <f t="array" ref="B1971">IF(ISNUMBER(C1971),C1971,_xlfn.IFS(D1971="+",VLOOKUP(C1971,A$7:B$2403,2,FALSE)+VLOOKUP(E1971,A$7:B$2403,2,FALSE),D1971="-",VLOOKUP(C1971,A$7:B$2403,2,FALSE)-VLOOKUP(E1971,A$7:B$2403,2,FALSE),D1971="*",VLOOKUP(C1971,A$7:B$2403,2,FALSE)*VLOOKUP(E1971,A$7:B$2403,2,FALSE),D1971="/",VLOOKUP(C1971,A$7:B$2403,2,FALSE)/VLOOKUP(E1971,A$7:B$2403,2,FALSE)))</f>
        <v>2</v>
      </c>
      <c r="C1971" s="69">
        <v>2</v>
      </c>
      <c r="G1971" s="15"/>
      <c r="H1971" s="15"/>
      <c r="I1971" s="15"/>
      <c r="J1971" s="15"/>
      <c r="K1971" s="15"/>
    </row>
    <row r="1972" spans="1:11" s="69" customFormat="1">
      <c r="A1972" s="68" t="s">
        <v>1061</v>
      </c>
      <c r="B1972" s="69" cm="1">
        <f t="array" ref="B1972">IF(ISNUMBER(C1972),C1972,_xlfn.IFS(D1972="+",VLOOKUP(C1972,A$7:B$2403,2,FALSE)+VLOOKUP(E1972,A$7:B$2403,2,FALSE),D1972="-",VLOOKUP(C1972,A$7:B$2403,2,FALSE)-VLOOKUP(E1972,A$7:B$2403,2,FALSE),D1972="*",VLOOKUP(C1972,A$7:B$2403,2,FALSE)*VLOOKUP(E1972,A$7:B$2403,2,FALSE),D1972="/",VLOOKUP(C1972,A$7:B$2403,2,FALSE)/VLOOKUP(E1972,A$7:B$2403,2,FALSE)))</f>
        <v>165657</v>
      </c>
      <c r="C1972" s="69" t="s">
        <v>2080</v>
      </c>
      <c r="D1972" s="69" t="s">
        <v>185</v>
      </c>
      <c r="E1972" s="69" t="s">
        <v>2492</v>
      </c>
      <c r="G1972" s="15"/>
      <c r="H1972" s="15"/>
      <c r="I1972" s="15"/>
      <c r="J1972" s="15"/>
      <c r="K1972" s="15"/>
    </row>
    <row r="1973" spans="1:11" s="69" customFormat="1">
      <c r="A1973" s="68" t="s">
        <v>1291</v>
      </c>
      <c r="B1973" s="69" cm="1">
        <f t="array" ref="B1973">IF(ISNUMBER(C1973),C1973,_xlfn.IFS(D1973="+",VLOOKUP(C1973,A$7:B$2403,2,FALSE)+VLOOKUP(E1973,A$7:B$2403,2,FALSE),D1973="-",VLOOKUP(C1973,A$7:B$2403,2,FALSE)-VLOOKUP(E1973,A$7:B$2403,2,FALSE),D1973="*",VLOOKUP(C1973,A$7:B$2403,2,FALSE)*VLOOKUP(E1973,A$7:B$2403,2,FALSE),D1973="/",VLOOKUP(C1973,A$7:B$2403,2,FALSE)/VLOOKUP(E1973,A$7:B$2403,2,FALSE)))</f>
        <v>6</v>
      </c>
      <c r="C1973" s="69" t="s">
        <v>2098</v>
      </c>
      <c r="D1973" s="69" t="s">
        <v>276</v>
      </c>
      <c r="E1973" s="69" t="s">
        <v>2493</v>
      </c>
      <c r="G1973" s="15"/>
      <c r="H1973" s="15"/>
      <c r="I1973" s="15"/>
      <c r="J1973" s="15"/>
      <c r="K1973" s="15"/>
    </row>
    <row r="1974" spans="1:11" s="69" customFormat="1">
      <c r="A1974" s="68" t="s">
        <v>2494</v>
      </c>
      <c r="B1974" s="69" cm="1">
        <f t="array" ref="B1974">IF(ISNUMBER(C1974),C1974,_xlfn.IFS(D1974="+",VLOOKUP(C1974,A$7:B$2403,2,FALSE)+VLOOKUP(E1974,A$7:B$2403,2,FALSE),D1974="-",VLOOKUP(C1974,A$7:B$2403,2,FALSE)-VLOOKUP(E1974,A$7:B$2403,2,FALSE),D1974="*",VLOOKUP(C1974,A$7:B$2403,2,FALSE)*VLOOKUP(E1974,A$7:B$2403,2,FALSE),D1974="/",VLOOKUP(C1974,A$7:B$2403,2,FALSE)/VLOOKUP(E1974,A$7:B$2403,2,FALSE)))</f>
        <v>2</v>
      </c>
      <c r="C1974" s="69">
        <v>2</v>
      </c>
      <c r="G1974" s="15"/>
      <c r="H1974" s="15"/>
      <c r="I1974" s="15"/>
      <c r="J1974" s="15"/>
      <c r="K1974" s="15"/>
    </row>
    <row r="1975" spans="1:11" s="69" customFormat="1">
      <c r="A1975" s="68" t="s">
        <v>1950</v>
      </c>
      <c r="B1975" s="69" cm="1">
        <f t="array" ref="B1975">IF(ISNUMBER(C1975),C1975,_xlfn.IFS(D1975="+",VLOOKUP(C1975,A$7:B$2403,2,FALSE)+VLOOKUP(E1975,A$7:B$2403,2,FALSE),D1975="-",VLOOKUP(C1975,A$7:B$2403,2,FALSE)-VLOOKUP(E1975,A$7:B$2403,2,FALSE),D1975="*",VLOOKUP(C1975,A$7:B$2403,2,FALSE)*VLOOKUP(E1975,A$7:B$2403,2,FALSE),D1975="/",VLOOKUP(C1975,A$7:B$2403,2,FALSE)/VLOOKUP(E1975,A$7:B$2403,2,FALSE)))</f>
        <v>3</v>
      </c>
      <c r="C1975" s="69">
        <v>3</v>
      </c>
      <c r="G1975" s="15"/>
      <c r="H1975" s="15"/>
      <c r="I1975" s="15"/>
      <c r="J1975" s="15"/>
      <c r="K1975" s="15"/>
    </row>
    <row r="1976" spans="1:11" s="69" customFormat="1">
      <c r="A1976" s="68" t="s">
        <v>2495</v>
      </c>
      <c r="B1976" s="69" cm="1">
        <f t="array" ref="B1976">IF(ISNUMBER(C1976),C1976,_xlfn.IFS(D1976="+",VLOOKUP(C1976,A$7:B$2403,2,FALSE)+VLOOKUP(E1976,A$7:B$2403,2,FALSE),D1976="-",VLOOKUP(C1976,A$7:B$2403,2,FALSE)-VLOOKUP(E1976,A$7:B$2403,2,FALSE),D1976="*",VLOOKUP(C1976,A$7:B$2403,2,FALSE)*VLOOKUP(E1976,A$7:B$2403,2,FALSE),D1976="/",VLOOKUP(C1976,A$7:B$2403,2,FALSE)/VLOOKUP(E1976,A$7:B$2403,2,FALSE)))</f>
        <v>1</v>
      </c>
      <c r="C1976" s="69">
        <v>1</v>
      </c>
      <c r="G1976" s="15"/>
      <c r="H1976" s="15"/>
      <c r="I1976" s="15"/>
      <c r="J1976" s="15"/>
      <c r="K1976" s="15"/>
    </row>
    <row r="1977" spans="1:11" s="69" customFormat="1">
      <c r="A1977" s="68" t="s">
        <v>1364</v>
      </c>
      <c r="B1977" s="69" cm="1">
        <f t="array" ref="B1977">IF(ISNUMBER(C1977),C1977,_xlfn.IFS(D1977="+",VLOOKUP(C1977,A$7:B$2403,2,FALSE)+VLOOKUP(E1977,A$7:B$2403,2,FALSE),D1977="-",VLOOKUP(C1977,A$7:B$2403,2,FALSE)-VLOOKUP(E1977,A$7:B$2403,2,FALSE),D1977="*",VLOOKUP(C1977,A$7:B$2403,2,FALSE)*VLOOKUP(E1977,A$7:B$2403,2,FALSE),D1977="/",VLOOKUP(C1977,A$7:B$2403,2,FALSE)/VLOOKUP(E1977,A$7:B$2403,2,FALSE)))</f>
        <v>8</v>
      </c>
      <c r="C1977" s="69">
        <v>8</v>
      </c>
      <c r="G1977" s="15"/>
      <c r="H1977" s="15"/>
      <c r="I1977" s="15"/>
      <c r="J1977" s="15"/>
      <c r="K1977" s="15"/>
    </row>
    <row r="1978" spans="1:11" s="69" customFormat="1">
      <c r="A1978" s="68" t="s">
        <v>2471</v>
      </c>
      <c r="B1978" s="69" cm="1">
        <f t="array" ref="B1978">IF(ISNUMBER(C1978),C1978,_xlfn.IFS(D1978="+",VLOOKUP(C1978,A$7:B$2403,2,FALSE)+VLOOKUP(E1978,A$7:B$2403,2,FALSE),D1978="-",VLOOKUP(C1978,A$7:B$2403,2,FALSE)-VLOOKUP(E1978,A$7:B$2403,2,FALSE),D1978="*",VLOOKUP(C1978,A$7:B$2403,2,FALSE)*VLOOKUP(E1978,A$7:B$2403,2,FALSE),D1978="/",VLOOKUP(C1978,A$7:B$2403,2,FALSE)/VLOOKUP(E1978,A$7:B$2403,2,FALSE)))</f>
        <v>16</v>
      </c>
      <c r="C1978" s="69" t="s">
        <v>424</v>
      </c>
      <c r="D1978" s="69" t="s">
        <v>185</v>
      </c>
      <c r="E1978" s="69" t="s">
        <v>1847</v>
      </c>
      <c r="G1978" s="15"/>
      <c r="H1978" s="15"/>
      <c r="I1978" s="15"/>
      <c r="J1978" s="15"/>
      <c r="K1978" s="15"/>
    </row>
    <row r="1979" spans="1:11" s="69" customFormat="1">
      <c r="A1979" s="68" t="s">
        <v>2457</v>
      </c>
      <c r="B1979" s="69" cm="1">
        <f t="array" ref="B1979">IF(ISNUMBER(C1979),C1979,_xlfn.IFS(D1979="+",VLOOKUP(C1979,A$7:B$2403,2,FALSE)+VLOOKUP(E1979,A$7:B$2403,2,FALSE),D1979="-",VLOOKUP(C1979,A$7:B$2403,2,FALSE)-VLOOKUP(E1979,A$7:B$2403,2,FALSE),D1979="*",VLOOKUP(C1979,A$7:B$2403,2,FALSE)*VLOOKUP(E1979,A$7:B$2403,2,FALSE),D1979="/",VLOOKUP(C1979,A$7:B$2403,2,FALSE)/VLOOKUP(E1979,A$7:B$2403,2,FALSE)))</f>
        <v>23</v>
      </c>
      <c r="C1979" s="69" t="s">
        <v>1857</v>
      </c>
      <c r="D1979" s="69" t="s">
        <v>276</v>
      </c>
      <c r="E1979" s="69" t="s">
        <v>2496</v>
      </c>
      <c r="G1979" s="15"/>
      <c r="H1979" s="15"/>
      <c r="I1979" s="15"/>
      <c r="J1979" s="15"/>
      <c r="K1979" s="15"/>
    </row>
    <row r="1980" spans="1:11" s="69" customFormat="1">
      <c r="A1980" s="68" t="s">
        <v>2131</v>
      </c>
      <c r="B1980" s="69" cm="1">
        <f t="array" ref="B1980">IF(ISNUMBER(C1980),C1980,_xlfn.IFS(D1980="+",VLOOKUP(C1980,A$7:B$2403,2,FALSE)+VLOOKUP(E1980,A$7:B$2403,2,FALSE),D1980="-",VLOOKUP(C1980,A$7:B$2403,2,FALSE)-VLOOKUP(E1980,A$7:B$2403,2,FALSE),D1980="*",VLOOKUP(C1980,A$7:B$2403,2,FALSE)*VLOOKUP(E1980,A$7:B$2403,2,FALSE),D1980="/",VLOOKUP(C1980,A$7:B$2403,2,FALSE)/VLOOKUP(E1980,A$7:B$2403,2,FALSE)))</f>
        <v>2</v>
      </c>
      <c r="C1980" s="69">
        <v>2</v>
      </c>
      <c r="G1980" s="15"/>
      <c r="H1980" s="15"/>
      <c r="I1980" s="15"/>
      <c r="J1980" s="15"/>
      <c r="K1980" s="15"/>
    </row>
    <row r="1981" spans="1:11" s="69" customFormat="1">
      <c r="A1981" s="68" t="s">
        <v>2497</v>
      </c>
      <c r="B1981" s="69" cm="1">
        <f t="array" ref="B1981">IF(ISNUMBER(C1981),C1981,_xlfn.IFS(D1981="+",VLOOKUP(C1981,A$7:B$2403,2,FALSE)+VLOOKUP(E1981,A$7:B$2403,2,FALSE),D1981="-",VLOOKUP(C1981,A$7:B$2403,2,FALSE)-VLOOKUP(E1981,A$7:B$2403,2,FALSE),D1981="*",VLOOKUP(C1981,A$7:B$2403,2,FALSE)*VLOOKUP(E1981,A$7:B$2403,2,FALSE),D1981="/",VLOOKUP(C1981,A$7:B$2403,2,FALSE)/VLOOKUP(E1981,A$7:B$2403,2,FALSE)))</f>
        <v>4</v>
      </c>
      <c r="C1981" s="69">
        <v>4</v>
      </c>
      <c r="G1981" s="15"/>
      <c r="H1981" s="15"/>
      <c r="I1981" s="15"/>
      <c r="J1981" s="15"/>
      <c r="K1981" s="15"/>
    </row>
    <row r="1982" spans="1:11" s="69" customFormat="1">
      <c r="A1982" s="68" t="s">
        <v>2368</v>
      </c>
      <c r="B1982" s="69" cm="1">
        <f t="array" ref="B1982">IF(ISNUMBER(C1982),C1982,_xlfn.IFS(D1982="+",VLOOKUP(C1982,A$7:B$2403,2,FALSE)+VLOOKUP(E1982,A$7:B$2403,2,FALSE),D1982="-",VLOOKUP(C1982,A$7:B$2403,2,FALSE)-VLOOKUP(E1982,A$7:B$2403,2,FALSE),D1982="*",VLOOKUP(C1982,A$7:B$2403,2,FALSE)*VLOOKUP(E1982,A$7:B$2403,2,FALSE),D1982="/",VLOOKUP(C1982,A$7:B$2403,2,FALSE)/VLOOKUP(E1982,A$7:B$2403,2,FALSE)))</f>
        <v>7</v>
      </c>
      <c r="C1982" s="69">
        <v>7</v>
      </c>
      <c r="G1982" s="15"/>
      <c r="H1982" s="15"/>
      <c r="I1982" s="15"/>
      <c r="J1982" s="15"/>
      <c r="K1982" s="15"/>
    </row>
    <row r="1983" spans="1:11" s="69" customFormat="1">
      <c r="A1983" s="68" t="s">
        <v>2162</v>
      </c>
      <c r="B1983" s="69" cm="1">
        <f t="array" ref="B1983">IF(ISNUMBER(C1983),C1983,_xlfn.IFS(D1983="+",VLOOKUP(C1983,A$7:B$2403,2,FALSE)+VLOOKUP(E1983,A$7:B$2403,2,FALSE),D1983="-",VLOOKUP(C1983,A$7:B$2403,2,FALSE)-VLOOKUP(E1983,A$7:B$2403,2,FALSE),D1983="*",VLOOKUP(C1983,A$7:B$2403,2,FALSE)*VLOOKUP(E1983,A$7:B$2403,2,FALSE),D1983="/",VLOOKUP(C1983,A$7:B$2403,2,FALSE)/VLOOKUP(E1983,A$7:B$2403,2,FALSE)))</f>
        <v>303</v>
      </c>
      <c r="C1983" s="69" t="s">
        <v>1492</v>
      </c>
      <c r="D1983" s="69" t="s">
        <v>175</v>
      </c>
      <c r="E1983" s="69" t="s">
        <v>2498</v>
      </c>
      <c r="G1983" s="15"/>
      <c r="H1983" s="15"/>
      <c r="I1983" s="15"/>
      <c r="J1983" s="15"/>
      <c r="K1983" s="15"/>
    </row>
    <row r="1984" spans="1:11" s="69" customFormat="1">
      <c r="A1984" s="68" t="s">
        <v>703</v>
      </c>
      <c r="B1984" s="69" cm="1">
        <f t="array" ref="B1984">IF(ISNUMBER(C1984),C1984,_xlfn.IFS(D1984="+",VLOOKUP(C1984,A$7:B$2403,2,FALSE)+VLOOKUP(E1984,A$7:B$2403,2,FALSE),D1984="-",VLOOKUP(C1984,A$7:B$2403,2,FALSE)-VLOOKUP(E1984,A$7:B$2403,2,FALSE),D1984="*",VLOOKUP(C1984,A$7:B$2403,2,FALSE)*VLOOKUP(E1984,A$7:B$2403,2,FALSE),D1984="/",VLOOKUP(C1984,A$7:B$2403,2,FALSE)/VLOOKUP(E1984,A$7:B$2403,2,FALSE)))</f>
        <v>61</v>
      </c>
      <c r="C1984" s="69" t="s">
        <v>1361</v>
      </c>
      <c r="D1984" s="69" t="s">
        <v>175</v>
      </c>
      <c r="E1984" s="69" t="s">
        <v>903</v>
      </c>
      <c r="G1984" s="15"/>
      <c r="H1984" s="15"/>
      <c r="I1984" s="15"/>
      <c r="J1984" s="15"/>
      <c r="K1984" s="15"/>
    </row>
    <row r="1985" spans="1:11" s="69" customFormat="1">
      <c r="A1985" s="68" t="s">
        <v>2490</v>
      </c>
      <c r="B1985" s="69" cm="1">
        <f t="array" ref="B1985">IF(ISNUMBER(C1985),C1985,_xlfn.IFS(D1985="+",VLOOKUP(C1985,A$7:B$2403,2,FALSE)+VLOOKUP(E1985,A$7:B$2403,2,FALSE),D1985="-",VLOOKUP(C1985,A$7:B$2403,2,FALSE)-VLOOKUP(E1985,A$7:B$2403,2,FALSE),D1985="*",VLOOKUP(C1985,A$7:B$2403,2,FALSE)*VLOOKUP(E1985,A$7:B$2403,2,FALSE),D1985="/",VLOOKUP(C1985,A$7:B$2403,2,FALSE)/VLOOKUP(E1985,A$7:B$2403,2,FALSE)))</f>
        <v>2</v>
      </c>
      <c r="C1985" s="69">
        <v>2</v>
      </c>
      <c r="G1985" s="15"/>
      <c r="H1985" s="15"/>
      <c r="I1985" s="15"/>
      <c r="J1985" s="15"/>
      <c r="K1985" s="15"/>
    </row>
    <row r="1986" spans="1:11" s="69" customFormat="1">
      <c r="A1986" s="68" t="s">
        <v>2120</v>
      </c>
      <c r="B1986" s="69" cm="1">
        <f t="array" ref="B1986">IF(ISNUMBER(C1986),C1986,_xlfn.IFS(D1986="+",VLOOKUP(C1986,A$7:B$2403,2,FALSE)+VLOOKUP(E1986,A$7:B$2403,2,FALSE),D1986="-",VLOOKUP(C1986,A$7:B$2403,2,FALSE)-VLOOKUP(E1986,A$7:B$2403,2,FALSE),D1986="*",VLOOKUP(C1986,A$7:B$2403,2,FALSE)*VLOOKUP(E1986,A$7:B$2403,2,FALSE),D1986="/",VLOOKUP(C1986,A$7:B$2403,2,FALSE)/VLOOKUP(E1986,A$7:B$2403,2,FALSE)))</f>
        <v>2</v>
      </c>
      <c r="C1986" s="69">
        <v>2</v>
      </c>
      <c r="G1986" s="15"/>
      <c r="H1986" s="15"/>
      <c r="I1986" s="15"/>
      <c r="J1986" s="15"/>
      <c r="K1986" s="15"/>
    </row>
    <row r="1987" spans="1:11" s="69" customFormat="1">
      <c r="A1987" s="68" t="s">
        <v>2189</v>
      </c>
      <c r="B1987" s="69" cm="1">
        <f t="array" ref="B1987">IF(ISNUMBER(C1987),C1987,_xlfn.IFS(D1987="+",VLOOKUP(C1987,A$7:B$2403,2,FALSE)+VLOOKUP(E1987,A$7:B$2403,2,FALSE),D1987="-",VLOOKUP(C1987,A$7:B$2403,2,FALSE)-VLOOKUP(E1987,A$7:B$2403,2,FALSE),D1987="*",VLOOKUP(C1987,A$7:B$2403,2,FALSE)*VLOOKUP(E1987,A$7:B$2403,2,FALSE),D1987="/",VLOOKUP(C1987,A$7:B$2403,2,FALSE)/VLOOKUP(E1987,A$7:B$2403,2,FALSE)))</f>
        <v>31</v>
      </c>
      <c r="C1987" s="69" t="s">
        <v>2333</v>
      </c>
      <c r="D1987" s="69" t="s">
        <v>175</v>
      </c>
      <c r="E1987" s="69" t="s">
        <v>2260</v>
      </c>
      <c r="G1987" s="15"/>
      <c r="H1987" s="15"/>
      <c r="I1987" s="15"/>
      <c r="J1987" s="15"/>
      <c r="K1987" s="15"/>
    </row>
    <row r="1988" spans="1:11" s="69" customFormat="1">
      <c r="A1988" s="68" t="s">
        <v>1637</v>
      </c>
      <c r="B1988" s="69" cm="1">
        <f t="array" ref="B1988">IF(ISNUMBER(C1988),C1988,_xlfn.IFS(D1988="+",VLOOKUP(C1988,A$7:B$2403,2,FALSE)+VLOOKUP(E1988,A$7:B$2403,2,FALSE),D1988="-",VLOOKUP(C1988,A$7:B$2403,2,FALSE)-VLOOKUP(E1988,A$7:B$2403,2,FALSE),D1988="*",VLOOKUP(C1988,A$7:B$2403,2,FALSE)*VLOOKUP(E1988,A$7:B$2403,2,FALSE),D1988="/",VLOOKUP(C1988,A$7:B$2403,2,FALSE)/VLOOKUP(E1988,A$7:B$2403,2,FALSE)))</f>
        <v>11</v>
      </c>
      <c r="C1988" s="69">
        <v>11</v>
      </c>
      <c r="G1988" s="15"/>
      <c r="H1988" s="15"/>
      <c r="I1988" s="15"/>
      <c r="J1988" s="15"/>
      <c r="K1988" s="15"/>
    </row>
    <row r="1989" spans="1:11" s="69" customFormat="1">
      <c r="A1989" s="68" t="s">
        <v>2499</v>
      </c>
      <c r="B1989" s="69" cm="1">
        <f t="array" ref="B1989">IF(ISNUMBER(C1989),C1989,_xlfn.IFS(D1989="+",VLOOKUP(C1989,A$7:B$2403,2,FALSE)+VLOOKUP(E1989,A$7:B$2403,2,FALSE),D1989="-",VLOOKUP(C1989,A$7:B$2403,2,FALSE)-VLOOKUP(E1989,A$7:B$2403,2,FALSE),D1989="*",VLOOKUP(C1989,A$7:B$2403,2,FALSE)*VLOOKUP(E1989,A$7:B$2403,2,FALSE),D1989="/",VLOOKUP(C1989,A$7:B$2403,2,FALSE)/VLOOKUP(E1989,A$7:B$2403,2,FALSE)))</f>
        <v>103</v>
      </c>
      <c r="C1989" s="69" t="s">
        <v>262</v>
      </c>
      <c r="D1989" s="69" t="s">
        <v>175</v>
      </c>
      <c r="E1989" s="69" t="s">
        <v>2391</v>
      </c>
      <c r="G1989" s="15"/>
      <c r="H1989" s="15"/>
      <c r="I1989" s="15"/>
      <c r="J1989" s="15"/>
      <c r="K1989" s="15"/>
    </row>
    <row r="1990" spans="1:11" s="69" customFormat="1">
      <c r="A1990" s="68" t="s">
        <v>772</v>
      </c>
      <c r="B1990" s="69" cm="1">
        <f t="array" ref="B1990">IF(ISNUMBER(C1990),C1990,_xlfn.IFS(D1990="+",VLOOKUP(C1990,A$7:B$2403,2,FALSE)+VLOOKUP(E1990,A$7:B$2403,2,FALSE),D1990="-",VLOOKUP(C1990,A$7:B$2403,2,FALSE)-VLOOKUP(E1990,A$7:B$2403,2,FALSE),D1990="*",VLOOKUP(C1990,A$7:B$2403,2,FALSE)*VLOOKUP(E1990,A$7:B$2403,2,FALSE),D1990="/",VLOOKUP(C1990,A$7:B$2403,2,FALSE)/VLOOKUP(E1990,A$7:B$2403,2,FALSE)))</f>
        <v>53</v>
      </c>
      <c r="C1990" s="69" t="s">
        <v>2402</v>
      </c>
      <c r="D1990" s="69" t="s">
        <v>175</v>
      </c>
      <c r="E1990" s="69" t="s">
        <v>1577</v>
      </c>
      <c r="G1990" s="15"/>
      <c r="H1990" s="15"/>
      <c r="I1990" s="15"/>
      <c r="J1990" s="15"/>
      <c r="K1990" s="15"/>
    </row>
    <row r="1991" spans="1:11" s="69" customFormat="1">
      <c r="A1991" s="68" t="s">
        <v>2192</v>
      </c>
      <c r="B1991" s="69" cm="1">
        <f t="array" ref="B1991">IF(ISNUMBER(C1991),C1991,_xlfn.IFS(D1991="+",VLOOKUP(C1991,A$7:B$2403,2,FALSE)+VLOOKUP(E1991,A$7:B$2403,2,FALSE),D1991="-",VLOOKUP(C1991,A$7:B$2403,2,FALSE)-VLOOKUP(E1991,A$7:B$2403,2,FALSE),D1991="*",VLOOKUP(C1991,A$7:B$2403,2,FALSE)*VLOOKUP(E1991,A$7:B$2403,2,FALSE),D1991="/",VLOOKUP(C1991,A$7:B$2403,2,FALSE)/VLOOKUP(E1991,A$7:B$2403,2,FALSE)))</f>
        <v>7</v>
      </c>
      <c r="C1991" s="69" t="s">
        <v>2436</v>
      </c>
      <c r="D1991" s="69" t="s">
        <v>175</v>
      </c>
      <c r="E1991" s="69" t="s">
        <v>2288</v>
      </c>
      <c r="G1991" s="15"/>
      <c r="H1991" s="15"/>
      <c r="I1991" s="15"/>
      <c r="J1991" s="15"/>
      <c r="K1991" s="15"/>
    </row>
    <row r="1992" spans="1:11" s="69" customFormat="1">
      <c r="A1992" s="68" t="s">
        <v>1654</v>
      </c>
      <c r="B1992" s="69" cm="1">
        <f t="array" ref="B1992">IF(ISNUMBER(C1992),C1992,_xlfn.IFS(D1992="+",VLOOKUP(C1992,A$7:B$2403,2,FALSE)+VLOOKUP(E1992,A$7:B$2403,2,FALSE),D1992="-",VLOOKUP(C1992,A$7:B$2403,2,FALSE)-VLOOKUP(E1992,A$7:B$2403,2,FALSE),D1992="*",VLOOKUP(C1992,A$7:B$2403,2,FALSE)*VLOOKUP(E1992,A$7:B$2403,2,FALSE),D1992="/",VLOOKUP(C1992,A$7:B$2403,2,FALSE)/VLOOKUP(E1992,A$7:B$2403,2,FALSE)))</f>
        <v>9</v>
      </c>
      <c r="C1992" s="69" t="s">
        <v>2378</v>
      </c>
      <c r="D1992" s="69" t="s">
        <v>185</v>
      </c>
      <c r="E1992" s="69" t="s">
        <v>922</v>
      </c>
      <c r="G1992" s="15"/>
      <c r="H1992" s="15"/>
      <c r="I1992" s="15"/>
      <c r="J1992" s="15"/>
      <c r="K1992" s="15"/>
    </row>
    <row r="1993" spans="1:11" s="69" customFormat="1">
      <c r="A1993" s="68" t="s">
        <v>837</v>
      </c>
      <c r="B1993" s="69" cm="1">
        <f t="array" ref="B1993">IF(ISNUMBER(C1993),C1993,_xlfn.IFS(D1993="+",VLOOKUP(C1993,A$7:B$2403,2,FALSE)+VLOOKUP(E1993,A$7:B$2403,2,FALSE),D1993="-",VLOOKUP(C1993,A$7:B$2403,2,FALSE)-VLOOKUP(E1993,A$7:B$2403,2,FALSE),D1993="*",VLOOKUP(C1993,A$7:B$2403,2,FALSE)*VLOOKUP(E1993,A$7:B$2403,2,FALSE),D1993="/",VLOOKUP(C1993,A$7:B$2403,2,FALSE)/VLOOKUP(E1993,A$7:B$2403,2,FALSE)))</f>
        <v>7</v>
      </c>
      <c r="C1993" s="69" t="s">
        <v>1660</v>
      </c>
      <c r="D1993" s="69" t="s">
        <v>175</v>
      </c>
      <c r="E1993" s="69" t="s">
        <v>1049</v>
      </c>
      <c r="G1993" s="15"/>
      <c r="H1993" s="15"/>
      <c r="I1993" s="15"/>
      <c r="J1993" s="15"/>
      <c r="K1993" s="15"/>
    </row>
    <row r="1994" spans="1:11" s="69" customFormat="1">
      <c r="A1994" s="68" t="s">
        <v>2421</v>
      </c>
      <c r="B1994" s="69" cm="1">
        <f t="array" ref="B1994">IF(ISNUMBER(C1994),C1994,_xlfn.IFS(D1994="+",VLOOKUP(C1994,A$7:B$2403,2,FALSE)+VLOOKUP(E1994,A$7:B$2403,2,FALSE),D1994="-",VLOOKUP(C1994,A$7:B$2403,2,FALSE)-VLOOKUP(E1994,A$7:B$2403,2,FALSE),D1994="*",VLOOKUP(C1994,A$7:B$2403,2,FALSE)*VLOOKUP(E1994,A$7:B$2403,2,FALSE),D1994="/",VLOOKUP(C1994,A$7:B$2403,2,FALSE)/VLOOKUP(E1994,A$7:B$2403,2,FALSE)))</f>
        <v>5</v>
      </c>
      <c r="C1994" s="69">
        <v>5</v>
      </c>
      <c r="G1994" s="15"/>
      <c r="H1994" s="15"/>
      <c r="I1994" s="15"/>
      <c r="J1994" s="15"/>
      <c r="K1994" s="15"/>
    </row>
    <row r="1995" spans="1:11" s="69" customFormat="1">
      <c r="A1995" s="68" t="s">
        <v>1792</v>
      </c>
      <c r="B1995" s="69" cm="1">
        <f t="array" ref="B1995">IF(ISNUMBER(C1995),C1995,_xlfn.IFS(D1995="+",VLOOKUP(C1995,A$7:B$2403,2,FALSE)+VLOOKUP(E1995,A$7:B$2403,2,FALSE),D1995="-",VLOOKUP(C1995,A$7:B$2403,2,FALSE)-VLOOKUP(E1995,A$7:B$2403,2,FALSE),D1995="*",VLOOKUP(C1995,A$7:B$2403,2,FALSE)*VLOOKUP(E1995,A$7:B$2403,2,FALSE),D1995="/",VLOOKUP(C1995,A$7:B$2403,2,FALSE)/VLOOKUP(E1995,A$7:B$2403,2,FALSE)))</f>
        <v>3</v>
      </c>
      <c r="C1995" s="69">
        <v>3</v>
      </c>
      <c r="G1995" s="15"/>
      <c r="H1995" s="15"/>
      <c r="I1995" s="15"/>
      <c r="J1995" s="15"/>
      <c r="K1995" s="15"/>
    </row>
    <row r="1996" spans="1:11" s="69" customFormat="1">
      <c r="A1996" s="68" t="s">
        <v>1357</v>
      </c>
      <c r="B1996" s="69" cm="1">
        <f t="array" ref="B1996">IF(ISNUMBER(C1996),C1996,_xlfn.IFS(D1996="+",VLOOKUP(C1996,A$7:B$2403,2,FALSE)+VLOOKUP(E1996,A$7:B$2403,2,FALSE),D1996="-",VLOOKUP(C1996,A$7:B$2403,2,FALSE)-VLOOKUP(E1996,A$7:B$2403,2,FALSE),D1996="*",VLOOKUP(C1996,A$7:B$2403,2,FALSE)*VLOOKUP(E1996,A$7:B$2403,2,FALSE),D1996="/",VLOOKUP(C1996,A$7:B$2403,2,FALSE)/VLOOKUP(E1996,A$7:B$2403,2,FALSE)))</f>
        <v>2804</v>
      </c>
      <c r="C1996" s="69" t="s">
        <v>989</v>
      </c>
      <c r="D1996" s="69" t="s">
        <v>185</v>
      </c>
      <c r="E1996" s="69" t="s">
        <v>535</v>
      </c>
      <c r="G1996" s="15"/>
      <c r="H1996" s="15"/>
      <c r="I1996" s="15"/>
      <c r="J1996" s="15"/>
      <c r="K1996" s="15"/>
    </row>
    <row r="1997" spans="1:11" s="69" customFormat="1">
      <c r="A1997" s="68" t="s">
        <v>1866</v>
      </c>
      <c r="B1997" s="69" cm="1">
        <f t="array" ref="B1997">IF(ISNUMBER(C1997),C1997,_xlfn.IFS(D1997="+",VLOOKUP(C1997,A$7:B$2403,2,FALSE)+VLOOKUP(E1997,A$7:B$2403,2,FALSE),D1997="-",VLOOKUP(C1997,A$7:B$2403,2,FALSE)-VLOOKUP(E1997,A$7:B$2403,2,FALSE),D1997="*",VLOOKUP(C1997,A$7:B$2403,2,FALSE)*VLOOKUP(E1997,A$7:B$2403,2,FALSE),D1997="/",VLOOKUP(C1997,A$7:B$2403,2,FALSE)/VLOOKUP(E1997,A$7:B$2403,2,FALSE)))</f>
        <v>2</v>
      </c>
      <c r="C1997" s="69">
        <v>2</v>
      </c>
      <c r="G1997" s="15"/>
      <c r="H1997" s="15"/>
      <c r="I1997" s="15"/>
      <c r="J1997" s="15"/>
      <c r="K1997" s="15"/>
    </row>
    <row r="1998" spans="1:11" s="69" customFormat="1">
      <c r="A1998" s="68" t="s">
        <v>2500</v>
      </c>
      <c r="B1998" s="69" cm="1">
        <f t="array" ref="B1998">IF(ISNUMBER(C1998),C1998,_xlfn.IFS(D1998="+",VLOOKUP(C1998,A$7:B$2403,2,FALSE)+VLOOKUP(E1998,A$7:B$2403,2,FALSE),D1998="-",VLOOKUP(C1998,A$7:B$2403,2,FALSE)-VLOOKUP(E1998,A$7:B$2403,2,FALSE),D1998="*",VLOOKUP(C1998,A$7:B$2403,2,FALSE)*VLOOKUP(E1998,A$7:B$2403,2,FALSE),D1998="/",VLOOKUP(C1998,A$7:B$2403,2,FALSE)/VLOOKUP(E1998,A$7:B$2403,2,FALSE)))</f>
        <v>39</v>
      </c>
      <c r="C1998" s="69" t="s">
        <v>709</v>
      </c>
      <c r="D1998" s="69" t="s">
        <v>276</v>
      </c>
      <c r="E1998" s="69" t="s">
        <v>1366</v>
      </c>
      <c r="G1998" s="15"/>
      <c r="H1998" s="15"/>
      <c r="I1998" s="15"/>
      <c r="J1998" s="15"/>
      <c r="K1998" s="15"/>
    </row>
    <row r="1999" spans="1:11" s="69" customFormat="1">
      <c r="A1999" s="68" t="s">
        <v>2106</v>
      </c>
      <c r="B1999" s="69" cm="1">
        <f t="array" ref="B1999">IF(ISNUMBER(C1999),C1999,_xlfn.IFS(D1999="+",VLOOKUP(C1999,A$7:B$2403,2,FALSE)+VLOOKUP(E1999,A$7:B$2403,2,FALSE),D1999="-",VLOOKUP(C1999,A$7:B$2403,2,FALSE)-VLOOKUP(E1999,A$7:B$2403,2,FALSE),D1999="*",VLOOKUP(C1999,A$7:B$2403,2,FALSE)*VLOOKUP(E1999,A$7:B$2403,2,FALSE),D1999="/",VLOOKUP(C1999,A$7:B$2403,2,FALSE)/VLOOKUP(E1999,A$7:B$2403,2,FALSE)))</f>
        <v>14</v>
      </c>
      <c r="C1999" s="69" t="s">
        <v>1909</v>
      </c>
      <c r="D1999" s="69" t="s">
        <v>276</v>
      </c>
      <c r="E1999" s="69" t="s">
        <v>177</v>
      </c>
      <c r="G1999" s="15"/>
      <c r="H1999" s="15"/>
      <c r="I1999" s="15"/>
      <c r="J1999" s="15"/>
      <c r="K1999" s="15"/>
    </row>
    <row r="2000" spans="1:11" s="69" customFormat="1">
      <c r="A2000" s="68" t="s">
        <v>890</v>
      </c>
      <c r="B2000" s="69" cm="1">
        <f t="array" ref="B2000">IF(ISNUMBER(C2000),C2000,_xlfn.IFS(D2000="+",VLOOKUP(C2000,A$7:B$2403,2,FALSE)+VLOOKUP(E2000,A$7:B$2403,2,FALSE),D2000="-",VLOOKUP(C2000,A$7:B$2403,2,FALSE)-VLOOKUP(E2000,A$7:B$2403,2,FALSE),D2000="*",VLOOKUP(C2000,A$7:B$2403,2,FALSE)*VLOOKUP(E2000,A$7:B$2403,2,FALSE),D2000="/",VLOOKUP(C2000,A$7:B$2403,2,FALSE)/VLOOKUP(E2000,A$7:B$2403,2,FALSE)))</f>
        <v>3</v>
      </c>
      <c r="C2000" s="69">
        <v>3</v>
      </c>
      <c r="G2000" s="15"/>
      <c r="H2000" s="15"/>
      <c r="I2000" s="15"/>
      <c r="J2000" s="15"/>
      <c r="K2000" s="15"/>
    </row>
    <row r="2001" spans="1:11" s="69" customFormat="1">
      <c r="A2001" s="68" t="s">
        <v>211</v>
      </c>
      <c r="B2001" s="69" cm="1">
        <f t="array" ref="B2001">IF(ISNUMBER(C2001),C2001,_xlfn.IFS(D2001="+",VLOOKUP(C2001,A$7:B$2403,2,FALSE)+VLOOKUP(E2001,A$7:B$2403,2,FALSE),D2001="-",VLOOKUP(C2001,A$7:B$2403,2,FALSE)-VLOOKUP(E2001,A$7:B$2403,2,FALSE),D2001="*",VLOOKUP(C2001,A$7:B$2403,2,FALSE)*VLOOKUP(E2001,A$7:B$2403,2,FALSE),D2001="/",VLOOKUP(C2001,A$7:B$2403,2,FALSE)/VLOOKUP(E2001,A$7:B$2403,2,FALSE)))</f>
        <v>2</v>
      </c>
      <c r="C2001" s="69">
        <v>2</v>
      </c>
      <c r="G2001" s="15"/>
      <c r="H2001" s="15"/>
      <c r="I2001" s="15"/>
      <c r="J2001" s="15"/>
      <c r="K2001" s="15"/>
    </row>
    <row r="2002" spans="1:11" s="69" customFormat="1">
      <c r="A2002" s="68" t="s">
        <v>2501</v>
      </c>
      <c r="B2002" s="69" cm="1">
        <f t="array" ref="B2002">IF(ISNUMBER(C2002),C2002,_xlfn.IFS(D2002="+",VLOOKUP(C2002,A$7:B$2403,2,FALSE)+VLOOKUP(E2002,A$7:B$2403,2,FALSE),D2002="-",VLOOKUP(C2002,A$7:B$2403,2,FALSE)-VLOOKUP(E2002,A$7:B$2403,2,FALSE),D2002="*",VLOOKUP(C2002,A$7:B$2403,2,FALSE)*VLOOKUP(E2002,A$7:B$2403,2,FALSE),D2002="/",VLOOKUP(C2002,A$7:B$2403,2,FALSE)/VLOOKUP(E2002,A$7:B$2403,2,FALSE)))</f>
        <v>4819</v>
      </c>
      <c r="C2002" s="69" t="s">
        <v>2502</v>
      </c>
      <c r="D2002" s="69" t="s">
        <v>185</v>
      </c>
      <c r="E2002" s="69" t="s">
        <v>2145</v>
      </c>
      <c r="G2002" s="15"/>
      <c r="H2002" s="15"/>
      <c r="I2002" s="15"/>
      <c r="J2002" s="15"/>
      <c r="K2002" s="15"/>
    </row>
    <row r="2003" spans="1:11" s="69" customFormat="1">
      <c r="A2003" s="68" t="s">
        <v>984</v>
      </c>
      <c r="B2003" s="69" cm="1">
        <f t="array" ref="B2003">IF(ISNUMBER(C2003),C2003,_xlfn.IFS(D2003="+",VLOOKUP(C2003,A$7:B$2403,2,FALSE)+VLOOKUP(E2003,A$7:B$2403,2,FALSE),D2003="-",VLOOKUP(C2003,A$7:B$2403,2,FALSE)-VLOOKUP(E2003,A$7:B$2403,2,FALSE),D2003="*",VLOOKUP(C2003,A$7:B$2403,2,FALSE)*VLOOKUP(E2003,A$7:B$2403,2,FALSE),D2003="/",VLOOKUP(C2003,A$7:B$2403,2,FALSE)/VLOOKUP(E2003,A$7:B$2403,2,FALSE)))</f>
        <v>26</v>
      </c>
      <c r="C2003" s="69" t="s">
        <v>1696</v>
      </c>
      <c r="D2003" s="69" t="s">
        <v>185</v>
      </c>
      <c r="E2003" s="69" t="s">
        <v>2179</v>
      </c>
      <c r="G2003" s="15"/>
      <c r="H2003" s="15"/>
      <c r="I2003" s="15"/>
      <c r="J2003" s="15"/>
      <c r="K2003" s="15"/>
    </row>
    <row r="2004" spans="1:11" s="69" customFormat="1">
      <c r="A2004" s="68" t="s">
        <v>751</v>
      </c>
      <c r="B2004" s="69" cm="1">
        <f t="array" ref="B2004">IF(ISNUMBER(C2004),C2004,_xlfn.IFS(D2004="+",VLOOKUP(C2004,A$7:B$2403,2,FALSE)+VLOOKUP(E2004,A$7:B$2403,2,FALSE),D2004="-",VLOOKUP(C2004,A$7:B$2403,2,FALSE)-VLOOKUP(E2004,A$7:B$2403,2,FALSE),D2004="*",VLOOKUP(C2004,A$7:B$2403,2,FALSE)*VLOOKUP(E2004,A$7:B$2403,2,FALSE),D2004="/",VLOOKUP(C2004,A$7:B$2403,2,FALSE)/VLOOKUP(E2004,A$7:B$2403,2,FALSE)))</f>
        <v>3</v>
      </c>
      <c r="C2004" s="69">
        <v>3</v>
      </c>
      <c r="G2004" s="15"/>
      <c r="H2004" s="15"/>
      <c r="I2004" s="15"/>
      <c r="J2004" s="15"/>
      <c r="K2004" s="15"/>
    </row>
    <row r="2005" spans="1:11" s="69" customFormat="1">
      <c r="A2005" s="68" t="s">
        <v>2226</v>
      </c>
      <c r="B2005" s="69" cm="1">
        <f t="array" ref="B2005">IF(ISNUMBER(C2005),C2005,_xlfn.IFS(D2005="+",VLOOKUP(C2005,A$7:B$2403,2,FALSE)+VLOOKUP(E2005,A$7:B$2403,2,FALSE),D2005="-",VLOOKUP(C2005,A$7:B$2403,2,FALSE)-VLOOKUP(E2005,A$7:B$2403,2,FALSE),D2005="*",VLOOKUP(C2005,A$7:B$2403,2,FALSE)*VLOOKUP(E2005,A$7:B$2403,2,FALSE),D2005="/",VLOOKUP(C2005,A$7:B$2403,2,FALSE)/VLOOKUP(E2005,A$7:B$2403,2,FALSE)))</f>
        <v>47</v>
      </c>
      <c r="C2005" s="69" t="s">
        <v>2503</v>
      </c>
      <c r="D2005" s="69" t="s">
        <v>175</v>
      </c>
      <c r="E2005" s="69" t="s">
        <v>2233</v>
      </c>
      <c r="G2005" s="15"/>
      <c r="H2005" s="15"/>
      <c r="I2005" s="15"/>
      <c r="J2005" s="15"/>
      <c r="K2005" s="15"/>
    </row>
    <row r="2006" spans="1:11" s="69" customFormat="1">
      <c r="A2006" s="68" t="s">
        <v>770</v>
      </c>
      <c r="B2006" s="69" cm="1">
        <f t="array" ref="B2006">IF(ISNUMBER(C2006),C2006,_xlfn.IFS(D2006="+",VLOOKUP(C2006,A$7:B$2403,2,FALSE)+VLOOKUP(E2006,A$7:B$2403,2,FALSE),D2006="-",VLOOKUP(C2006,A$7:B$2403,2,FALSE)-VLOOKUP(E2006,A$7:B$2403,2,FALSE),D2006="*",VLOOKUP(C2006,A$7:B$2403,2,FALSE)*VLOOKUP(E2006,A$7:B$2403,2,FALSE),D2006="/",VLOOKUP(C2006,A$7:B$2403,2,FALSE)/VLOOKUP(E2006,A$7:B$2403,2,FALSE)))</f>
        <v>7</v>
      </c>
      <c r="C2006" s="69">
        <v>7</v>
      </c>
      <c r="G2006" s="15"/>
      <c r="H2006" s="15"/>
      <c r="I2006" s="15"/>
      <c r="J2006" s="15"/>
      <c r="K2006" s="15"/>
    </row>
    <row r="2007" spans="1:11" s="69" customFormat="1">
      <c r="A2007" s="68" t="s">
        <v>257</v>
      </c>
      <c r="B2007" s="69" cm="1">
        <f t="array" ref="B2007">IF(ISNUMBER(C2007),C2007,_xlfn.IFS(D2007="+",VLOOKUP(C2007,A$7:B$2403,2,FALSE)+VLOOKUP(E2007,A$7:B$2403,2,FALSE),D2007="-",VLOOKUP(C2007,A$7:B$2403,2,FALSE)-VLOOKUP(E2007,A$7:B$2403,2,FALSE),D2007="*",VLOOKUP(C2007,A$7:B$2403,2,FALSE)*VLOOKUP(E2007,A$7:B$2403,2,FALSE),D2007="/",VLOOKUP(C2007,A$7:B$2403,2,FALSE)/VLOOKUP(E2007,A$7:B$2403,2,FALSE)))</f>
        <v>19</v>
      </c>
      <c r="C2007" s="69" t="s">
        <v>2310</v>
      </c>
      <c r="D2007" s="69" t="s">
        <v>175</v>
      </c>
      <c r="E2007" s="69" t="s">
        <v>1391</v>
      </c>
      <c r="G2007" s="15"/>
      <c r="H2007" s="15"/>
      <c r="I2007" s="15"/>
      <c r="J2007" s="15"/>
      <c r="K2007" s="15"/>
    </row>
    <row r="2008" spans="1:11" s="69" customFormat="1">
      <c r="A2008" s="68" t="s">
        <v>2353</v>
      </c>
      <c r="B2008" s="69" cm="1">
        <f t="array" ref="B2008">IF(ISNUMBER(C2008),C2008,_xlfn.IFS(D2008="+",VLOOKUP(C2008,A$7:B$2403,2,FALSE)+VLOOKUP(E2008,A$7:B$2403,2,FALSE),D2008="-",VLOOKUP(C2008,A$7:B$2403,2,FALSE)-VLOOKUP(E2008,A$7:B$2403,2,FALSE),D2008="*",VLOOKUP(C2008,A$7:B$2403,2,FALSE)*VLOOKUP(E2008,A$7:B$2403,2,FALSE),D2008="/",VLOOKUP(C2008,A$7:B$2403,2,FALSE)/VLOOKUP(E2008,A$7:B$2403,2,FALSE)))</f>
        <v>1050</v>
      </c>
      <c r="C2008" s="69" t="s">
        <v>2380</v>
      </c>
      <c r="D2008" s="69" t="s">
        <v>175</v>
      </c>
      <c r="E2008" s="69" t="s">
        <v>2472</v>
      </c>
      <c r="G2008" s="15"/>
      <c r="H2008" s="15"/>
      <c r="I2008" s="15"/>
      <c r="J2008" s="15"/>
      <c r="K2008" s="15"/>
    </row>
    <row r="2009" spans="1:11" s="69" customFormat="1">
      <c r="A2009" s="68" t="s">
        <v>2504</v>
      </c>
      <c r="B2009" s="69" cm="1">
        <f t="array" ref="B2009">IF(ISNUMBER(C2009),C2009,_xlfn.IFS(D2009="+",VLOOKUP(C2009,A$7:B$2403,2,FALSE)+VLOOKUP(E2009,A$7:B$2403,2,FALSE),D2009="-",VLOOKUP(C2009,A$7:B$2403,2,FALSE)-VLOOKUP(E2009,A$7:B$2403,2,FALSE),D2009="*",VLOOKUP(C2009,A$7:B$2403,2,FALSE)*VLOOKUP(E2009,A$7:B$2403,2,FALSE),D2009="/",VLOOKUP(C2009,A$7:B$2403,2,FALSE)/VLOOKUP(E2009,A$7:B$2403,2,FALSE)))</f>
        <v>2</v>
      </c>
      <c r="C2009" s="69">
        <v>2</v>
      </c>
      <c r="G2009" s="15"/>
      <c r="H2009" s="15"/>
      <c r="I2009" s="15"/>
      <c r="J2009" s="15"/>
      <c r="K2009" s="15"/>
    </row>
    <row r="2010" spans="1:11" s="69" customFormat="1">
      <c r="A2010" s="68" t="s">
        <v>1759</v>
      </c>
      <c r="B2010" s="69" cm="1">
        <f t="array" ref="B2010">IF(ISNUMBER(C2010),C2010,_xlfn.IFS(D2010="+",VLOOKUP(C2010,A$7:B$2403,2,FALSE)+VLOOKUP(E2010,A$7:B$2403,2,FALSE),D2010="-",VLOOKUP(C2010,A$7:B$2403,2,FALSE)-VLOOKUP(E2010,A$7:B$2403,2,FALSE),D2010="*",VLOOKUP(C2010,A$7:B$2403,2,FALSE)*VLOOKUP(E2010,A$7:B$2403,2,FALSE),D2010="/",VLOOKUP(C2010,A$7:B$2403,2,FALSE)/VLOOKUP(E2010,A$7:B$2403,2,FALSE)))</f>
        <v>17</v>
      </c>
      <c r="C2010" s="69" t="s">
        <v>1888</v>
      </c>
      <c r="D2010" s="69" t="s">
        <v>276</v>
      </c>
      <c r="E2010" s="69" t="s">
        <v>1142</v>
      </c>
      <c r="G2010" s="15"/>
      <c r="H2010" s="15"/>
      <c r="I2010" s="15"/>
      <c r="J2010" s="15"/>
      <c r="K2010" s="15"/>
    </row>
    <row r="2011" spans="1:11" s="69" customFormat="1">
      <c r="A2011" s="68" t="s">
        <v>1070</v>
      </c>
      <c r="B2011" s="69" cm="1">
        <f t="array" ref="B2011">IF(ISNUMBER(C2011),C2011,_xlfn.IFS(D2011="+",VLOOKUP(C2011,A$7:B$2403,2,FALSE)+VLOOKUP(E2011,A$7:B$2403,2,FALSE),D2011="-",VLOOKUP(C2011,A$7:B$2403,2,FALSE)-VLOOKUP(E2011,A$7:B$2403,2,FALSE),D2011="*",VLOOKUP(C2011,A$7:B$2403,2,FALSE)*VLOOKUP(E2011,A$7:B$2403,2,FALSE),D2011="/",VLOOKUP(C2011,A$7:B$2403,2,FALSE)/VLOOKUP(E2011,A$7:B$2403,2,FALSE)))</f>
        <v>33</v>
      </c>
      <c r="C2011" s="69" t="s">
        <v>1183</v>
      </c>
      <c r="D2011" s="69" t="s">
        <v>185</v>
      </c>
      <c r="E2011" s="69" t="s">
        <v>2064</v>
      </c>
      <c r="G2011" s="15"/>
      <c r="H2011" s="15"/>
      <c r="I2011" s="15"/>
      <c r="J2011" s="15"/>
      <c r="K2011" s="15"/>
    </row>
    <row r="2012" spans="1:11" s="69" customFormat="1">
      <c r="A2012" s="68" t="s">
        <v>2505</v>
      </c>
      <c r="B2012" s="69" cm="1">
        <f t="array" ref="B2012">IF(ISNUMBER(C2012),C2012,_xlfn.IFS(D2012="+",VLOOKUP(C2012,A$7:B$2403,2,FALSE)+VLOOKUP(E2012,A$7:B$2403,2,FALSE),D2012="-",VLOOKUP(C2012,A$7:B$2403,2,FALSE)-VLOOKUP(E2012,A$7:B$2403,2,FALSE),D2012="*",VLOOKUP(C2012,A$7:B$2403,2,FALSE)*VLOOKUP(E2012,A$7:B$2403,2,FALSE),D2012="/",VLOOKUP(C2012,A$7:B$2403,2,FALSE)/VLOOKUP(E2012,A$7:B$2403,2,FALSE)))</f>
        <v>2</v>
      </c>
      <c r="C2012" s="69">
        <v>2</v>
      </c>
      <c r="G2012" s="15"/>
      <c r="H2012" s="15"/>
      <c r="I2012" s="15"/>
      <c r="J2012" s="15"/>
      <c r="K2012" s="15"/>
    </row>
    <row r="2013" spans="1:11" s="69" customFormat="1">
      <c r="A2013" s="68" t="s">
        <v>2506</v>
      </c>
      <c r="B2013" s="69" cm="1">
        <f t="array" ref="B2013">IF(ISNUMBER(C2013),C2013,_xlfn.IFS(D2013="+",VLOOKUP(C2013,A$7:B$2403,2,FALSE)+VLOOKUP(E2013,A$7:B$2403,2,FALSE),D2013="-",VLOOKUP(C2013,A$7:B$2403,2,FALSE)-VLOOKUP(E2013,A$7:B$2403,2,FALSE),D2013="*",VLOOKUP(C2013,A$7:B$2403,2,FALSE)*VLOOKUP(E2013,A$7:B$2403,2,FALSE),D2013="/",VLOOKUP(C2013,A$7:B$2403,2,FALSE)/VLOOKUP(E2013,A$7:B$2403,2,FALSE)))</f>
        <v>40124</v>
      </c>
      <c r="C2013" s="69" t="s">
        <v>2126</v>
      </c>
      <c r="D2013" s="69" t="s">
        <v>175</v>
      </c>
      <c r="E2013" s="69" t="s">
        <v>2507</v>
      </c>
      <c r="G2013" s="15"/>
      <c r="H2013" s="15"/>
      <c r="I2013" s="15"/>
      <c r="J2013" s="15"/>
      <c r="K2013" s="15"/>
    </row>
    <row r="2014" spans="1:11" s="69" customFormat="1">
      <c r="A2014" s="68" t="s">
        <v>2508</v>
      </c>
      <c r="B2014" s="69" cm="1">
        <f t="array" ref="B2014">IF(ISNUMBER(C2014),C2014,_xlfn.IFS(D2014="+",VLOOKUP(C2014,A$7:B$2403,2,FALSE)+VLOOKUP(E2014,A$7:B$2403,2,FALSE),D2014="-",VLOOKUP(C2014,A$7:B$2403,2,FALSE)-VLOOKUP(E2014,A$7:B$2403,2,FALSE),D2014="*",VLOOKUP(C2014,A$7:B$2403,2,FALSE)*VLOOKUP(E2014,A$7:B$2403,2,FALSE),D2014="/",VLOOKUP(C2014,A$7:B$2403,2,FALSE)/VLOOKUP(E2014,A$7:B$2403,2,FALSE)))</f>
        <v>2</v>
      </c>
      <c r="C2014" s="69">
        <v>2</v>
      </c>
      <c r="G2014" s="15"/>
      <c r="H2014" s="15"/>
      <c r="I2014" s="15"/>
      <c r="J2014" s="15"/>
      <c r="K2014" s="15"/>
    </row>
    <row r="2015" spans="1:11" s="69" customFormat="1">
      <c r="A2015" s="68" t="s">
        <v>798</v>
      </c>
      <c r="B2015" s="69" cm="1">
        <f t="array" ref="B2015">IF(ISNUMBER(C2015),C2015,_xlfn.IFS(D2015="+",VLOOKUP(C2015,A$7:B$2403,2,FALSE)+VLOOKUP(E2015,A$7:B$2403,2,FALSE),D2015="-",VLOOKUP(C2015,A$7:B$2403,2,FALSE)-VLOOKUP(E2015,A$7:B$2403,2,FALSE),D2015="*",VLOOKUP(C2015,A$7:B$2403,2,FALSE)*VLOOKUP(E2015,A$7:B$2403,2,FALSE),D2015="/",VLOOKUP(C2015,A$7:B$2403,2,FALSE)/VLOOKUP(E2015,A$7:B$2403,2,FALSE)))</f>
        <v>2</v>
      </c>
      <c r="C2015" s="69">
        <v>2</v>
      </c>
      <c r="G2015" s="15"/>
      <c r="H2015" s="15"/>
      <c r="I2015" s="15"/>
      <c r="J2015" s="15"/>
      <c r="K2015" s="15"/>
    </row>
    <row r="2016" spans="1:11" s="69" customFormat="1">
      <c r="A2016" s="68" t="s">
        <v>2509</v>
      </c>
      <c r="B2016" s="69" cm="1">
        <f t="array" ref="B2016">IF(ISNUMBER(C2016),C2016,_xlfn.IFS(D2016="+",VLOOKUP(C2016,A$7:B$2403,2,FALSE)+VLOOKUP(E2016,A$7:B$2403,2,FALSE),D2016="-",VLOOKUP(C2016,A$7:B$2403,2,FALSE)-VLOOKUP(E2016,A$7:B$2403,2,FALSE),D2016="*",VLOOKUP(C2016,A$7:B$2403,2,FALSE)*VLOOKUP(E2016,A$7:B$2403,2,FALSE),D2016="/",VLOOKUP(C2016,A$7:B$2403,2,FALSE)/VLOOKUP(E2016,A$7:B$2403,2,FALSE)))</f>
        <v>3</v>
      </c>
      <c r="C2016" s="69">
        <v>3</v>
      </c>
      <c r="G2016" s="15"/>
      <c r="H2016" s="15"/>
      <c r="I2016" s="15"/>
      <c r="J2016" s="15"/>
      <c r="K2016" s="15"/>
    </row>
    <row r="2017" spans="1:11" s="69" customFormat="1">
      <c r="A2017" s="68" t="s">
        <v>545</v>
      </c>
      <c r="B2017" s="69" cm="1">
        <f t="array" ref="B2017">IF(ISNUMBER(C2017),C2017,_xlfn.IFS(D2017="+",VLOOKUP(C2017,A$7:B$2403,2,FALSE)+VLOOKUP(E2017,A$7:B$2403,2,FALSE),D2017="-",VLOOKUP(C2017,A$7:B$2403,2,FALSE)-VLOOKUP(E2017,A$7:B$2403,2,FALSE),D2017="*",VLOOKUP(C2017,A$7:B$2403,2,FALSE)*VLOOKUP(E2017,A$7:B$2403,2,FALSE),D2017="/",VLOOKUP(C2017,A$7:B$2403,2,FALSE)/VLOOKUP(E2017,A$7:B$2403,2,FALSE)))</f>
        <v>5</v>
      </c>
      <c r="C2017" s="69">
        <v>5</v>
      </c>
      <c r="G2017" s="15"/>
      <c r="H2017" s="15"/>
      <c r="I2017" s="15"/>
      <c r="J2017" s="15"/>
      <c r="K2017" s="15"/>
    </row>
    <row r="2018" spans="1:11" s="69" customFormat="1">
      <c r="A2018" s="68" t="s">
        <v>596</v>
      </c>
      <c r="B2018" s="69" cm="1">
        <f t="array" ref="B2018">IF(ISNUMBER(C2018),C2018,_xlfn.IFS(D2018="+",VLOOKUP(C2018,A$7:B$2403,2,FALSE)+VLOOKUP(E2018,A$7:B$2403,2,FALSE),D2018="-",VLOOKUP(C2018,A$7:B$2403,2,FALSE)-VLOOKUP(E2018,A$7:B$2403,2,FALSE),D2018="*",VLOOKUP(C2018,A$7:B$2403,2,FALSE)*VLOOKUP(E2018,A$7:B$2403,2,FALSE),D2018="/",VLOOKUP(C2018,A$7:B$2403,2,FALSE)/VLOOKUP(E2018,A$7:B$2403,2,FALSE)))</f>
        <v>109</v>
      </c>
      <c r="C2018" s="69" t="s">
        <v>1547</v>
      </c>
      <c r="D2018" s="69" t="s">
        <v>175</v>
      </c>
      <c r="E2018" s="69" t="s">
        <v>2306</v>
      </c>
      <c r="G2018" s="15"/>
      <c r="H2018" s="15"/>
      <c r="I2018" s="15"/>
      <c r="J2018" s="15"/>
      <c r="K2018" s="15"/>
    </row>
    <row r="2019" spans="1:11" s="69" customFormat="1">
      <c r="A2019" s="68" t="s">
        <v>2103</v>
      </c>
      <c r="B2019" s="69" cm="1">
        <f t="array" ref="B2019">IF(ISNUMBER(C2019),C2019,_xlfn.IFS(D2019="+",VLOOKUP(C2019,A$7:B$2403,2,FALSE)+VLOOKUP(E2019,A$7:B$2403,2,FALSE),D2019="-",VLOOKUP(C2019,A$7:B$2403,2,FALSE)-VLOOKUP(E2019,A$7:B$2403,2,FALSE),D2019="*",VLOOKUP(C2019,A$7:B$2403,2,FALSE)*VLOOKUP(E2019,A$7:B$2403,2,FALSE),D2019="/",VLOOKUP(C2019,A$7:B$2403,2,FALSE)/VLOOKUP(E2019,A$7:B$2403,2,FALSE)))</f>
        <v>131</v>
      </c>
      <c r="C2019" s="69" t="s">
        <v>1623</v>
      </c>
      <c r="D2019" s="69" t="s">
        <v>175</v>
      </c>
      <c r="E2019" s="69" t="s">
        <v>1662</v>
      </c>
      <c r="G2019" s="15"/>
      <c r="H2019" s="15"/>
      <c r="I2019" s="15"/>
      <c r="J2019" s="15"/>
      <c r="K2019" s="15"/>
    </row>
    <row r="2020" spans="1:11" s="69" customFormat="1">
      <c r="A2020" s="68" t="s">
        <v>1303</v>
      </c>
      <c r="B2020" s="69" cm="1">
        <f t="array" ref="B2020">IF(ISNUMBER(C2020),C2020,_xlfn.IFS(D2020="+",VLOOKUP(C2020,A$7:B$2403,2,FALSE)+VLOOKUP(E2020,A$7:B$2403,2,FALSE),D2020="-",VLOOKUP(C2020,A$7:B$2403,2,FALSE)-VLOOKUP(E2020,A$7:B$2403,2,FALSE),D2020="*",VLOOKUP(C2020,A$7:B$2403,2,FALSE)*VLOOKUP(E2020,A$7:B$2403,2,FALSE),D2020="/",VLOOKUP(C2020,A$7:B$2403,2,FALSE)/VLOOKUP(E2020,A$7:B$2403,2,FALSE)))</f>
        <v>715</v>
      </c>
      <c r="C2020" s="69" t="s">
        <v>2510</v>
      </c>
      <c r="D2020" s="69" t="s">
        <v>175</v>
      </c>
      <c r="E2020" s="69" t="s">
        <v>2511</v>
      </c>
      <c r="G2020" s="15"/>
      <c r="H2020" s="15"/>
      <c r="I2020" s="15"/>
      <c r="J2020" s="15"/>
      <c r="K2020" s="15"/>
    </row>
    <row r="2021" spans="1:11" s="69" customFormat="1">
      <c r="A2021" s="68" t="s">
        <v>2184</v>
      </c>
      <c r="B2021" s="69" cm="1">
        <f t="array" ref="B2021">IF(ISNUMBER(C2021),C2021,_xlfn.IFS(D2021="+",VLOOKUP(C2021,A$7:B$2403,2,FALSE)+VLOOKUP(E2021,A$7:B$2403,2,FALSE),D2021="-",VLOOKUP(C2021,A$7:B$2403,2,FALSE)-VLOOKUP(E2021,A$7:B$2403,2,FALSE),D2021="*",VLOOKUP(C2021,A$7:B$2403,2,FALSE)*VLOOKUP(E2021,A$7:B$2403,2,FALSE),D2021="/",VLOOKUP(C2021,A$7:B$2403,2,FALSE)/VLOOKUP(E2021,A$7:B$2403,2,FALSE)))</f>
        <v>83</v>
      </c>
      <c r="C2021" s="69" t="s">
        <v>2512</v>
      </c>
      <c r="D2021" s="69" t="s">
        <v>175</v>
      </c>
      <c r="E2021" s="69" t="s">
        <v>2293</v>
      </c>
      <c r="G2021" s="15"/>
      <c r="H2021" s="15"/>
      <c r="I2021" s="15"/>
      <c r="J2021" s="15"/>
      <c r="K2021" s="15"/>
    </row>
    <row r="2022" spans="1:11" s="69" customFormat="1">
      <c r="A2022" s="68" t="s">
        <v>2236</v>
      </c>
      <c r="B2022" s="69" cm="1">
        <f t="array" ref="B2022">IF(ISNUMBER(C2022),C2022,_xlfn.IFS(D2022="+",VLOOKUP(C2022,A$7:B$2403,2,FALSE)+VLOOKUP(E2022,A$7:B$2403,2,FALSE),D2022="-",VLOOKUP(C2022,A$7:B$2403,2,FALSE)-VLOOKUP(E2022,A$7:B$2403,2,FALSE),D2022="*",VLOOKUP(C2022,A$7:B$2403,2,FALSE)*VLOOKUP(E2022,A$7:B$2403,2,FALSE),D2022="/",VLOOKUP(C2022,A$7:B$2403,2,FALSE)/VLOOKUP(E2022,A$7:B$2403,2,FALSE)))</f>
        <v>3</v>
      </c>
      <c r="C2022" s="69">
        <v>3</v>
      </c>
      <c r="G2022" s="15"/>
      <c r="H2022" s="15"/>
      <c r="I2022" s="15"/>
      <c r="J2022" s="15"/>
      <c r="K2022" s="15"/>
    </row>
    <row r="2023" spans="1:11" s="69" customFormat="1">
      <c r="A2023" s="68" t="s">
        <v>2034</v>
      </c>
      <c r="B2023" s="69" cm="1">
        <f t="array" ref="B2023">IF(ISNUMBER(C2023),C2023,_xlfn.IFS(D2023="+",VLOOKUP(C2023,A$7:B$2403,2,FALSE)+VLOOKUP(E2023,A$7:B$2403,2,FALSE),D2023="-",VLOOKUP(C2023,A$7:B$2403,2,FALSE)-VLOOKUP(E2023,A$7:B$2403,2,FALSE),D2023="*",VLOOKUP(C2023,A$7:B$2403,2,FALSE)*VLOOKUP(E2023,A$7:B$2403,2,FALSE),D2023="/",VLOOKUP(C2023,A$7:B$2403,2,FALSE)/VLOOKUP(E2023,A$7:B$2403,2,FALSE)))</f>
        <v>20</v>
      </c>
      <c r="C2023" s="69" t="s">
        <v>2399</v>
      </c>
      <c r="D2023" s="69" t="s">
        <v>185</v>
      </c>
      <c r="E2023" s="69" t="s">
        <v>1057</v>
      </c>
      <c r="G2023" s="15"/>
      <c r="H2023" s="15"/>
      <c r="I2023" s="15"/>
      <c r="J2023" s="15"/>
      <c r="K2023" s="15"/>
    </row>
    <row r="2024" spans="1:11" s="69" customFormat="1">
      <c r="A2024" s="68" t="s">
        <v>370</v>
      </c>
      <c r="B2024" s="69" cm="1">
        <f t="array" ref="B2024">IF(ISNUMBER(C2024),C2024,_xlfn.IFS(D2024="+",VLOOKUP(C2024,A$7:B$2403,2,FALSE)+VLOOKUP(E2024,A$7:B$2403,2,FALSE),D2024="-",VLOOKUP(C2024,A$7:B$2403,2,FALSE)-VLOOKUP(E2024,A$7:B$2403,2,FALSE),D2024="*",VLOOKUP(C2024,A$7:B$2403,2,FALSE)*VLOOKUP(E2024,A$7:B$2403,2,FALSE),D2024="/",VLOOKUP(C2024,A$7:B$2403,2,FALSE)/VLOOKUP(E2024,A$7:B$2403,2,FALSE)))</f>
        <v>2</v>
      </c>
      <c r="C2024" s="69">
        <v>2</v>
      </c>
      <c r="G2024" s="15"/>
      <c r="H2024" s="15"/>
      <c r="I2024" s="15"/>
      <c r="J2024" s="15"/>
      <c r="K2024" s="15"/>
    </row>
    <row r="2025" spans="1:11" s="69" customFormat="1">
      <c r="A2025" s="68" t="s">
        <v>2513</v>
      </c>
      <c r="B2025" s="69" cm="1">
        <f t="array" ref="B2025">IF(ISNUMBER(C2025),C2025,_xlfn.IFS(D2025="+",VLOOKUP(C2025,A$7:B$2403,2,FALSE)+VLOOKUP(E2025,A$7:B$2403,2,FALSE),D2025="-",VLOOKUP(C2025,A$7:B$2403,2,FALSE)-VLOOKUP(E2025,A$7:B$2403,2,FALSE),D2025="*",VLOOKUP(C2025,A$7:B$2403,2,FALSE)*VLOOKUP(E2025,A$7:B$2403,2,FALSE),D2025="/",VLOOKUP(C2025,A$7:B$2403,2,FALSE)/VLOOKUP(E2025,A$7:B$2403,2,FALSE)))</f>
        <v>2</v>
      </c>
      <c r="C2025" s="69">
        <v>2</v>
      </c>
      <c r="G2025" s="15"/>
      <c r="H2025" s="15"/>
      <c r="I2025" s="15"/>
      <c r="J2025" s="15"/>
      <c r="K2025" s="15"/>
    </row>
    <row r="2026" spans="1:11" s="69" customFormat="1">
      <c r="A2026" s="68" t="s">
        <v>1388</v>
      </c>
      <c r="B2026" s="69" cm="1">
        <f t="array" ref="B2026">IF(ISNUMBER(C2026),C2026,_xlfn.IFS(D2026="+",VLOOKUP(C2026,A$7:B$2403,2,FALSE)+VLOOKUP(E2026,A$7:B$2403,2,FALSE),D2026="-",VLOOKUP(C2026,A$7:B$2403,2,FALSE)-VLOOKUP(E2026,A$7:B$2403,2,FALSE),D2026="*",VLOOKUP(C2026,A$7:B$2403,2,FALSE)*VLOOKUP(E2026,A$7:B$2403,2,FALSE),D2026="/",VLOOKUP(C2026,A$7:B$2403,2,FALSE)/VLOOKUP(E2026,A$7:B$2403,2,FALSE)))</f>
        <v>13</v>
      </c>
      <c r="C2026" s="69" t="s">
        <v>534</v>
      </c>
      <c r="D2026" s="69" t="s">
        <v>175</v>
      </c>
      <c r="E2026" s="69" t="s">
        <v>2130</v>
      </c>
      <c r="G2026" s="15"/>
      <c r="H2026" s="15"/>
      <c r="I2026" s="15"/>
      <c r="J2026" s="15"/>
      <c r="K2026" s="15"/>
    </row>
    <row r="2027" spans="1:11" s="69" customFormat="1">
      <c r="A2027" s="68" t="s">
        <v>1021</v>
      </c>
      <c r="B2027" s="69" cm="1">
        <f t="array" ref="B2027">IF(ISNUMBER(C2027),C2027,_xlfn.IFS(D2027="+",VLOOKUP(C2027,A$7:B$2403,2,FALSE)+VLOOKUP(E2027,A$7:B$2403,2,FALSE),D2027="-",VLOOKUP(C2027,A$7:B$2403,2,FALSE)-VLOOKUP(E2027,A$7:B$2403,2,FALSE),D2027="*",VLOOKUP(C2027,A$7:B$2403,2,FALSE)*VLOOKUP(E2027,A$7:B$2403,2,FALSE),D2027="/",VLOOKUP(C2027,A$7:B$2403,2,FALSE)/VLOOKUP(E2027,A$7:B$2403,2,FALSE)))</f>
        <v>3481</v>
      </c>
      <c r="C2027" s="69" t="s">
        <v>1479</v>
      </c>
      <c r="D2027" s="69" t="s">
        <v>185</v>
      </c>
      <c r="E2027" s="69" t="s">
        <v>961</v>
      </c>
      <c r="G2027" s="15"/>
      <c r="H2027" s="15"/>
      <c r="I2027" s="15"/>
      <c r="J2027" s="15"/>
      <c r="K2027" s="15"/>
    </row>
    <row r="2028" spans="1:11" s="69" customFormat="1">
      <c r="A2028" s="68" t="s">
        <v>2412</v>
      </c>
      <c r="B2028" s="69" cm="1">
        <f t="array" ref="B2028">IF(ISNUMBER(C2028),C2028,_xlfn.IFS(D2028="+",VLOOKUP(C2028,A$7:B$2403,2,FALSE)+VLOOKUP(E2028,A$7:B$2403,2,FALSE),D2028="-",VLOOKUP(C2028,A$7:B$2403,2,FALSE)-VLOOKUP(E2028,A$7:B$2403,2,FALSE),D2028="*",VLOOKUP(C2028,A$7:B$2403,2,FALSE)*VLOOKUP(E2028,A$7:B$2403,2,FALSE),D2028="/",VLOOKUP(C2028,A$7:B$2403,2,FALSE)/VLOOKUP(E2028,A$7:B$2403,2,FALSE)))</f>
        <v>13</v>
      </c>
      <c r="C2028" s="69" t="s">
        <v>2514</v>
      </c>
      <c r="D2028" s="69" t="s">
        <v>276</v>
      </c>
      <c r="E2028" s="69" t="s">
        <v>1356</v>
      </c>
      <c r="G2028" s="15"/>
      <c r="H2028" s="15"/>
      <c r="I2028" s="15"/>
      <c r="J2028" s="15"/>
      <c r="K2028" s="15"/>
    </row>
    <row r="2029" spans="1:11" s="69" customFormat="1">
      <c r="A2029" s="68" t="s">
        <v>1969</v>
      </c>
      <c r="B2029" s="69" cm="1">
        <f t="array" ref="B2029">IF(ISNUMBER(C2029),C2029,_xlfn.IFS(D2029="+",VLOOKUP(C2029,A$7:B$2403,2,FALSE)+VLOOKUP(E2029,A$7:B$2403,2,FALSE),D2029="-",VLOOKUP(C2029,A$7:B$2403,2,FALSE)-VLOOKUP(E2029,A$7:B$2403,2,FALSE),D2029="*",VLOOKUP(C2029,A$7:B$2403,2,FALSE)*VLOOKUP(E2029,A$7:B$2403,2,FALSE),D2029="/",VLOOKUP(C2029,A$7:B$2403,2,FALSE)/VLOOKUP(E2029,A$7:B$2403,2,FALSE)))</f>
        <v>16</v>
      </c>
      <c r="C2029" s="69">
        <v>16</v>
      </c>
      <c r="G2029" s="15"/>
      <c r="H2029" s="15"/>
      <c r="I2029" s="15"/>
      <c r="J2029" s="15"/>
      <c r="K2029" s="15"/>
    </row>
    <row r="2030" spans="1:11" s="69" customFormat="1">
      <c r="A2030" s="68" t="s">
        <v>2173</v>
      </c>
      <c r="B2030" s="69" cm="1">
        <f t="array" ref="B2030">IF(ISNUMBER(C2030),C2030,_xlfn.IFS(D2030="+",VLOOKUP(C2030,A$7:B$2403,2,FALSE)+VLOOKUP(E2030,A$7:B$2403,2,FALSE),D2030="-",VLOOKUP(C2030,A$7:B$2403,2,FALSE)-VLOOKUP(E2030,A$7:B$2403,2,FALSE),D2030="*",VLOOKUP(C2030,A$7:B$2403,2,FALSE)*VLOOKUP(E2030,A$7:B$2403,2,FALSE),D2030="/",VLOOKUP(C2030,A$7:B$2403,2,FALSE)/VLOOKUP(E2030,A$7:B$2403,2,FALSE)))</f>
        <v>15</v>
      </c>
      <c r="C2030" s="69">
        <v>15</v>
      </c>
      <c r="G2030" s="15"/>
      <c r="H2030" s="15"/>
      <c r="I2030" s="15"/>
      <c r="J2030" s="15"/>
      <c r="K2030" s="15"/>
    </row>
    <row r="2031" spans="1:11" s="69" customFormat="1">
      <c r="A2031" s="68" t="s">
        <v>558</v>
      </c>
      <c r="B2031" s="69" cm="1">
        <f t="array" ref="B2031">IF(ISNUMBER(C2031),C2031,_xlfn.IFS(D2031="+",VLOOKUP(C2031,A$7:B$2403,2,FALSE)+VLOOKUP(E2031,A$7:B$2403,2,FALSE),D2031="-",VLOOKUP(C2031,A$7:B$2403,2,FALSE)-VLOOKUP(E2031,A$7:B$2403,2,FALSE),D2031="*",VLOOKUP(C2031,A$7:B$2403,2,FALSE)*VLOOKUP(E2031,A$7:B$2403,2,FALSE),D2031="/",VLOOKUP(C2031,A$7:B$2403,2,FALSE)/VLOOKUP(E2031,A$7:B$2403,2,FALSE)))</f>
        <v>6</v>
      </c>
      <c r="C2031" s="69" t="s">
        <v>2515</v>
      </c>
      <c r="D2031" s="69" t="s">
        <v>276</v>
      </c>
      <c r="E2031" s="69" t="s">
        <v>2242</v>
      </c>
      <c r="G2031" s="15"/>
      <c r="H2031" s="15"/>
      <c r="I2031" s="15"/>
      <c r="J2031" s="15"/>
      <c r="K2031" s="15"/>
    </row>
    <row r="2032" spans="1:11" s="69" customFormat="1">
      <c r="A2032" s="68" t="s">
        <v>969</v>
      </c>
      <c r="B2032" s="69" cm="1">
        <f t="array" ref="B2032">IF(ISNUMBER(C2032),C2032,_xlfn.IFS(D2032="+",VLOOKUP(C2032,A$7:B$2403,2,FALSE)+VLOOKUP(E2032,A$7:B$2403,2,FALSE),D2032="-",VLOOKUP(C2032,A$7:B$2403,2,FALSE)-VLOOKUP(E2032,A$7:B$2403,2,FALSE),D2032="*",VLOOKUP(C2032,A$7:B$2403,2,FALSE)*VLOOKUP(E2032,A$7:B$2403,2,FALSE),D2032="/",VLOOKUP(C2032,A$7:B$2403,2,FALSE)/VLOOKUP(E2032,A$7:B$2403,2,FALSE)))</f>
        <v>67</v>
      </c>
      <c r="C2032" s="69" t="s">
        <v>2476</v>
      </c>
      <c r="D2032" s="69" t="s">
        <v>276</v>
      </c>
      <c r="E2032" s="69" t="s">
        <v>2163</v>
      </c>
      <c r="G2032" s="15"/>
      <c r="H2032" s="15"/>
      <c r="I2032" s="15"/>
      <c r="J2032" s="15"/>
      <c r="K2032" s="15"/>
    </row>
    <row r="2033" spans="1:11" s="69" customFormat="1">
      <c r="A2033" s="68" t="s">
        <v>2408</v>
      </c>
      <c r="B2033" s="69" cm="1">
        <f t="array" ref="B2033">IF(ISNUMBER(C2033),C2033,_xlfn.IFS(D2033="+",VLOOKUP(C2033,A$7:B$2403,2,FALSE)+VLOOKUP(E2033,A$7:B$2403,2,FALSE),D2033="-",VLOOKUP(C2033,A$7:B$2403,2,FALSE)-VLOOKUP(E2033,A$7:B$2403,2,FALSE),D2033="*",VLOOKUP(C2033,A$7:B$2403,2,FALSE)*VLOOKUP(E2033,A$7:B$2403,2,FALSE),D2033="/",VLOOKUP(C2033,A$7:B$2403,2,FALSE)/VLOOKUP(E2033,A$7:B$2403,2,FALSE)))</f>
        <v>8</v>
      </c>
      <c r="C2033" s="69">
        <v>8</v>
      </c>
      <c r="G2033" s="15"/>
      <c r="H2033" s="15"/>
      <c r="I2033" s="15"/>
      <c r="J2033" s="15"/>
      <c r="K2033" s="15"/>
    </row>
    <row r="2034" spans="1:11" s="69" customFormat="1">
      <c r="A2034" s="68" t="s">
        <v>2516</v>
      </c>
      <c r="B2034" s="69" cm="1">
        <f t="array" ref="B2034">IF(ISNUMBER(C2034),C2034,_xlfn.IFS(D2034="+",VLOOKUP(C2034,A$7:B$2403,2,FALSE)+VLOOKUP(E2034,A$7:B$2403,2,FALSE),D2034="-",VLOOKUP(C2034,A$7:B$2403,2,FALSE)-VLOOKUP(E2034,A$7:B$2403,2,FALSE),D2034="*",VLOOKUP(C2034,A$7:B$2403,2,FALSE)*VLOOKUP(E2034,A$7:B$2403,2,FALSE),D2034="/",VLOOKUP(C2034,A$7:B$2403,2,FALSE)/VLOOKUP(E2034,A$7:B$2403,2,FALSE)))</f>
        <v>4</v>
      </c>
      <c r="C2034" s="69">
        <v>4</v>
      </c>
      <c r="G2034" s="15"/>
      <c r="H2034" s="15"/>
      <c r="I2034" s="15"/>
      <c r="J2034" s="15"/>
      <c r="K2034" s="15"/>
    </row>
    <row r="2035" spans="1:11" s="69" customFormat="1">
      <c r="A2035" s="68" t="s">
        <v>854</v>
      </c>
      <c r="B2035" s="69" cm="1">
        <f t="array" ref="B2035">IF(ISNUMBER(C2035),C2035,_xlfn.IFS(D2035="+",VLOOKUP(C2035,A$7:B$2403,2,FALSE)+VLOOKUP(E2035,A$7:B$2403,2,FALSE),D2035="-",VLOOKUP(C2035,A$7:B$2403,2,FALSE)-VLOOKUP(E2035,A$7:B$2403,2,FALSE),D2035="*",VLOOKUP(C2035,A$7:B$2403,2,FALSE)*VLOOKUP(E2035,A$7:B$2403,2,FALSE),D2035="/",VLOOKUP(C2035,A$7:B$2403,2,FALSE)/VLOOKUP(E2035,A$7:B$2403,2,FALSE)))</f>
        <v>17</v>
      </c>
      <c r="C2035" s="69" t="s">
        <v>1630</v>
      </c>
      <c r="D2035" s="69" t="s">
        <v>175</v>
      </c>
      <c r="E2035" s="69" t="s">
        <v>2418</v>
      </c>
      <c r="G2035" s="15"/>
      <c r="H2035" s="15"/>
      <c r="I2035" s="15"/>
      <c r="J2035" s="15"/>
      <c r="K2035" s="15"/>
    </row>
    <row r="2036" spans="1:11" s="69" customFormat="1">
      <c r="A2036" s="68" t="s">
        <v>690</v>
      </c>
      <c r="B2036" s="69" cm="1">
        <f t="array" ref="B2036">IF(ISNUMBER(C2036),C2036,_xlfn.IFS(D2036="+",VLOOKUP(C2036,A$7:B$2403,2,FALSE)+VLOOKUP(E2036,A$7:B$2403,2,FALSE),D2036="-",VLOOKUP(C2036,A$7:B$2403,2,FALSE)-VLOOKUP(E2036,A$7:B$2403,2,FALSE),D2036="*",VLOOKUP(C2036,A$7:B$2403,2,FALSE)*VLOOKUP(E2036,A$7:B$2403,2,FALSE),D2036="/",VLOOKUP(C2036,A$7:B$2403,2,FALSE)/VLOOKUP(E2036,A$7:B$2403,2,FALSE)))</f>
        <v>2</v>
      </c>
      <c r="C2036" s="69">
        <v>2</v>
      </c>
      <c r="G2036" s="15"/>
      <c r="H2036" s="15"/>
      <c r="I2036" s="15"/>
      <c r="J2036" s="15"/>
      <c r="K2036" s="15"/>
    </row>
    <row r="2037" spans="1:11" s="69" customFormat="1">
      <c r="A2037" s="68" t="s">
        <v>1538</v>
      </c>
      <c r="B2037" s="69" cm="1">
        <f t="array" ref="B2037">IF(ISNUMBER(C2037),C2037,_xlfn.IFS(D2037="+",VLOOKUP(C2037,A$7:B$2403,2,FALSE)+VLOOKUP(E2037,A$7:B$2403,2,FALSE),D2037="-",VLOOKUP(C2037,A$7:B$2403,2,FALSE)-VLOOKUP(E2037,A$7:B$2403,2,FALSE),D2037="*",VLOOKUP(C2037,A$7:B$2403,2,FALSE)*VLOOKUP(E2037,A$7:B$2403,2,FALSE),D2037="/",VLOOKUP(C2037,A$7:B$2403,2,FALSE)/VLOOKUP(E2037,A$7:B$2403,2,FALSE)))</f>
        <v>93244</v>
      </c>
      <c r="C2037" s="69" t="s">
        <v>1615</v>
      </c>
      <c r="D2037" s="69" t="s">
        <v>185</v>
      </c>
      <c r="E2037" s="69" t="s">
        <v>2079</v>
      </c>
      <c r="G2037" s="15"/>
      <c r="H2037" s="15"/>
      <c r="I2037" s="15"/>
      <c r="J2037" s="15"/>
      <c r="K2037" s="15"/>
    </row>
    <row r="2038" spans="1:11" s="69" customFormat="1">
      <c r="A2038" s="68" t="s">
        <v>2517</v>
      </c>
      <c r="B2038" s="69" cm="1">
        <f t="array" ref="B2038">IF(ISNUMBER(C2038),C2038,_xlfn.IFS(D2038="+",VLOOKUP(C2038,A$7:B$2403,2,FALSE)+VLOOKUP(E2038,A$7:B$2403,2,FALSE),D2038="-",VLOOKUP(C2038,A$7:B$2403,2,FALSE)-VLOOKUP(E2038,A$7:B$2403,2,FALSE),D2038="*",VLOOKUP(C2038,A$7:B$2403,2,FALSE)*VLOOKUP(E2038,A$7:B$2403,2,FALSE),D2038="/",VLOOKUP(C2038,A$7:B$2403,2,FALSE)/VLOOKUP(E2038,A$7:B$2403,2,FALSE)))</f>
        <v>3</v>
      </c>
      <c r="C2038" s="69">
        <v>3</v>
      </c>
      <c r="G2038" s="15"/>
      <c r="H2038" s="15"/>
      <c r="I2038" s="15"/>
      <c r="J2038" s="15"/>
      <c r="K2038" s="15"/>
    </row>
    <row r="2039" spans="1:11" s="69" customFormat="1">
      <c r="A2039" s="68" t="s">
        <v>2518</v>
      </c>
      <c r="B2039" s="69" cm="1">
        <f t="array" ref="B2039">IF(ISNUMBER(C2039),C2039,_xlfn.IFS(D2039="+",VLOOKUP(C2039,A$7:B$2403,2,FALSE)+VLOOKUP(E2039,A$7:B$2403,2,FALSE),D2039="-",VLOOKUP(C2039,A$7:B$2403,2,FALSE)-VLOOKUP(E2039,A$7:B$2403,2,FALSE),D2039="*",VLOOKUP(C2039,A$7:B$2403,2,FALSE)*VLOOKUP(E2039,A$7:B$2403,2,FALSE),D2039="/",VLOOKUP(C2039,A$7:B$2403,2,FALSE)/VLOOKUP(E2039,A$7:B$2403,2,FALSE)))</f>
        <v>3</v>
      </c>
      <c r="C2039" s="69">
        <v>3</v>
      </c>
      <c r="G2039" s="15"/>
      <c r="H2039" s="15"/>
      <c r="I2039" s="15"/>
      <c r="J2039" s="15"/>
      <c r="K2039" s="15"/>
    </row>
    <row r="2040" spans="1:11" s="69" customFormat="1">
      <c r="A2040" s="68" t="s">
        <v>2451</v>
      </c>
      <c r="B2040" s="69" cm="1">
        <f t="array" ref="B2040">IF(ISNUMBER(C2040),C2040,_xlfn.IFS(D2040="+",VLOOKUP(C2040,A$7:B$2403,2,FALSE)+VLOOKUP(E2040,A$7:B$2403,2,FALSE),D2040="-",VLOOKUP(C2040,A$7:B$2403,2,FALSE)-VLOOKUP(E2040,A$7:B$2403,2,FALSE),D2040="*",VLOOKUP(C2040,A$7:B$2403,2,FALSE)*VLOOKUP(E2040,A$7:B$2403,2,FALSE),D2040="/",VLOOKUP(C2040,A$7:B$2403,2,FALSE)/VLOOKUP(E2040,A$7:B$2403,2,FALSE)))</f>
        <v>2</v>
      </c>
      <c r="C2040" s="69">
        <v>2</v>
      </c>
      <c r="G2040" s="15"/>
      <c r="H2040" s="15"/>
      <c r="I2040" s="15"/>
      <c r="J2040" s="15"/>
      <c r="K2040" s="15"/>
    </row>
    <row r="2041" spans="1:11" s="69" customFormat="1">
      <c r="A2041" s="68" t="s">
        <v>1283</v>
      </c>
      <c r="B2041" s="69" cm="1">
        <f t="array" ref="B2041">IF(ISNUMBER(C2041),C2041,_xlfn.IFS(D2041="+",VLOOKUP(C2041,A$7:B$2403,2,FALSE)+VLOOKUP(E2041,A$7:B$2403,2,FALSE),D2041="-",VLOOKUP(C2041,A$7:B$2403,2,FALSE)-VLOOKUP(E2041,A$7:B$2403,2,FALSE),D2041="*",VLOOKUP(C2041,A$7:B$2403,2,FALSE)*VLOOKUP(E2041,A$7:B$2403,2,FALSE),D2041="/",VLOOKUP(C2041,A$7:B$2403,2,FALSE)/VLOOKUP(E2041,A$7:B$2403,2,FALSE)))</f>
        <v>23</v>
      </c>
      <c r="C2041" s="69" t="s">
        <v>2377</v>
      </c>
      <c r="D2041" s="69" t="s">
        <v>175</v>
      </c>
      <c r="E2041" s="69" t="s">
        <v>2459</v>
      </c>
      <c r="G2041" s="15"/>
      <c r="H2041" s="15"/>
      <c r="I2041" s="15"/>
      <c r="J2041" s="15"/>
      <c r="K2041" s="15"/>
    </row>
    <row r="2042" spans="1:11" s="69" customFormat="1">
      <c r="A2042" s="68" t="s">
        <v>1218</v>
      </c>
      <c r="B2042" s="69" cm="1">
        <f t="array" ref="B2042">IF(ISNUMBER(C2042),C2042,_xlfn.IFS(D2042="+",VLOOKUP(C2042,A$7:B$2403,2,FALSE)+VLOOKUP(E2042,A$7:B$2403,2,FALSE),D2042="-",VLOOKUP(C2042,A$7:B$2403,2,FALSE)-VLOOKUP(E2042,A$7:B$2403,2,FALSE),D2042="*",VLOOKUP(C2042,A$7:B$2403,2,FALSE)*VLOOKUP(E2042,A$7:B$2403,2,FALSE),D2042="/",VLOOKUP(C2042,A$7:B$2403,2,FALSE)/VLOOKUP(E2042,A$7:B$2403,2,FALSE)))</f>
        <v>133</v>
      </c>
      <c r="C2042" s="69" t="s">
        <v>2467</v>
      </c>
      <c r="D2042" s="69" t="s">
        <v>185</v>
      </c>
      <c r="E2042" s="69" t="s">
        <v>2486</v>
      </c>
      <c r="G2042" s="15"/>
      <c r="H2042" s="15"/>
      <c r="I2042" s="15"/>
      <c r="J2042" s="15"/>
      <c r="K2042" s="15"/>
    </row>
    <row r="2043" spans="1:11" s="69" customFormat="1">
      <c r="A2043" s="68" t="s">
        <v>252</v>
      </c>
      <c r="B2043" s="69" cm="1">
        <f t="array" ref="B2043">IF(ISNUMBER(C2043),C2043,_xlfn.IFS(D2043="+",VLOOKUP(C2043,A$7:B$2403,2,FALSE)+VLOOKUP(E2043,A$7:B$2403,2,FALSE),D2043="-",VLOOKUP(C2043,A$7:B$2403,2,FALSE)-VLOOKUP(E2043,A$7:B$2403,2,FALSE),D2043="*",VLOOKUP(C2043,A$7:B$2403,2,FALSE)*VLOOKUP(E2043,A$7:B$2403,2,FALSE),D2043="/",VLOOKUP(C2043,A$7:B$2403,2,FALSE)/VLOOKUP(E2043,A$7:B$2403,2,FALSE)))</f>
        <v>1023</v>
      </c>
      <c r="C2043" s="69" t="s">
        <v>735</v>
      </c>
      <c r="D2043" s="69" t="s">
        <v>185</v>
      </c>
      <c r="E2043" s="69" t="s">
        <v>1706</v>
      </c>
      <c r="G2043" s="15"/>
      <c r="H2043" s="15"/>
      <c r="I2043" s="15"/>
      <c r="J2043" s="15"/>
      <c r="K2043" s="15"/>
    </row>
    <row r="2044" spans="1:11" s="69" customFormat="1">
      <c r="A2044" s="68" t="s">
        <v>1111</v>
      </c>
      <c r="B2044" s="69" cm="1">
        <f t="array" ref="B2044">IF(ISNUMBER(C2044),C2044,_xlfn.IFS(D2044="+",VLOOKUP(C2044,A$7:B$2403,2,FALSE)+VLOOKUP(E2044,A$7:B$2403,2,FALSE),D2044="-",VLOOKUP(C2044,A$7:B$2403,2,FALSE)-VLOOKUP(E2044,A$7:B$2403,2,FALSE),D2044="*",VLOOKUP(C2044,A$7:B$2403,2,FALSE)*VLOOKUP(E2044,A$7:B$2403,2,FALSE),D2044="/",VLOOKUP(C2044,A$7:B$2403,2,FALSE)/VLOOKUP(E2044,A$7:B$2403,2,FALSE)))</f>
        <v>29</v>
      </c>
      <c r="C2044" s="69" t="s">
        <v>1054</v>
      </c>
      <c r="D2044" s="69" t="s">
        <v>175</v>
      </c>
      <c r="E2044" s="69" t="s">
        <v>2453</v>
      </c>
      <c r="G2044" s="15"/>
      <c r="H2044" s="15"/>
      <c r="I2044" s="15"/>
      <c r="J2044" s="15"/>
      <c r="K2044" s="15"/>
    </row>
    <row r="2045" spans="1:11" s="69" customFormat="1">
      <c r="A2045" s="68" t="s">
        <v>512</v>
      </c>
      <c r="B2045" s="69" cm="1">
        <f t="array" ref="B2045">IF(ISNUMBER(C2045),C2045,_xlfn.IFS(D2045="+",VLOOKUP(C2045,A$7:B$2403,2,FALSE)+VLOOKUP(E2045,A$7:B$2403,2,FALSE),D2045="-",VLOOKUP(C2045,A$7:B$2403,2,FALSE)-VLOOKUP(E2045,A$7:B$2403,2,FALSE),D2045="*",VLOOKUP(C2045,A$7:B$2403,2,FALSE)*VLOOKUP(E2045,A$7:B$2403,2,FALSE),D2045="/",VLOOKUP(C2045,A$7:B$2403,2,FALSE)/VLOOKUP(E2045,A$7:B$2403,2,FALSE)))</f>
        <v>2</v>
      </c>
      <c r="C2045" s="69">
        <v>2</v>
      </c>
      <c r="G2045" s="15"/>
      <c r="H2045" s="15"/>
      <c r="I2045" s="15"/>
      <c r="J2045" s="15"/>
      <c r="K2045" s="15"/>
    </row>
    <row r="2046" spans="1:11" s="69" customFormat="1">
      <c r="A2046" s="68" t="s">
        <v>2036</v>
      </c>
      <c r="B2046" s="69" cm="1">
        <f t="array" ref="B2046">IF(ISNUMBER(C2046),C2046,_xlfn.IFS(D2046="+",VLOOKUP(C2046,A$7:B$2403,2,FALSE)+VLOOKUP(E2046,A$7:B$2403,2,FALSE),D2046="-",VLOOKUP(C2046,A$7:B$2403,2,FALSE)-VLOOKUP(E2046,A$7:B$2403,2,FALSE),D2046="*",VLOOKUP(C2046,A$7:B$2403,2,FALSE)*VLOOKUP(E2046,A$7:B$2403,2,FALSE),D2046="/",VLOOKUP(C2046,A$7:B$2403,2,FALSE)/VLOOKUP(E2046,A$7:B$2403,2,FALSE)))</f>
        <v>3</v>
      </c>
      <c r="C2046" s="69">
        <v>3</v>
      </c>
      <c r="G2046" s="15"/>
      <c r="H2046" s="15"/>
      <c r="I2046" s="15"/>
      <c r="J2046" s="15"/>
      <c r="K2046" s="15"/>
    </row>
    <row r="2047" spans="1:11" s="69" customFormat="1">
      <c r="A2047" s="68" t="s">
        <v>2519</v>
      </c>
      <c r="B2047" s="69" cm="1">
        <f t="array" ref="B2047">IF(ISNUMBER(C2047),C2047,_xlfn.IFS(D2047="+",VLOOKUP(C2047,A$7:B$2403,2,FALSE)+VLOOKUP(E2047,A$7:B$2403,2,FALSE),D2047="-",VLOOKUP(C2047,A$7:B$2403,2,FALSE)-VLOOKUP(E2047,A$7:B$2403,2,FALSE),D2047="*",VLOOKUP(C2047,A$7:B$2403,2,FALSE)*VLOOKUP(E2047,A$7:B$2403,2,FALSE),D2047="/",VLOOKUP(C2047,A$7:B$2403,2,FALSE)/VLOOKUP(E2047,A$7:B$2403,2,FALSE)))</f>
        <v>6</v>
      </c>
      <c r="C2047" s="69">
        <v>6</v>
      </c>
      <c r="G2047" s="15"/>
      <c r="H2047" s="15"/>
      <c r="I2047" s="15"/>
      <c r="J2047" s="15"/>
      <c r="K2047" s="15"/>
    </row>
    <row r="2048" spans="1:11" s="69" customFormat="1">
      <c r="A2048" s="68" t="s">
        <v>1299</v>
      </c>
      <c r="B2048" s="69" cm="1">
        <f t="array" ref="B2048">IF(ISNUMBER(C2048),C2048,_xlfn.IFS(D2048="+",VLOOKUP(C2048,A$7:B$2403,2,FALSE)+VLOOKUP(E2048,A$7:B$2403,2,FALSE),D2048="-",VLOOKUP(C2048,A$7:B$2403,2,FALSE)-VLOOKUP(E2048,A$7:B$2403,2,FALSE),D2048="*",VLOOKUP(C2048,A$7:B$2403,2,FALSE)*VLOOKUP(E2048,A$7:B$2403,2,FALSE),D2048="/",VLOOKUP(C2048,A$7:B$2403,2,FALSE)/VLOOKUP(E2048,A$7:B$2403,2,FALSE)))</f>
        <v>5</v>
      </c>
      <c r="C2048" s="69">
        <v>5</v>
      </c>
      <c r="G2048" s="15"/>
      <c r="H2048" s="15"/>
      <c r="I2048" s="15"/>
      <c r="J2048" s="15"/>
      <c r="K2048" s="15"/>
    </row>
    <row r="2049" spans="1:11" s="69" customFormat="1">
      <c r="A2049" s="68" t="s">
        <v>1723</v>
      </c>
      <c r="B2049" s="69" cm="1">
        <f t="array" ref="B2049">IF(ISNUMBER(C2049),C2049,_xlfn.IFS(D2049="+",VLOOKUP(C2049,A$7:B$2403,2,FALSE)+VLOOKUP(E2049,A$7:B$2403,2,FALSE),D2049="-",VLOOKUP(C2049,A$7:B$2403,2,FALSE)-VLOOKUP(E2049,A$7:B$2403,2,FALSE),D2049="*",VLOOKUP(C2049,A$7:B$2403,2,FALSE)*VLOOKUP(E2049,A$7:B$2403,2,FALSE),D2049="/",VLOOKUP(C2049,A$7:B$2403,2,FALSE)/VLOOKUP(E2049,A$7:B$2403,2,FALSE)))</f>
        <v>13</v>
      </c>
      <c r="C2049" s="69" t="s">
        <v>2520</v>
      </c>
      <c r="D2049" s="69" t="s">
        <v>175</v>
      </c>
      <c r="E2049" s="69" t="s">
        <v>2491</v>
      </c>
      <c r="G2049" s="15"/>
      <c r="H2049" s="15"/>
      <c r="I2049" s="15"/>
      <c r="J2049" s="15"/>
      <c r="K2049" s="15"/>
    </row>
    <row r="2050" spans="1:11" s="69" customFormat="1">
      <c r="A2050" s="68" t="s">
        <v>1350</v>
      </c>
      <c r="B2050" s="69" cm="1">
        <f t="array" ref="B2050">IF(ISNUMBER(C2050),C2050,_xlfn.IFS(D2050="+",VLOOKUP(C2050,A$7:B$2403,2,FALSE)+VLOOKUP(E2050,A$7:B$2403,2,FALSE),D2050="-",VLOOKUP(C2050,A$7:B$2403,2,FALSE)-VLOOKUP(E2050,A$7:B$2403,2,FALSE),D2050="*",VLOOKUP(C2050,A$7:B$2403,2,FALSE)*VLOOKUP(E2050,A$7:B$2403,2,FALSE),D2050="/",VLOOKUP(C2050,A$7:B$2403,2,FALSE)/VLOOKUP(E2050,A$7:B$2403,2,FALSE)))</f>
        <v>13</v>
      </c>
      <c r="C2050" s="69">
        <v>13</v>
      </c>
      <c r="G2050" s="15"/>
      <c r="H2050" s="15"/>
      <c r="I2050" s="15"/>
      <c r="J2050" s="15"/>
      <c r="K2050" s="15"/>
    </row>
    <row r="2051" spans="1:11" s="69" customFormat="1">
      <c r="A2051" s="68" t="s">
        <v>710</v>
      </c>
      <c r="B2051" s="69" cm="1">
        <f t="array" ref="B2051">IF(ISNUMBER(C2051),C2051,_xlfn.IFS(D2051="+",VLOOKUP(C2051,A$7:B$2403,2,FALSE)+VLOOKUP(E2051,A$7:B$2403,2,FALSE),D2051="-",VLOOKUP(C2051,A$7:B$2403,2,FALSE)-VLOOKUP(E2051,A$7:B$2403,2,FALSE),D2051="*",VLOOKUP(C2051,A$7:B$2403,2,FALSE)*VLOOKUP(E2051,A$7:B$2403,2,FALSE),D2051="/",VLOOKUP(C2051,A$7:B$2403,2,FALSE)/VLOOKUP(E2051,A$7:B$2403,2,FALSE)))</f>
        <v>15</v>
      </c>
      <c r="C2051" s="69">
        <v>15</v>
      </c>
      <c r="G2051" s="15"/>
      <c r="H2051" s="15"/>
      <c r="I2051" s="15"/>
      <c r="J2051" s="15"/>
      <c r="K2051" s="15"/>
    </row>
    <row r="2052" spans="1:11" s="69" customFormat="1">
      <c r="A2052" s="68" t="s">
        <v>2474</v>
      </c>
      <c r="B2052" s="69" cm="1">
        <f t="array" ref="B2052">IF(ISNUMBER(C2052),C2052,_xlfn.IFS(D2052="+",VLOOKUP(C2052,A$7:B$2403,2,FALSE)+VLOOKUP(E2052,A$7:B$2403,2,FALSE),D2052="-",VLOOKUP(C2052,A$7:B$2403,2,FALSE)-VLOOKUP(E2052,A$7:B$2403,2,FALSE),D2052="*",VLOOKUP(C2052,A$7:B$2403,2,FALSE)*VLOOKUP(E2052,A$7:B$2403,2,FALSE),D2052="/",VLOOKUP(C2052,A$7:B$2403,2,FALSE)/VLOOKUP(E2052,A$7:B$2403,2,FALSE)))</f>
        <v>5</v>
      </c>
      <c r="C2052" s="69">
        <v>5</v>
      </c>
      <c r="G2052" s="15"/>
      <c r="H2052" s="15"/>
      <c r="I2052" s="15"/>
      <c r="J2052" s="15"/>
      <c r="K2052" s="15"/>
    </row>
    <row r="2053" spans="1:11" s="69" customFormat="1">
      <c r="A2053" s="68" t="s">
        <v>882</v>
      </c>
      <c r="B2053" s="69" cm="1">
        <f t="array" ref="B2053">IF(ISNUMBER(C2053),C2053,_xlfn.IFS(D2053="+",VLOOKUP(C2053,A$7:B$2403,2,FALSE)+VLOOKUP(E2053,A$7:B$2403,2,FALSE),D2053="-",VLOOKUP(C2053,A$7:B$2403,2,FALSE)-VLOOKUP(E2053,A$7:B$2403,2,FALSE),D2053="*",VLOOKUP(C2053,A$7:B$2403,2,FALSE)*VLOOKUP(E2053,A$7:B$2403,2,FALSE),D2053="/",VLOOKUP(C2053,A$7:B$2403,2,FALSE)/VLOOKUP(E2053,A$7:B$2403,2,FALSE)))</f>
        <v>7</v>
      </c>
      <c r="C2053" s="69">
        <v>7</v>
      </c>
      <c r="G2053" s="15"/>
      <c r="H2053" s="15"/>
      <c r="I2053" s="15"/>
      <c r="J2053" s="15"/>
      <c r="K2053" s="15"/>
    </row>
    <row r="2054" spans="1:11" s="69" customFormat="1">
      <c r="A2054" s="68" t="s">
        <v>1318</v>
      </c>
      <c r="B2054" s="69" cm="1">
        <f t="array" ref="B2054">IF(ISNUMBER(C2054),C2054,_xlfn.IFS(D2054="+",VLOOKUP(C2054,A$7:B$2403,2,FALSE)+VLOOKUP(E2054,A$7:B$2403,2,FALSE),D2054="-",VLOOKUP(C2054,A$7:B$2403,2,FALSE)-VLOOKUP(E2054,A$7:B$2403,2,FALSE),D2054="*",VLOOKUP(C2054,A$7:B$2403,2,FALSE)*VLOOKUP(E2054,A$7:B$2403,2,FALSE),D2054="/",VLOOKUP(C2054,A$7:B$2403,2,FALSE)/VLOOKUP(E2054,A$7:B$2403,2,FALSE)))</f>
        <v>46</v>
      </c>
      <c r="C2054" s="69" t="s">
        <v>2392</v>
      </c>
      <c r="D2054" s="69" t="s">
        <v>185</v>
      </c>
      <c r="E2054" s="69" t="s">
        <v>891</v>
      </c>
      <c r="G2054" s="15"/>
      <c r="H2054" s="15"/>
      <c r="I2054" s="15"/>
      <c r="J2054" s="15"/>
      <c r="K2054" s="15"/>
    </row>
    <row r="2055" spans="1:11" s="69" customFormat="1">
      <c r="A2055" s="68" t="s">
        <v>2521</v>
      </c>
      <c r="B2055" s="69" cm="1">
        <f t="array" ref="B2055">IF(ISNUMBER(C2055),C2055,_xlfn.IFS(D2055="+",VLOOKUP(C2055,A$7:B$2403,2,FALSE)+VLOOKUP(E2055,A$7:B$2403,2,FALSE),D2055="-",VLOOKUP(C2055,A$7:B$2403,2,FALSE)-VLOOKUP(E2055,A$7:B$2403,2,FALSE),D2055="*",VLOOKUP(C2055,A$7:B$2403,2,FALSE)*VLOOKUP(E2055,A$7:B$2403,2,FALSE),D2055="/",VLOOKUP(C2055,A$7:B$2403,2,FALSE)/VLOOKUP(E2055,A$7:B$2403,2,FALSE)))</f>
        <v>17</v>
      </c>
      <c r="C2055" s="69">
        <v>17</v>
      </c>
      <c r="G2055" s="15"/>
      <c r="H2055" s="15"/>
      <c r="I2055" s="15"/>
      <c r="J2055" s="15"/>
      <c r="K2055" s="15"/>
    </row>
    <row r="2056" spans="1:11" s="69" customFormat="1">
      <c r="A2056" s="68" t="s">
        <v>1991</v>
      </c>
      <c r="B2056" s="69" cm="1">
        <f t="array" ref="B2056">IF(ISNUMBER(C2056),C2056,_xlfn.IFS(D2056="+",VLOOKUP(C2056,A$7:B$2403,2,FALSE)+VLOOKUP(E2056,A$7:B$2403,2,FALSE),D2056="-",VLOOKUP(C2056,A$7:B$2403,2,FALSE)-VLOOKUP(E2056,A$7:B$2403,2,FALSE),D2056="*",VLOOKUP(C2056,A$7:B$2403,2,FALSE)*VLOOKUP(E2056,A$7:B$2403,2,FALSE),D2056="/",VLOOKUP(C2056,A$7:B$2403,2,FALSE)/VLOOKUP(E2056,A$7:B$2403,2,FALSE)))</f>
        <v>4</v>
      </c>
      <c r="C2056" s="69">
        <v>4</v>
      </c>
      <c r="G2056" s="15"/>
      <c r="H2056" s="15"/>
      <c r="I2056" s="15"/>
      <c r="J2056" s="15"/>
      <c r="K2056" s="15"/>
    </row>
    <row r="2057" spans="1:11" s="69" customFormat="1">
      <c r="A2057" s="68" t="s">
        <v>2393</v>
      </c>
      <c r="B2057" s="69" cm="1">
        <f t="array" ref="B2057">IF(ISNUMBER(C2057),C2057,_xlfn.IFS(D2057="+",VLOOKUP(C2057,A$7:B$2403,2,FALSE)+VLOOKUP(E2057,A$7:B$2403,2,FALSE),D2057="-",VLOOKUP(C2057,A$7:B$2403,2,FALSE)-VLOOKUP(E2057,A$7:B$2403,2,FALSE),D2057="*",VLOOKUP(C2057,A$7:B$2403,2,FALSE)*VLOOKUP(E2057,A$7:B$2403,2,FALSE),D2057="/",VLOOKUP(C2057,A$7:B$2403,2,FALSE)/VLOOKUP(E2057,A$7:B$2403,2,FALSE)))</f>
        <v>2</v>
      </c>
      <c r="C2057" s="69">
        <v>2</v>
      </c>
      <c r="G2057" s="15"/>
      <c r="H2057" s="15"/>
      <c r="I2057" s="15"/>
      <c r="J2057" s="15"/>
      <c r="K2057" s="15"/>
    </row>
    <row r="2058" spans="1:11" s="69" customFormat="1">
      <c r="A2058" s="68" t="s">
        <v>1304</v>
      </c>
      <c r="B2058" s="69" cm="1">
        <f t="array" ref="B2058">IF(ISNUMBER(C2058),C2058,_xlfn.IFS(D2058="+",VLOOKUP(C2058,A$7:B$2403,2,FALSE)+VLOOKUP(E2058,A$7:B$2403,2,FALSE),D2058="-",VLOOKUP(C2058,A$7:B$2403,2,FALSE)-VLOOKUP(E2058,A$7:B$2403,2,FALSE),D2058="*",VLOOKUP(C2058,A$7:B$2403,2,FALSE)*VLOOKUP(E2058,A$7:B$2403,2,FALSE),D2058="/",VLOOKUP(C2058,A$7:B$2403,2,FALSE)/VLOOKUP(E2058,A$7:B$2403,2,FALSE)))</f>
        <v>196</v>
      </c>
      <c r="C2058" s="69" t="s">
        <v>1593</v>
      </c>
      <c r="D2058" s="69" t="s">
        <v>185</v>
      </c>
      <c r="E2058" s="69" t="s">
        <v>1599</v>
      </c>
      <c r="G2058" s="15"/>
      <c r="H2058" s="15"/>
      <c r="I2058" s="15"/>
      <c r="J2058" s="15"/>
      <c r="K2058" s="15"/>
    </row>
    <row r="2059" spans="1:11" s="69" customFormat="1">
      <c r="A2059" s="68" t="s">
        <v>1052</v>
      </c>
      <c r="B2059" s="69" cm="1">
        <f t="array" ref="B2059">IF(ISNUMBER(C2059),C2059,_xlfn.IFS(D2059="+",VLOOKUP(C2059,A$7:B$2403,2,FALSE)+VLOOKUP(E2059,A$7:B$2403,2,FALSE),D2059="-",VLOOKUP(C2059,A$7:B$2403,2,FALSE)-VLOOKUP(E2059,A$7:B$2403,2,FALSE),D2059="*",VLOOKUP(C2059,A$7:B$2403,2,FALSE)*VLOOKUP(E2059,A$7:B$2403,2,FALSE),D2059="/",VLOOKUP(C2059,A$7:B$2403,2,FALSE)/VLOOKUP(E2059,A$7:B$2403,2,FALSE)))</f>
        <v>12</v>
      </c>
      <c r="C2059" s="69" t="s">
        <v>2522</v>
      </c>
      <c r="D2059" s="69" t="s">
        <v>185</v>
      </c>
      <c r="E2059" s="69" t="s">
        <v>2305</v>
      </c>
      <c r="G2059" s="15"/>
      <c r="H2059" s="15"/>
      <c r="I2059" s="15"/>
      <c r="J2059" s="15"/>
      <c r="K2059" s="15"/>
    </row>
    <row r="2060" spans="1:11" s="69" customFormat="1">
      <c r="A2060" s="68" t="s">
        <v>1204</v>
      </c>
      <c r="B2060" s="69" cm="1">
        <f t="array" ref="B2060">IF(ISNUMBER(C2060),C2060,_xlfn.IFS(D2060="+",VLOOKUP(C2060,A$7:B$2403,2,FALSE)+VLOOKUP(E2060,A$7:B$2403,2,FALSE),D2060="-",VLOOKUP(C2060,A$7:B$2403,2,FALSE)-VLOOKUP(E2060,A$7:B$2403,2,FALSE),D2060="*",VLOOKUP(C2060,A$7:B$2403,2,FALSE)*VLOOKUP(E2060,A$7:B$2403,2,FALSE),D2060="/",VLOOKUP(C2060,A$7:B$2403,2,FALSE)/VLOOKUP(E2060,A$7:B$2403,2,FALSE)))</f>
        <v>2</v>
      </c>
      <c r="C2060" s="69">
        <v>2</v>
      </c>
      <c r="G2060" s="15"/>
      <c r="H2060" s="15"/>
      <c r="I2060" s="15"/>
      <c r="J2060" s="15"/>
      <c r="K2060" s="15"/>
    </row>
    <row r="2061" spans="1:11" s="69" customFormat="1">
      <c r="A2061" s="68" t="s">
        <v>2289</v>
      </c>
      <c r="B2061" s="69" cm="1">
        <f t="array" ref="B2061">IF(ISNUMBER(C2061),C2061,_xlfn.IFS(D2061="+",VLOOKUP(C2061,A$7:B$2403,2,FALSE)+VLOOKUP(E2061,A$7:B$2403,2,FALSE),D2061="-",VLOOKUP(C2061,A$7:B$2403,2,FALSE)-VLOOKUP(E2061,A$7:B$2403,2,FALSE),D2061="*",VLOOKUP(C2061,A$7:B$2403,2,FALSE)*VLOOKUP(E2061,A$7:B$2403,2,FALSE),D2061="/",VLOOKUP(C2061,A$7:B$2403,2,FALSE)/VLOOKUP(E2061,A$7:B$2403,2,FALSE)))</f>
        <v>3</v>
      </c>
      <c r="C2061" s="69">
        <v>3</v>
      </c>
      <c r="G2061" s="15"/>
      <c r="H2061" s="15"/>
      <c r="I2061" s="15"/>
      <c r="J2061" s="15"/>
      <c r="K2061" s="15"/>
    </row>
    <row r="2062" spans="1:11" s="69" customFormat="1">
      <c r="A2062" s="68" t="s">
        <v>2326</v>
      </c>
      <c r="B2062" s="69" cm="1">
        <f t="array" ref="B2062">IF(ISNUMBER(C2062),C2062,_xlfn.IFS(D2062="+",VLOOKUP(C2062,A$7:B$2403,2,FALSE)+VLOOKUP(E2062,A$7:B$2403,2,FALSE),D2062="-",VLOOKUP(C2062,A$7:B$2403,2,FALSE)-VLOOKUP(E2062,A$7:B$2403,2,FALSE),D2062="*",VLOOKUP(C2062,A$7:B$2403,2,FALSE)*VLOOKUP(E2062,A$7:B$2403,2,FALSE),D2062="/",VLOOKUP(C2062,A$7:B$2403,2,FALSE)/VLOOKUP(E2062,A$7:B$2403,2,FALSE)))</f>
        <v>3</v>
      </c>
      <c r="C2062" s="69">
        <v>3</v>
      </c>
      <c r="G2062" s="15"/>
      <c r="H2062" s="15"/>
      <c r="I2062" s="15"/>
      <c r="J2062" s="15"/>
      <c r="K2062" s="15"/>
    </row>
    <row r="2063" spans="1:11" s="69" customFormat="1">
      <c r="A2063" s="68" t="s">
        <v>1481</v>
      </c>
      <c r="B2063" s="69" cm="1">
        <f t="array" ref="B2063">IF(ISNUMBER(C2063),C2063,_xlfn.IFS(D2063="+",VLOOKUP(C2063,A$7:B$2403,2,FALSE)+VLOOKUP(E2063,A$7:B$2403,2,FALSE),D2063="-",VLOOKUP(C2063,A$7:B$2403,2,FALSE)-VLOOKUP(E2063,A$7:B$2403,2,FALSE),D2063="*",VLOOKUP(C2063,A$7:B$2403,2,FALSE)*VLOOKUP(E2063,A$7:B$2403,2,FALSE),D2063="/",VLOOKUP(C2063,A$7:B$2403,2,FALSE)/VLOOKUP(E2063,A$7:B$2403,2,FALSE)))</f>
        <v>21</v>
      </c>
      <c r="C2063" s="69" t="s">
        <v>2523</v>
      </c>
      <c r="D2063" s="69" t="s">
        <v>185</v>
      </c>
      <c r="E2063" s="69" t="s">
        <v>1002</v>
      </c>
      <c r="G2063" s="15"/>
      <c r="H2063" s="15"/>
      <c r="I2063" s="15"/>
      <c r="J2063" s="15"/>
      <c r="K2063" s="15"/>
    </row>
    <row r="2064" spans="1:11" s="69" customFormat="1">
      <c r="A2064" s="68" t="s">
        <v>2464</v>
      </c>
      <c r="B2064" s="69" cm="1">
        <f t="array" ref="B2064">IF(ISNUMBER(C2064),C2064,_xlfn.IFS(D2064="+",VLOOKUP(C2064,A$7:B$2403,2,FALSE)+VLOOKUP(E2064,A$7:B$2403,2,FALSE),D2064="-",VLOOKUP(C2064,A$7:B$2403,2,FALSE)-VLOOKUP(E2064,A$7:B$2403,2,FALSE),D2064="*",VLOOKUP(C2064,A$7:B$2403,2,FALSE)*VLOOKUP(E2064,A$7:B$2403,2,FALSE),D2064="/",VLOOKUP(C2064,A$7:B$2403,2,FALSE)/VLOOKUP(E2064,A$7:B$2403,2,FALSE)))</f>
        <v>13</v>
      </c>
      <c r="C2064" s="69">
        <v>13</v>
      </c>
      <c r="G2064" s="15"/>
      <c r="H2064" s="15"/>
      <c r="I2064" s="15"/>
      <c r="J2064" s="15"/>
      <c r="K2064" s="15"/>
    </row>
    <row r="2065" spans="1:11" s="69" customFormat="1">
      <c r="A2065" s="68" t="s">
        <v>1836</v>
      </c>
      <c r="B2065" s="69" cm="1">
        <f t="array" ref="B2065">IF(ISNUMBER(C2065),C2065,_xlfn.IFS(D2065="+",VLOOKUP(C2065,A$7:B$2403,2,FALSE)+VLOOKUP(E2065,A$7:B$2403,2,FALSE),D2065="-",VLOOKUP(C2065,A$7:B$2403,2,FALSE)-VLOOKUP(E2065,A$7:B$2403,2,FALSE),D2065="*",VLOOKUP(C2065,A$7:B$2403,2,FALSE)*VLOOKUP(E2065,A$7:B$2403,2,FALSE),D2065="/",VLOOKUP(C2065,A$7:B$2403,2,FALSE)/VLOOKUP(E2065,A$7:B$2403,2,FALSE)))</f>
        <v>8</v>
      </c>
      <c r="C2065" s="69">
        <v>8</v>
      </c>
      <c r="G2065" s="15"/>
      <c r="H2065" s="15"/>
      <c r="I2065" s="15"/>
      <c r="J2065" s="15"/>
      <c r="K2065" s="15"/>
    </row>
    <row r="2066" spans="1:11" s="69" customFormat="1">
      <c r="A2066" s="68" t="s">
        <v>2524</v>
      </c>
      <c r="B2066" s="69" cm="1">
        <f t="array" ref="B2066">IF(ISNUMBER(C2066),C2066,_xlfn.IFS(D2066="+",VLOOKUP(C2066,A$7:B$2403,2,FALSE)+VLOOKUP(E2066,A$7:B$2403,2,FALSE),D2066="-",VLOOKUP(C2066,A$7:B$2403,2,FALSE)-VLOOKUP(E2066,A$7:B$2403,2,FALSE),D2066="*",VLOOKUP(C2066,A$7:B$2403,2,FALSE)*VLOOKUP(E2066,A$7:B$2403,2,FALSE),D2066="/",VLOOKUP(C2066,A$7:B$2403,2,FALSE)/VLOOKUP(E2066,A$7:B$2403,2,FALSE)))</f>
        <v>20</v>
      </c>
      <c r="C2066" s="69">
        <v>20</v>
      </c>
      <c r="G2066" s="15"/>
      <c r="H2066" s="15"/>
      <c r="I2066" s="15"/>
      <c r="J2066" s="15"/>
      <c r="K2066" s="15"/>
    </row>
    <row r="2067" spans="1:11" s="69" customFormat="1">
      <c r="A2067" s="68" t="s">
        <v>2234</v>
      </c>
      <c r="B2067" s="69" cm="1">
        <f t="array" ref="B2067">IF(ISNUMBER(C2067),C2067,_xlfn.IFS(D2067="+",VLOOKUP(C2067,A$7:B$2403,2,FALSE)+VLOOKUP(E2067,A$7:B$2403,2,FALSE),D2067="-",VLOOKUP(C2067,A$7:B$2403,2,FALSE)-VLOOKUP(E2067,A$7:B$2403,2,FALSE),D2067="*",VLOOKUP(C2067,A$7:B$2403,2,FALSE)*VLOOKUP(E2067,A$7:B$2403,2,FALSE),D2067="/",VLOOKUP(C2067,A$7:B$2403,2,FALSE)/VLOOKUP(E2067,A$7:B$2403,2,FALSE)))</f>
        <v>7</v>
      </c>
      <c r="C2067" s="69">
        <v>7</v>
      </c>
      <c r="G2067" s="15"/>
      <c r="H2067" s="15"/>
      <c r="I2067" s="15"/>
      <c r="J2067" s="15"/>
      <c r="K2067" s="15"/>
    </row>
    <row r="2068" spans="1:11" s="69" customFormat="1">
      <c r="A2068" s="68" t="s">
        <v>721</v>
      </c>
      <c r="B2068" s="69" cm="1">
        <f t="array" ref="B2068">IF(ISNUMBER(C2068),C2068,_xlfn.IFS(D2068="+",VLOOKUP(C2068,A$7:B$2403,2,FALSE)+VLOOKUP(E2068,A$7:B$2403,2,FALSE),D2068="-",VLOOKUP(C2068,A$7:B$2403,2,FALSE)-VLOOKUP(E2068,A$7:B$2403,2,FALSE),D2068="*",VLOOKUP(C2068,A$7:B$2403,2,FALSE)*VLOOKUP(E2068,A$7:B$2403,2,FALSE),D2068="/",VLOOKUP(C2068,A$7:B$2403,2,FALSE)/VLOOKUP(E2068,A$7:B$2403,2,FALSE)))</f>
        <v>2</v>
      </c>
      <c r="C2068" s="69">
        <v>2</v>
      </c>
      <c r="G2068" s="15"/>
      <c r="H2068" s="15"/>
      <c r="I2068" s="15"/>
      <c r="J2068" s="15"/>
      <c r="K2068" s="15"/>
    </row>
    <row r="2069" spans="1:11" s="69" customFormat="1">
      <c r="A2069" s="68" t="s">
        <v>2198</v>
      </c>
      <c r="B2069" s="69" cm="1">
        <f t="array" ref="B2069">IF(ISNUMBER(C2069),C2069,_xlfn.IFS(D2069="+",VLOOKUP(C2069,A$7:B$2403,2,FALSE)+VLOOKUP(E2069,A$7:B$2403,2,FALSE),D2069="-",VLOOKUP(C2069,A$7:B$2403,2,FALSE)-VLOOKUP(E2069,A$7:B$2403,2,FALSE),D2069="*",VLOOKUP(C2069,A$7:B$2403,2,FALSE)*VLOOKUP(E2069,A$7:B$2403,2,FALSE),D2069="/",VLOOKUP(C2069,A$7:B$2403,2,FALSE)/VLOOKUP(E2069,A$7:B$2403,2,FALSE)))</f>
        <v>38</v>
      </c>
      <c r="C2069" s="69" t="s">
        <v>2424</v>
      </c>
      <c r="D2069" s="69" t="s">
        <v>185</v>
      </c>
      <c r="E2069" s="69" t="s">
        <v>713</v>
      </c>
      <c r="G2069" s="15"/>
      <c r="H2069" s="15"/>
      <c r="I2069" s="15"/>
      <c r="J2069" s="15"/>
      <c r="K2069" s="15"/>
    </row>
    <row r="2070" spans="1:11" s="69" customFormat="1">
      <c r="A2070" s="68" t="s">
        <v>1930</v>
      </c>
      <c r="B2070" s="69" cm="1">
        <f t="array" ref="B2070">IF(ISNUMBER(C2070),C2070,_xlfn.IFS(D2070="+",VLOOKUP(C2070,A$7:B$2403,2,FALSE)+VLOOKUP(E2070,A$7:B$2403,2,FALSE),D2070="-",VLOOKUP(C2070,A$7:B$2403,2,FALSE)-VLOOKUP(E2070,A$7:B$2403,2,FALSE),D2070="*",VLOOKUP(C2070,A$7:B$2403,2,FALSE)*VLOOKUP(E2070,A$7:B$2403,2,FALSE),D2070="/",VLOOKUP(C2070,A$7:B$2403,2,FALSE)/VLOOKUP(E2070,A$7:B$2403,2,FALSE)))</f>
        <v>22</v>
      </c>
      <c r="C2070" s="69" t="s">
        <v>194</v>
      </c>
      <c r="D2070" s="69" t="s">
        <v>185</v>
      </c>
      <c r="E2070" s="69" t="s">
        <v>2525</v>
      </c>
      <c r="G2070" s="15"/>
      <c r="H2070" s="15"/>
      <c r="I2070" s="15"/>
      <c r="J2070" s="15"/>
      <c r="K2070" s="15"/>
    </row>
    <row r="2071" spans="1:11" s="69" customFormat="1">
      <c r="A2071" s="68" t="s">
        <v>2526</v>
      </c>
      <c r="B2071" s="69" cm="1">
        <f t="array" ref="B2071">IF(ISNUMBER(C2071),C2071,_xlfn.IFS(D2071="+",VLOOKUP(C2071,A$7:B$2403,2,FALSE)+VLOOKUP(E2071,A$7:B$2403,2,FALSE),D2071="-",VLOOKUP(C2071,A$7:B$2403,2,FALSE)-VLOOKUP(E2071,A$7:B$2403,2,FALSE),D2071="*",VLOOKUP(C2071,A$7:B$2403,2,FALSE)*VLOOKUP(E2071,A$7:B$2403,2,FALSE),D2071="/",VLOOKUP(C2071,A$7:B$2403,2,FALSE)/VLOOKUP(E2071,A$7:B$2403,2,FALSE)))</f>
        <v>93</v>
      </c>
      <c r="C2071" s="69" t="s">
        <v>2142</v>
      </c>
      <c r="D2071" s="69" t="s">
        <v>185</v>
      </c>
      <c r="E2071" s="69" t="s">
        <v>425</v>
      </c>
      <c r="G2071" s="15"/>
      <c r="H2071" s="15"/>
      <c r="I2071" s="15"/>
      <c r="J2071" s="15"/>
      <c r="K2071" s="15"/>
    </row>
    <row r="2072" spans="1:11" s="69" customFormat="1">
      <c r="A2072" s="68" t="s">
        <v>2527</v>
      </c>
      <c r="B2072" s="69" cm="1">
        <f t="array" ref="B2072">IF(ISNUMBER(C2072),C2072,_xlfn.IFS(D2072="+",VLOOKUP(C2072,A$7:B$2403,2,FALSE)+VLOOKUP(E2072,A$7:B$2403,2,FALSE),D2072="-",VLOOKUP(C2072,A$7:B$2403,2,FALSE)-VLOOKUP(E2072,A$7:B$2403,2,FALSE),D2072="*",VLOOKUP(C2072,A$7:B$2403,2,FALSE)*VLOOKUP(E2072,A$7:B$2403,2,FALSE),D2072="/",VLOOKUP(C2072,A$7:B$2403,2,FALSE)/VLOOKUP(E2072,A$7:B$2403,2,FALSE)))</f>
        <v>6</v>
      </c>
      <c r="C2072" s="69">
        <v>6</v>
      </c>
      <c r="G2072" s="15"/>
      <c r="H2072" s="15"/>
      <c r="I2072" s="15"/>
      <c r="J2072" s="15"/>
      <c r="K2072" s="15"/>
    </row>
    <row r="2073" spans="1:11" s="69" customFormat="1">
      <c r="A2073" s="68" t="s">
        <v>843</v>
      </c>
      <c r="B2073" s="69" cm="1">
        <f t="array" ref="B2073">IF(ISNUMBER(C2073),C2073,_xlfn.IFS(D2073="+",VLOOKUP(C2073,A$7:B$2403,2,FALSE)+VLOOKUP(E2073,A$7:B$2403,2,FALSE),D2073="-",VLOOKUP(C2073,A$7:B$2403,2,FALSE)-VLOOKUP(E2073,A$7:B$2403,2,FALSE),D2073="*",VLOOKUP(C2073,A$7:B$2403,2,FALSE)*VLOOKUP(E2073,A$7:B$2403,2,FALSE),D2073="/",VLOOKUP(C2073,A$7:B$2403,2,FALSE)/VLOOKUP(E2073,A$7:B$2403,2,FALSE)))</f>
        <v>23</v>
      </c>
      <c r="C2073" s="69" t="s">
        <v>698</v>
      </c>
      <c r="D2073" s="69" t="s">
        <v>175</v>
      </c>
      <c r="E2073" s="69" t="s">
        <v>1400</v>
      </c>
      <c r="G2073" s="15"/>
      <c r="H2073" s="15"/>
      <c r="I2073" s="15"/>
      <c r="J2073" s="15"/>
      <c r="K2073" s="15"/>
    </row>
    <row r="2074" spans="1:11" s="69" customFormat="1">
      <c r="A2074" s="68" t="s">
        <v>2528</v>
      </c>
      <c r="B2074" s="69" cm="1">
        <f t="array" ref="B2074">IF(ISNUMBER(C2074),C2074,_xlfn.IFS(D2074="+",VLOOKUP(C2074,A$7:B$2403,2,FALSE)+VLOOKUP(E2074,A$7:B$2403,2,FALSE),D2074="-",VLOOKUP(C2074,A$7:B$2403,2,FALSE)-VLOOKUP(E2074,A$7:B$2403,2,FALSE),D2074="*",VLOOKUP(C2074,A$7:B$2403,2,FALSE)*VLOOKUP(E2074,A$7:B$2403,2,FALSE),D2074="/",VLOOKUP(C2074,A$7:B$2403,2,FALSE)/VLOOKUP(E2074,A$7:B$2403,2,FALSE)))</f>
        <v>2</v>
      </c>
      <c r="C2074" s="69">
        <v>2</v>
      </c>
      <c r="G2074" s="15"/>
      <c r="H2074" s="15"/>
      <c r="I2074" s="15"/>
      <c r="J2074" s="15"/>
      <c r="K2074" s="15"/>
    </row>
    <row r="2075" spans="1:11" s="69" customFormat="1">
      <c r="A2075" s="68" t="s">
        <v>1556</v>
      </c>
      <c r="B2075" s="69" cm="1">
        <f t="array" ref="B2075">IF(ISNUMBER(C2075),C2075,_xlfn.IFS(D2075="+",VLOOKUP(C2075,A$7:B$2403,2,FALSE)+VLOOKUP(E2075,A$7:B$2403,2,FALSE),D2075="-",VLOOKUP(C2075,A$7:B$2403,2,FALSE)-VLOOKUP(E2075,A$7:B$2403,2,FALSE),D2075="*",VLOOKUP(C2075,A$7:B$2403,2,FALSE)*VLOOKUP(E2075,A$7:B$2403,2,FALSE),D2075="/",VLOOKUP(C2075,A$7:B$2403,2,FALSE)/VLOOKUP(E2075,A$7:B$2403,2,FALSE)))</f>
        <v>2</v>
      </c>
      <c r="C2075" s="69">
        <v>2</v>
      </c>
      <c r="G2075" s="15"/>
      <c r="H2075" s="15"/>
      <c r="I2075" s="15"/>
      <c r="J2075" s="15"/>
      <c r="K2075" s="15"/>
    </row>
    <row r="2076" spans="1:11" s="69" customFormat="1">
      <c r="A2076" s="68" t="s">
        <v>844</v>
      </c>
      <c r="B2076" s="69" cm="1">
        <f t="array" ref="B2076">IF(ISNUMBER(C2076),C2076,_xlfn.IFS(D2076="+",VLOOKUP(C2076,A$7:B$2403,2,FALSE)+VLOOKUP(E2076,A$7:B$2403,2,FALSE),D2076="-",VLOOKUP(C2076,A$7:B$2403,2,FALSE)-VLOOKUP(E2076,A$7:B$2403,2,FALSE),D2076="*",VLOOKUP(C2076,A$7:B$2403,2,FALSE)*VLOOKUP(E2076,A$7:B$2403,2,FALSE),D2076="/",VLOOKUP(C2076,A$7:B$2403,2,FALSE)/VLOOKUP(E2076,A$7:B$2403,2,FALSE)))</f>
        <v>23</v>
      </c>
      <c r="C2076" s="69" t="s">
        <v>1373</v>
      </c>
      <c r="D2076" s="69" t="s">
        <v>175</v>
      </c>
      <c r="E2076" s="69" t="s">
        <v>1293</v>
      </c>
      <c r="G2076" s="15"/>
      <c r="H2076" s="15"/>
      <c r="I2076" s="15"/>
      <c r="J2076" s="15"/>
      <c r="K2076" s="15"/>
    </row>
    <row r="2077" spans="1:11" s="69" customFormat="1">
      <c r="A2077" s="68" t="s">
        <v>2510</v>
      </c>
      <c r="B2077" s="69" cm="1">
        <f t="array" ref="B2077">IF(ISNUMBER(C2077),C2077,_xlfn.IFS(D2077="+",VLOOKUP(C2077,A$7:B$2403,2,FALSE)+VLOOKUP(E2077,A$7:B$2403,2,FALSE),D2077="-",VLOOKUP(C2077,A$7:B$2403,2,FALSE)-VLOOKUP(E2077,A$7:B$2403,2,FALSE),D2077="*",VLOOKUP(C2077,A$7:B$2403,2,FALSE)*VLOOKUP(E2077,A$7:B$2403,2,FALSE),D2077="/",VLOOKUP(C2077,A$7:B$2403,2,FALSE)/VLOOKUP(E2077,A$7:B$2403,2,FALSE)))</f>
        <v>678</v>
      </c>
      <c r="C2077" s="69" t="s">
        <v>679</v>
      </c>
      <c r="D2077" s="69" t="s">
        <v>175</v>
      </c>
      <c r="E2077" s="69" t="s">
        <v>2529</v>
      </c>
      <c r="G2077" s="15"/>
      <c r="H2077" s="15"/>
      <c r="I2077" s="15"/>
      <c r="J2077" s="15"/>
      <c r="K2077" s="15"/>
    </row>
    <row r="2078" spans="1:11" s="69" customFormat="1">
      <c r="A2078" s="68" t="s">
        <v>1347</v>
      </c>
      <c r="B2078" s="69" cm="1">
        <f t="array" ref="B2078">IF(ISNUMBER(C2078),C2078,_xlfn.IFS(D2078="+",VLOOKUP(C2078,A$7:B$2403,2,FALSE)+VLOOKUP(E2078,A$7:B$2403,2,FALSE),D2078="-",VLOOKUP(C2078,A$7:B$2403,2,FALSE)-VLOOKUP(E2078,A$7:B$2403,2,FALSE),D2078="*",VLOOKUP(C2078,A$7:B$2403,2,FALSE)*VLOOKUP(E2078,A$7:B$2403,2,FALSE),D2078="/",VLOOKUP(C2078,A$7:B$2403,2,FALSE)/VLOOKUP(E2078,A$7:B$2403,2,FALSE)))</f>
        <v>3513127</v>
      </c>
      <c r="C2078" s="69" t="s">
        <v>530</v>
      </c>
      <c r="D2078" s="69" t="s">
        <v>276</v>
      </c>
      <c r="E2078" s="69" t="s">
        <v>1312</v>
      </c>
      <c r="G2078" s="15"/>
      <c r="H2078" s="15"/>
      <c r="I2078" s="15"/>
      <c r="J2078" s="15"/>
      <c r="K2078" s="15"/>
    </row>
    <row r="2079" spans="1:11" s="69" customFormat="1">
      <c r="A2079" s="68" t="s">
        <v>2530</v>
      </c>
      <c r="B2079" s="69" cm="1">
        <f t="array" ref="B2079">IF(ISNUMBER(C2079),C2079,_xlfn.IFS(D2079="+",VLOOKUP(C2079,A$7:B$2403,2,FALSE)+VLOOKUP(E2079,A$7:B$2403,2,FALSE),D2079="-",VLOOKUP(C2079,A$7:B$2403,2,FALSE)-VLOOKUP(E2079,A$7:B$2403,2,FALSE),D2079="*",VLOOKUP(C2079,A$7:B$2403,2,FALSE)*VLOOKUP(E2079,A$7:B$2403,2,FALSE),D2079="/",VLOOKUP(C2079,A$7:B$2403,2,FALSE)/VLOOKUP(E2079,A$7:B$2403,2,FALSE)))</f>
        <v>41960</v>
      </c>
      <c r="C2079" s="69" t="s">
        <v>1804</v>
      </c>
      <c r="D2079" s="69" t="s">
        <v>206</v>
      </c>
      <c r="E2079" s="69" t="s">
        <v>2531</v>
      </c>
      <c r="G2079" s="15"/>
      <c r="H2079" s="15"/>
      <c r="I2079" s="15"/>
      <c r="J2079" s="15"/>
      <c r="K2079" s="15"/>
    </row>
    <row r="2080" spans="1:11" s="69" customFormat="1">
      <c r="A2080" s="68" t="s">
        <v>1247</v>
      </c>
      <c r="B2080" s="69" cm="1">
        <f t="array" ref="B2080">IF(ISNUMBER(C2080),C2080,_xlfn.IFS(D2080="+",VLOOKUP(C2080,A$7:B$2403,2,FALSE)+VLOOKUP(E2080,A$7:B$2403,2,FALSE),D2080="-",VLOOKUP(C2080,A$7:B$2403,2,FALSE)-VLOOKUP(E2080,A$7:B$2403,2,FALSE),D2080="*",VLOOKUP(C2080,A$7:B$2403,2,FALSE)*VLOOKUP(E2080,A$7:B$2403,2,FALSE),D2080="/",VLOOKUP(C2080,A$7:B$2403,2,FALSE)/VLOOKUP(E2080,A$7:B$2403,2,FALSE)))</f>
        <v>44</v>
      </c>
      <c r="C2080" s="69" t="s">
        <v>2532</v>
      </c>
      <c r="D2080" s="69" t="s">
        <v>185</v>
      </c>
      <c r="E2080" s="69" t="s">
        <v>1324</v>
      </c>
      <c r="G2080" s="15"/>
      <c r="H2080" s="15"/>
      <c r="I2080" s="15"/>
      <c r="J2080" s="15"/>
      <c r="K2080" s="15"/>
    </row>
    <row r="2081" spans="1:11" s="69" customFormat="1">
      <c r="A2081" s="68" t="s">
        <v>1600</v>
      </c>
      <c r="B2081" s="69" cm="1">
        <f t="array" ref="B2081">IF(ISNUMBER(C2081),C2081,_xlfn.IFS(D2081="+",VLOOKUP(C2081,A$7:B$2403,2,FALSE)+VLOOKUP(E2081,A$7:B$2403,2,FALSE),D2081="-",VLOOKUP(C2081,A$7:B$2403,2,FALSE)-VLOOKUP(E2081,A$7:B$2403,2,FALSE),D2081="*",VLOOKUP(C2081,A$7:B$2403,2,FALSE)*VLOOKUP(E2081,A$7:B$2403,2,FALSE),D2081="/",VLOOKUP(C2081,A$7:B$2403,2,FALSE)/VLOOKUP(E2081,A$7:B$2403,2,FALSE)))</f>
        <v>2229</v>
      </c>
      <c r="C2081" s="69" t="s">
        <v>1902</v>
      </c>
      <c r="D2081" s="69" t="s">
        <v>185</v>
      </c>
      <c r="E2081" s="69" t="s">
        <v>1285</v>
      </c>
      <c r="G2081" s="15"/>
      <c r="H2081" s="15"/>
      <c r="I2081" s="15"/>
      <c r="J2081" s="15"/>
      <c r="K2081" s="15"/>
    </row>
    <row r="2082" spans="1:11" s="69" customFormat="1">
      <c r="A2082" s="68" t="s">
        <v>1860</v>
      </c>
      <c r="B2082" s="69" cm="1">
        <f t="array" ref="B2082">IF(ISNUMBER(C2082),C2082,_xlfn.IFS(D2082="+",VLOOKUP(C2082,A$7:B$2403,2,FALSE)+VLOOKUP(E2082,A$7:B$2403,2,FALSE),D2082="-",VLOOKUP(C2082,A$7:B$2403,2,FALSE)-VLOOKUP(E2082,A$7:B$2403,2,FALSE),D2082="*",VLOOKUP(C2082,A$7:B$2403,2,FALSE)*VLOOKUP(E2082,A$7:B$2403,2,FALSE),D2082="/",VLOOKUP(C2082,A$7:B$2403,2,FALSE)/VLOOKUP(E2082,A$7:B$2403,2,FALSE)))</f>
        <v>2</v>
      </c>
      <c r="C2082" s="69">
        <v>2</v>
      </c>
      <c r="G2082" s="15"/>
      <c r="H2082" s="15"/>
      <c r="I2082" s="15"/>
      <c r="J2082" s="15"/>
      <c r="K2082" s="15"/>
    </row>
    <row r="2083" spans="1:11" s="69" customFormat="1">
      <c r="A2083" s="68" t="s">
        <v>2533</v>
      </c>
      <c r="B2083" s="69" cm="1">
        <f t="array" ref="B2083">IF(ISNUMBER(C2083),C2083,_xlfn.IFS(D2083="+",VLOOKUP(C2083,A$7:B$2403,2,FALSE)+VLOOKUP(E2083,A$7:B$2403,2,FALSE),D2083="-",VLOOKUP(C2083,A$7:B$2403,2,FALSE)-VLOOKUP(E2083,A$7:B$2403,2,FALSE),D2083="*",VLOOKUP(C2083,A$7:B$2403,2,FALSE)*VLOOKUP(E2083,A$7:B$2403,2,FALSE),D2083="/",VLOOKUP(C2083,A$7:B$2403,2,FALSE)/VLOOKUP(E2083,A$7:B$2403,2,FALSE)))</f>
        <v>79</v>
      </c>
      <c r="C2083" s="69" t="s">
        <v>215</v>
      </c>
      <c r="D2083" s="69" t="s">
        <v>206</v>
      </c>
      <c r="E2083" s="69" t="s">
        <v>2504</v>
      </c>
      <c r="G2083" s="15"/>
      <c r="H2083" s="15"/>
      <c r="I2083" s="15"/>
      <c r="J2083" s="15"/>
      <c r="K2083" s="15"/>
    </row>
    <row r="2084" spans="1:11" s="69" customFormat="1">
      <c r="A2084" s="68" t="s">
        <v>1879</v>
      </c>
      <c r="B2084" s="69" cm="1">
        <f t="array" ref="B2084">IF(ISNUMBER(C2084),C2084,_xlfn.IFS(D2084="+",VLOOKUP(C2084,A$7:B$2403,2,FALSE)+VLOOKUP(E2084,A$7:B$2403,2,FALSE),D2084="-",VLOOKUP(C2084,A$7:B$2403,2,FALSE)-VLOOKUP(E2084,A$7:B$2403,2,FALSE),D2084="*",VLOOKUP(C2084,A$7:B$2403,2,FALSE)*VLOOKUP(E2084,A$7:B$2403,2,FALSE),D2084="/",VLOOKUP(C2084,A$7:B$2403,2,FALSE)/VLOOKUP(E2084,A$7:B$2403,2,FALSE)))</f>
        <v>5</v>
      </c>
      <c r="C2084" s="69">
        <v>5</v>
      </c>
      <c r="G2084" s="15"/>
      <c r="H2084" s="15"/>
      <c r="I2084" s="15"/>
      <c r="J2084" s="15"/>
      <c r="K2084" s="15"/>
    </row>
    <row r="2085" spans="1:11" s="69" customFormat="1">
      <c r="A2085" s="68" t="s">
        <v>769</v>
      </c>
      <c r="B2085" s="69" cm="1">
        <f t="array" ref="B2085">IF(ISNUMBER(C2085),C2085,_xlfn.IFS(D2085="+",VLOOKUP(C2085,A$7:B$2403,2,FALSE)+VLOOKUP(E2085,A$7:B$2403,2,FALSE),D2085="-",VLOOKUP(C2085,A$7:B$2403,2,FALSE)-VLOOKUP(E2085,A$7:B$2403,2,FALSE),D2085="*",VLOOKUP(C2085,A$7:B$2403,2,FALSE)*VLOOKUP(E2085,A$7:B$2403,2,FALSE),D2085="/",VLOOKUP(C2085,A$7:B$2403,2,FALSE)/VLOOKUP(E2085,A$7:B$2403,2,FALSE)))</f>
        <v>6</v>
      </c>
      <c r="C2085" s="69" t="s">
        <v>1796</v>
      </c>
      <c r="D2085" s="69" t="s">
        <v>185</v>
      </c>
      <c r="E2085" s="69" t="s">
        <v>1725</v>
      </c>
      <c r="G2085" s="15"/>
      <c r="H2085" s="15"/>
      <c r="I2085" s="15"/>
      <c r="J2085" s="15"/>
      <c r="K2085" s="15"/>
    </row>
    <row r="2086" spans="1:11" s="69" customFormat="1">
      <c r="A2086" s="68" t="s">
        <v>216</v>
      </c>
      <c r="B2086" s="69" cm="1">
        <f t="array" ref="B2086">IF(ISNUMBER(C2086),C2086,_xlfn.IFS(D2086="+",VLOOKUP(C2086,A$7:B$2403,2,FALSE)+VLOOKUP(E2086,A$7:B$2403,2,FALSE),D2086="-",VLOOKUP(C2086,A$7:B$2403,2,FALSE)-VLOOKUP(E2086,A$7:B$2403,2,FALSE),D2086="*",VLOOKUP(C2086,A$7:B$2403,2,FALSE)*VLOOKUP(E2086,A$7:B$2403,2,FALSE),D2086="/",VLOOKUP(C2086,A$7:B$2403,2,FALSE)/VLOOKUP(E2086,A$7:B$2403,2,FALSE)))</f>
        <v>2</v>
      </c>
      <c r="C2086" s="69">
        <v>2</v>
      </c>
      <c r="G2086" s="15"/>
      <c r="H2086" s="15"/>
      <c r="I2086" s="15"/>
      <c r="J2086" s="15"/>
      <c r="K2086" s="15"/>
    </row>
    <row r="2087" spans="1:11" s="69" customFormat="1">
      <c r="A2087" s="68" t="s">
        <v>2534</v>
      </c>
      <c r="B2087" s="69" cm="1">
        <f t="array" ref="B2087">IF(ISNUMBER(C2087),C2087,_xlfn.IFS(D2087="+",VLOOKUP(C2087,A$7:B$2403,2,FALSE)+VLOOKUP(E2087,A$7:B$2403,2,FALSE),D2087="-",VLOOKUP(C2087,A$7:B$2403,2,FALSE)-VLOOKUP(E2087,A$7:B$2403,2,FALSE),D2087="*",VLOOKUP(C2087,A$7:B$2403,2,FALSE)*VLOOKUP(E2087,A$7:B$2403,2,FALSE),D2087="/",VLOOKUP(C2087,A$7:B$2403,2,FALSE)/VLOOKUP(E2087,A$7:B$2403,2,FALSE)))</f>
        <v>12</v>
      </c>
      <c r="C2087" s="69">
        <v>12</v>
      </c>
      <c r="G2087" s="15"/>
      <c r="H2087" s="15"/>
      <c r="I2087" s="15"/>
      <c r="J2087" s="15"/>
      <c r="K2087" s="15"/>
    </row>
    <row r="2088" spans="1:11" s="69" customFormat="1">
      <c r="A2088" s="68" t="s">
        <v>2446</v>
      </c>
      <c r="B2088" s="69" cm="1">
        <f t="array" ref="B2088">IF(ISNUMBER(C2088),C2088,_xlfn.IFS(D2088="+",VLOOKUP(C2088,A$7:B$2403,2,FALSE)+VLOOKUP(E2088,A$7:B$2403,2,FALSE),D2088="-",VLOOKUP(C2088,A$7:B$2403,2,FALSE)-VLOOKUP(E2088,A$7:B$2403,2,FALSE),D2088="*",VLOOKUP(C2088,A$7:B$2403,2,FALSE)*VLOOKUP(E2088,A$7:B$2403,2,FALSE),D2088="/",VLOOKUP(C2088,A$7:B$2403,2,FALSE)/VLOOKUP(E2088,A$7:B$2403,2,FALSE)))</f>
        <v>2</v>
      </c>
      <c r="C2088" s="69">
        <v>2</v>
      </c>
      <c r="G2088" s="15"/>
      <c r="H2088" s="15"/>
      <c r="I2088" s="15"/>
      <c r="J2088" s="15"/>
      <c r="K2088" s="15"/>
    </row>
    <row r="2089" spans="1:11" s="69" customFormat="1">
      <c r="A2089" s="68" t="s">
        <v>1858</v>
      </c>
      <c r="B2089" s="69" cm="1">
        <f t="array" ref="B2089">IF(ISNUMBER(C2089),C2089,_xlfn.IFS(D2089="+",VLOOKUP(C2089,A$7:B$2403,2,FALSE)+VLOOKUP(E2089,A$7:B$2403,2,FALSE),D2089="-",VLOOKUP(C2089,A$7:B$2403,2,FALSE)-VLOOKUP(E2089,A$7:B$2403,2,FALSE),D2089="*",VLOOKUP(C2089,A$7:B$2403,2,FALSE)*VLOOKUP(E2089,A$7:B$2403,2,FALSE),D2089="/",VLOOKUP(C2089,A$7:B$2403,2,FALSE)/VLOOKUP(E2089,A$7:B$2403,2,FALSE)))</f>
        <v>22</v>
      </c>
      <c r="C2089" s="69" t="s">
        <v>2214</v>
      </c>
      <c r="D2089" s="69" t="s">
        <v>185</v>
      </c>
      <c r="E2089" s="69" t="s">
        <v>2505</v>
      </c>
      <c r="G2089" s="15"/>
      <c r="H2089" s="15"/>
      <c r="I2089" s="15"/>
      <c r="J2089" s="15"/>
      <c r="K2089" s="15"/>
    </row>
    <row r="2090" spans="1:11" s="69" customFormat="1">
      <c r="A2090" s="68" t="s">
        <v>1296</v>
      </c>
      <c r="B2090" s="69" cm="1">
        <f t="array" ref="B2090">IF(ISNUMBER(C2090),C2090,_xlfn.IFS(D2090="+",VLOOKUP(C2090,A$7:B$2403,2,FALSE)+VLOOKUP(E2090,A$7:B$2403,2,FALSE),D2090="-",VLOOKUP(C2090,A$7:B$2403,2,FALSE)-VLOOKUP(E2090,A$7:B$2403,2,FALSE),D2090="*",VLOOKUP(C2090,A$7:B$2403,2,FALSE)*VLOOKUP(E2090,A$7:B$2403,2,FALSE),D2090="/",VLOOKUP(C2090,A$7:B$2403,2,FALSE)/VLOOKUP(E2090,A$7:B$2403,2,FALSE)))</f>
        <v>11</v>
      </c>
      <c r="C2090" s="69" t="s">
        <v>1298</v>
      </c>
      <c r="D2090" s="69" t="s">
        <v>276</v>
      </c>
      <c r="E2090" s="69" t="s">
        <v>2535</v>
      </c>
      <c r="G2090" s="15"/>
      <c r="H2090" s="15"/>
      <c r="I2090" s="15"/>
      <c r="J2090" s="15"/>
      <c r="K2090" s="15"/>
    </row>
    <row r="2091" spans="1:11" s="69" customFormat="1">
      <c r="A2091" s="68" t="s">
        <v>203</v>
      </c>
      <c r="B2091" s="69" cm="1">
        <f t="array" ref="B2091">IF(ISNUMBER(C2091),C2091,_xlfn.IFS(D2091="+",VLOOKUP(C2091,A$7:B$2403,2,FALSE)+VLOOKUP(E2091,A$7:B$2403,2,FALSE),D2091="-",VLOOKUP(C2091,A$7:B$2403,2,FALSE)-VLOOKUP(E2091,A$7:B$2403,2,FALSE),D2091="*",VLOOKUP(C2091,A$7:B$2403,2,FALSE)*VLOOKUP(E2091,A$7:B$2403,2,FALSE),D2091="/",VLOOKUP(C2091,A$7:B$2403,2,FALSE)/VLOOKUP(E2091,A$7:B$2403,2,FALSE)))</f>
        <v>17</v>
      </c>
      <c r="C2091" s="69" t="s">
        <v>2067</v>
      </c>
      <c r="D2091" s="69" t="s">
        <v>175</v>
      </c>
      <c r="E2091" s="69" t="s">
        <v>620</v>
      </c>
      <c r="G2091" s="15"/>
      <c r="H2091" s="15"/>
      <c r="I2091" s="15"/>
      <c r="J2091" s="15"/>
      <c r="K2091" s="15"/>
    </row>
    <row r="2092" spans="1:11" s="69" customFormat="1">
      <c r="A2092" s="68" t="s">
        <v>556</v>
      </c>
      <c r="B2092" s="69" cm="1">
        <f t="array" ref="B2092">IF(ISNUMBER(C2092),C2092,_xlfn.IFS(D2092="+",VLOOKUP(C2092,A$7:B$2403,2,FALSE)+VLOOKUP(E2092,A$7:B$2403,2,FALSE),D2092="-",VLOOKUP(C2092,A$7:B$2403,2,FALSE)-VLOOKUP(E2092,A$7:B$2403,2,FALSE),D2092="*",VLOOKUP(C2092,A$7:B$2403,2,FALSE)*VLOOKUP(E2092,A$7:B$2403,2,FALSE),D2092="/",VLOOKUP(C2092,A$7:B$2403,2,FALSE)/VLOOKUP(E2092,A$7:B$2403,2,FALSE)))</f>
        <v>154</v>
      </c>
      <c r="C2092" s="69" t="s">
        <v>494</v>
      </c>
      <c r="D2092" s="69" t="s">
        <v>185</v>
      </c>
      <c r="E2092" s="69" t="s">
        <v>438</v>
      </c>
      <c r="G2092" s="15"/>
      <c r="H2092" s="15"/>
      <c r="I2092" s="15"/>
      <c r="J2092" s="15"/>
      <c r="K2092" s="15"/>
    </row>
    <row r="2093" spans="1:11" s="69" customFormat="1">
      <c r="A2093" s="68" t="s">
        <v>2473</v>
      </c>
      <c r="B2093" s="69" cm="1">
        <f t="array" ref="B2093">IF(ISNUMBER(C2093),C2093,_xlfn.IFS(D2093="+",VLOOKUP(C2093,A$7:B$2403,2,FALSE)+VLOOKUP(E2093,A$7:B$2403,2,FALSE),D2093="-",VLOOKUP(C2093,A$7:B$2403,2,FALSE)-VLOOKUP(E2093,A$7:B$2403,2,FALSE),D2093="*",VLOOKUP(C2093,A$7:B$2403,2,FALSE)*VLOOKUP(E2093,A$7:B$2403,2,FALSE),D2093="/",VLOOKUP(C2093,A$7:B$2403,2,FALSE)/VLOOKUP(E2093,A$7:B$2403,2,FALSE)))</f>
        <v>3</v>
      </c>
      <c r="C2093" s="69">
        <v>3</v>
      </c>
      <c r="G2093" s="15"/>
      <c r="H2093" s="15"/>
      <c r="I2093" s="15"/>
      <c r="J2093" s="15"/>
      <c r="K2093" s="15"/>
    </row>
    <row r="2094" spans="1:11" s="69" customFormat="1">
      <c r="A2094" s="68" t="s">
        <v>2081</v>
      </c>
      <c r="B2094" s="69" cm="1">
        <f t="array" ref="B2094">IF(ISNUMBER(C2094),C2094,_xlfn.IFS(D2094="+",VLOOKUP(C2094,A$7:B$2403,2,FALSE)+VLOOKUP(E2094,A$7:B$2403,2,FALSE),D2094="-",VLOOKUP(C2094,A$7:B$2403,2,FALSE)-VLOOKUP(E2094,A$7:B$2403,2,FALSE),D2094="*",VLOOKUP(C2094,A$7:B$2403,2,FALSE)*VLOOKUP(E2094,A$7:B$2403,2,FALSE),D2094="/",VLOOKUP(C2094,A$7:B$2403,2,FALSE)/VLOOKUP(E2094,A$7:B$2403,2,FALSE)))</f>
        <v>293</v>
      </c>
      <c r="C2094" s="69" t="s">
        <v>1868</v>
      </c>
      <c r="D2094" s="69" t="s">
        <v>175</v>
      </c>
      <c r="E2094" s="69" t="s">
        <v>2536</v>
      </c>
      <c r="G2094" s="15"/>
      <c r="H2094" s="15"/>
      <c r="I2094" s="15"/>
      <c r="J2094" s="15"/>
      <c r="K2094" s="15"/>
    </row>
    <row r="2095" spans="1:11" s="69" customFormat="1">
      <c r="A2095" s="68" t="s">
        <v>1259</v>
      </c>
      <c r="B2095" s="69" cm="1">
        <f t="array" ref="B2095">IF(ISNUMBER(C2095),C2095,_xlfn.IFS(D2095="+",VLOOKUP(C2095,A$7:B$2403,2,FALSE)+VLOOKUP(E2095,A$7:B$2403,2,FALSE),D2095="-",VLOOKUP(C2095,A$7:B$2403,2,FALSE)-VLOOKUP(E2095,A$7:B$2403,2,FALSE),D2095="*",VLOOKUP(C2095,A$7:B$2403,2,FALSE)*VLOOKUP(E2095,A$7:B$2403,2,FALSE),D2095="/",VLOOKUP(C2095,A$7:B$2403,2,FALSE)/VLOOKUP(E2095,A$7:B$2403,2,FALSE)))</f>
        <v>2</v>
      </c>
      <c r="C2095" s="69">
        <v>2</v>
      </c>
      <c r="G2095" s="15"/>
      <c r="H2095" s="15"/>
      <c r="I2095" s="15"/>
      <c r="J2095" s="15"/>
      <c r="K2095" s="15"/>
    </row>
    <row r="2096" spans="1:11" s="69" customFormat="1">
      <c r="A2096" s="68" t="s">
        <v>2537</v>
      </c>
      <c r="B2096" s="69" cm="1">
        <f t="array" ref="B2096">IF(ISNUMBER(C2096),C2096,_xlfn.IFS(D2096="+",VLOOKUP(C2096,A$7:B$2403,2,FALSE)+VLOOKUP(E2096,A$7:B$2403,2,FALSE),D2096="-",VLOOKUP(C2096,A$7:B$2403,2,FALSE)-VLOOKUP(E2096,A$7:B$2403,2,FALSE),D2096="*",VLOOKUP(C2096,A$7:B$2403,2,FALSE)*VLOOKUP(E2096,A$7:B$2403,2,FALSE),D2096="/",VLOOKUP(C2096,A$7:B$2403,2,FALSE)/VLOOKUP(E2096,A$7:B$2403,2,FALSE)))</f>
        <v>36375427918924</v>
      </c>
      <c r="C2096" s="69" t="s">
        <v>1649</v>
      </c>
      <c r="D2096" s="69" t="s">
        <v>276</v>
      </c>
      <c r="E2096" s="69" t="s">
        <v>1321</v>
      </c>
      <c r="G2096" s="15"/>
      <c r="H2096" s="15"/>
      <c r="I2096" s="15"/>
      <c r="J2096" s="15"/>
      <c r="K2096" s="15"/>
    </row>
    <row r="2097" spans="1:11" s="69" customFormat="1">
      <c r="A2097" s="68" t="s">
        <v>1325</v>
      </c>
      <c r="B2097" s="69" cm="1">
        <f t="array" ref="B2097">IF(ISNUMBER(C2097),C2097,_xlfn.IFS(D2097="+",VLOOKUP(C2097,A$7:B$2403,2,FALSE)+VLOOKUP(E2097,A$7:B$2403,2,FALSE),D2097="-",VLOOKUP(C2097,A$7:B$2403,2,FALSE)-VLOOKUP(E2097,A$7:B$2403,2,FALSE),D2097="*",VLOOKUP(C2097,A$7:B$2403,2,FALSE)*VLOOKUP(E2097,A$7:B$2403,2,FALSE),D2097="/",VLOOKUP(C2097,A$7:B$2403,2,FALSE)/VLOOKUP(E2097,A$7:B$2403,2,FALSE)))</f>
        <v>3</v>
      </c>
      <c r="C2097" s="69">
        <v>3</v>
      </c>
      <c r="G2097" s="15"/>
      <c r="H2097" s="15"/>
      <c r="I2097" s="15"/>
      <c r="J2097" s="15"/>
      <c r="K2097" s="15"/>
    </row>
    <row r="2098" spans="1:11" s="69" customFormat="1">
      <c r="A2098" s="68" t="s">
        <v>1601</v>
      </c>
      <c r="B2098" s="69" cm="1">
        <f t="array" ref="B2098">IF(ISNUMBER(C2098),C2098,_xlfn.IFS(D2098="+",VLOOKUP(C2098,A$7:B$2403,2,FALSE)+VLOOKUP(E2098,A$7:B$2403,2,FALSE),D2098="-",VLOOKUP(C2098,A$7:B$2403,2,FALSE)-VLOOKUP(E2098,A$7:B$2403,2,FALSE),D2098="*",VLOOKUP(C2098,A$7:B$2403,2,FALSE)*VLOOKUP(E2098,A$7:B$2403,2,FALSE),D2098="/",VLOOKUP(C2098,A$7:B$2403,2,FALSE)/VLOOKUP(E2098,A$7:B$2403,2,FALSE)))</f>
        <v>1179</v>
      </c>
      <c r="C2098" s="69" t="s">
        <v>2216</v>
      </c>
      <c r="D2098" s="69" t="s">
        <v>185</v>
      </c>
      <c r="E2098" s="69" t="s">
        <v>2102</v>
      </c>
      <c r="G2098" s="15"/>
      <c r="H2098" s="15"/>
      <c r="I2098" s="15"/>
      <c r="J2098" s="15"/>
      <c r="K2098" s="15"/>
    </row>
    <row r="2099" spans="1:11" s="69" customFormat="1">
      <c r="A2099" s="68" t="s">
        <v>501</v>
      </c>
      <c r="B2099" s="69" cm="1">
        <f t="array" ref="B2099">IF(ISNUMBER(C2099),C2099,_xlfn.IFS(D2099="+",VLOOKUP(C2099,A$7:B$2403,2,FALSE)+VLOOKUP(E2099,A$7:B$2403,2,FALSE),D2099="-",VLOOKUP(C2099,A$7:B$2403,2,FALSE)-VLOOKUP(E2099,A$7:B$2403,2,FALSE),D2099="*",VLOOKUP(C2099,A$7:B$2403,2,FALSE)*VLOOKUP(E2099,A$7:B$2403,2,FALSE),D2099="/",VLOOKUP(C2099,A$7:B$2403,2,FALSE)/VLOOKUP(E2099,A$7:B$2403,2,FALSE)))</f>
        <v>45</v>
      </c>
      <c r="C2099" s="69" t="s">
        <v>1087</v>
      </c>
      <c r="D2099" s="69" t="s">
        <v>185</v>
      </c>
      <c r="E2099" s="69" t="s">
        <v>1971</v>
      </c>
      <c r="G2099" s="15"/>
      <c r="H2099" s="15"/>
      <c r="I2099" s="15"/>
      <c r="J2099" s="15"/>
      <c r="K2099" s="15"/>
    </row>
    <row r="2100" spans="1:11" s="69" customFormat="1">
      <c r="A2100" s="68" t="s">
        <v>2462</v>
      </c>
      <c r="B2100" s="69" cm="1">
        <f t="array" ref="B2100">IF(ISNUMBER(C2100),C2100,_xlfn.IFS(D2100="+",VLOOKUP(C2100,A$7:B$2403,2,FALSE)+VLOOKUP(E2100,A$7:B$2403,2,FALSE),D2100="-",VLOOKUP(C2100,A$7:B$2403,2,FALSE)-VLOOKUP(E2100,A$7:B$2403,2,FALSE),D2100="*",VLOOKUP(C2100,A$7:B$2403,2,FALSE)*VLOOKUP(E2100,A$7:B$2403,2,FALSE),D2100="/",VLOOKUP(C2100,A$7:B$2403,2,FALSE)/VLOOKUP(E2100,A$7:B$2403,2,FALSE)))</f>
        <v>6</v>
      </c>
      <c r="C2100" s="69">
        <v>6</v>
      </c>
      <c r="G2100" s="15"/>
      <c r="H2100" s="15"/>
      <c r="I2100" s="15"/>
      <c r="J2100" s="15"/>
      <c r="K2100" s="15"/>
    </row>
    <row r="2101" spans="1:11" s="69" customFormat="1">
      <c r="A2101" s="68" t="s">
        <v>2538</v>
      </c>
      <c r="B2101" s="69" cm="1">
        <f t="array" ref="B2101">IF(ISNUMBER(C2101),C2101,_xlfn.IFS(D2101="+",VLOOKUP(C2101,A$7:B$2403,2,FALSE)+VLOOKUP(E2101,A$7:B$2403,2,FALSE),D2101="-",VLOOKUP(C2101,A$7:B$2403,2,FALSE)-VLOOKUP(E2101,A$7:B$2403,2,FALSE),D2101="*",VLOOKUP(C2101,A$7:B$2403,2,FALSE)*VLOOKUP(E2101,A$7:B$2403,2,FALSE),D2101="/",VLOOKUP(C2101,A$7:B$2403,2,FALSE)/VLOOKUP(E2101,A$7:B$2403,2,FALSE)))</f>
        <v>7</v>
      </c>
      <c r="C2101" s="69">
        <v>7</v>
      </c>
      <c r="G2101" s="15"/>
      <c r="H2101" s="15"/>
      <c r="I2101" s="15"/>
      <c r="J2101" s="15"/>
      <c r="K2101" s="15"/>
    </row>
    <row r="2102" spans="1:11" s="69" customFormat="1">
      <c r="A2102" s="68" t="s">
        <v>1362</v>
      </c>
      <c r="B2102" s="69" cm="1">
        <f t="array" ref="B2102">IF(ISNUMBER(C2102),C2102,_xlfn.IFS(D2102="+",VLOOKUP(C2102,A$7:B$2403,2,FALSE)+VLOOKUP(E2102,A$7:B$2403,2,FALSE),D2102="-",VLOOKUP(C2102,A$7:B$2403,2,FALSE)-VLOOKUP(E2102,A$7:B$2403,2,FALSE),D2102="*",VLOOKUP(C2102,A$7:B$2403,2,FALSE)*VLOOKUP(E2102,A$7:B$2403,2,FALSE),D2102="/",VLOOKUP(C2102,A$7:B$2403,2,FALSE)/VLOOKUP(E2102,A$7:B$2403,2,FALSE)))</f>
        <v>6</v>
      </c>
      <c r="C2102" s="69" t="s">
        <v>391</v>
      </c>
      <c r="D2102" s="69" t="s">
        <v>185</v>
      </c>
      <c r="E2102" s="69" t="s">
        <v>2382</v>
      </c>
      <c r="G2102" s="15"/>
      <c r="H2102" s="15"/>
      <c r="I2102" s="15"/>
      <c r="J2102" s="15"/>
      <c r="K2102" s="15"/>
    </row>
    <row r="2103" spans="1:11" s="69" customFormat="1">
      <c r="A2103" s="68" t="s">
        <v>1995</v>
      </c>
      <c r="B2103" s="69" cm="1">
        <f t="array" ref="B2103">IF(ISNUMBER(C2103),C2103,_xlfn.IFS(D2103="+",VLOOKUP(C2103,A$7:B$2403,2,FALSE)+VLOOKUP(E2103,A$7:B$2403,2,FALSE),D2103="-",VLOOKUP(C2103,A$7:B$2403,2,FALSE)-VLOOKUP(E2103,A$7:B$2403,2,FALSE),D2103="*",VLOOKUP(C2103,A$7:B$2403,2,FALSE)*VLOOKUP(E2103,A$7:B$2403,2,FALSE),D2103="/",VLOOKUP(C2103,A$7:B$2403,2,FALSE)/VLOOKUP(E2103,A$7:B$2403,2,FALSE)))</f>
        <v>2</v>
      </c>
      <c r="C2103" s="69">
        <v>2</v>
      </c>
      <c r="G2103" s="15"/>
      <c r="H2103" s="15"/>
      <c r="I2103" s="15"/>
      <c r="J2103" s="15"/>
      <c r="K2103" s="15"/>
    </row>
    <row r="2104" spans="1:11" s="69" customFormat="1">
      <c r="A2104" s="68" t="s">
        <v>2077</v>
      </c>
      <c r="B2104" s="69" cm="1">
        <f t="array" ref="B2104">IF(ISNUMBER(C2104),C2104,_xlfn.IFS(D2104="+",VLOOKUP(C2104,A$7:B$2403,2,FALSE)+VLOOKUP(E2104,A$7:B$2403,2,FALSE),D2104="-",VLOOKUP(C2104,A$7:B$2403,2,FALSE)-VLOOKUP(E2104,A$7:B$2403,2,FALSE),D2104="*",VLOOKUP(C2104,A$7:B$2403,2,FALSE)*VLOOKUP(E2104,A$7:B$2403,2,FALSE),D2104="/",VLOOKUP(C2104,A$7:B$2403,2,FALSE)/VLOOKUP(E2104,A$7:B$2403,2,FALSE)))</f>
        <v>1</v>
      </c>
      <c r="C2104" s="69">
        <v>1</v>
      </c>
      <c r="G2104" s="15"/>
      <c r="H2104" s="15"/>
      <c r="I2104" s="15"/>
      <c r="J2104" s="15"/>
      <c r="K2104" s="15"/>
    </row>
    <row r="2105" spans="1:11" s="69" customFormat="1">
      <c r="A2105" s="68" t="s">
        <v>2539</v>
      </c>
      <c r="B2105" s="69" cm="1">
        <f t="array" ref="B2105">IF(ISNUMBER(C2105),C2105,_xlfn.IFS(D2105="+",VLOOKUP(C2105,A$7:B$2403,2,FALSE)+VLOOKUP(E2105,A$7:B$2403,2,FALSE),D2105="-",VLOOKUP(C2105,A$7:B$2403,2,FALSE)-VLOOKUP(E2105,A$7:B$2403,2,FALSE),D2105="*",VLOOKUP(C2105,A$7:B$2403,2,FALSE)*VLOOKUP(E2105,A$7:B$2403,2,FALSE),D2105="/",VLOOKUP(C2105,A$7:B$2403,2,FALSE)/VLOOKUP(E2105,A$7:B$2403,2,FALSE)))</f>
        <v>10887</v>
      </c>
      <c r="C2105" s="69" t="s">
        <v>1665</v>
      </c>
      <c r="D2105" s="69" t="s">
        <v>185</v>
      </c>
      <c r="E2105" s="69" t="s">
        <v>2475</v>
      </c>
      <c r="G2105" s="15"/>
      <c r="H2105" s="15"/>
      <c r="I2105" s="15"/>
      <c r="J2105" s="15"/>
      <c r="K2105" s="15"/>
    </row>
    <row r="2106" spans="1:11" s="69" customFormat="1">
      <c r="A2106" s="68" t="s">
        <v>1315</v>
      </c>
      <c r="B2106" s="69" cm="1">
        <f t="array" ref="B2106">IF(ISNUMBER(C2106),C2106,_xlfn.IFS(D2106="+",VLOOKUP(C2106,A$7:B$2403,2,FALSE)+VLOOKUP(E2106,A$7:B$2403,2,FALSE),D2106="-",VLOOKUP(C2106,A$7:B$2403,2,FALSE)-VLOOKUP(E2106,A$7:B$2403,2,FALSE),D2106="*",VLOOKUP(C2106,A$7:B$2403,2,FALSE)*VLOOKUP(E2106,A$7:B$2403,2,FALSE),D2106="/",VLOOKUP(C2106,A$7:B$2403,2,FALSE)/VLOOKUP(E2106,A$7:B$2403,2,FALSE)))</f>
        <v>3</v>
      </c>
      <c r="C2106" s="69">
        <v>3</v>
      </c>
      <c r="G2106" s="15"/>
      <c r="H2106" s="15"/>
      <c r="I2106" s="15"/>
      <c r="J2106" s="15"/>
      <c r="K2106" s="15"/>
    </row>
    <row r="2107" spans="1:11" s="69" customFormat="1">
      <c r="A2107" s="68" t="s">
        <v>2525</v>
      </c>
      <c r="B2107" s="69" cm="1">
        <f t="array" ref="B2107">IF(ISNUMBER(C2107),C2107,_xlfn.IFS(D2107="+",VLOOKUP(C2107,A$7:B$2403,2,FALSE)+VLOOKUP(E2107,A$7:B$2403,2,FALSE),D2107="-",VLOOKUP(C2107,A$7:B$2403,2,FALSE)-VLOOKUP(E2107,A$7:B$2403,2,FALSE),D2107="*",VLOOKUP(C2107,A$7:B$2403,2,FALSE)*VLOOKUP(E2107,A$7:B$2403,2,FALSE),D2107="/",VLOOKUP(C2107,A$7:B$2403,2,FALSE)/VLOOKUP(E2107,A$7:B$2403,2,FALSE)))</f>
        <v>11</v>
      </c>
      <c r="C2107" s="69" t="s">
        <v>375</v>
      </c>
      <c r="D2107" s="69" t="s">
        <v>175</v>
      </c>
      <c r="E2107" s="69" t="s">
        <v>2431</v>
      </c>
      <c r="G2107" s="15"/>
      <c r="H2107" s="15"/>
      <c r="I2107" s="15"/>
      <c r="J2107" s="15"/>
      <c r="K2107" s="15"/>
    </row>
    <row r="2108" spans="1:11" s="69" customFormat="1">
      <c r="A2108" s="68" t="s">
        <v>1842</v>
      </c>
      <c r="B2108" s="69" cm="1">
        <f t="array" ref="B2108">IF(ISNUMBER(C2108),C2108,_xlfn.IFS(D2108="+",VLOOKUP(C2108,A$7:B$2403,2,FALSE)+VLOOKUP(E2108,A$7:B$2403,2,FALSE),D2108="-",VLOOKUP(C2108,A$7:B$2403,2,FALSE)-VLOOKUP(E2108,A$7:B$2403,2,FALSE),D2108="*",VLOOKUP(C2108,A$7:B$2403,2,FALSE)*VLOOKUP(E2108,A$7:B$2403,2,FALSE),D2108="/",VLOOKUP(C2108,A$7:B$2403,2,FALSE)/VLOOKUP(E2108,A$7:B$2403,2,FALSE)))</f>
        <v>8</v>
      </c>
      <c r="C2108" s="69" t="s">
        <v>2455</v>
      </c>
      <c r="D2108" s="69" t="s">
        <v>175</v>
      </c>
      <c r="E2108" s="69" t="s">
        <v>638</v>
      </c>
      <c r="G2108" s="15"/>
      <c r="H2108" s="15"/>
      <c r="I2108" s="15"/>
      <c r="J2108" s="15"/>
      <c r="K2108" s="15"/>
    </row>
    <row r="2109" spans="1:11" s="69" customFormat="1">
      <c r="A2109" s="68" t="s">
        <v>1745</v>
      </c>
      <c r="B2109" s="69" cm="1">
        <f t="array" ref="B2109">IF(ISNUMBER(C2109),C2109,_xlfn.IFS(D2109="+",VLOOKUP(C2109,A$7:B$2403,2,FALSE)+VLOOKUP(E2109,A$7:B$2403,2,FALSE),D2109="-",VLOOKUP(C2109,A$7:B$2403,2,FALSE)-VLOOKUP(E2109,A$7:B$2403,2,FALSE),D2109="*",VLOOKUP(C2109,A$7:B$2403,2,FALSE)*VLOOKUP(E2109,A$7:B$2403,2,FALSE),D2109="/",VLOOKUP(C2109,A$7:B$2403,2,FALSE)/VLOOKUP(E2109,A$7:B$2403,2,FALSE)))</f>
        <v>6</v>
      </c>
      <c r="C2109" s="69" t="s">
        <v>2540</v>
      </c>
      <c r="D2109" s="69" t="s">
        <v>185</v>
      </c>
      <c r="E2109" s="69" t="s">
        <v>1825</v>
      </c>
      <c r="G2109" s="15"/>
      <c r="H2109" s="15"/>
      <c r="I2109" s="15"/>
      <c r="J2109" s="15"/>
      <c r="K2109" s="15"/>
    </row>
    <row r="2110" spans="1:11" s="69" customFormat="1">
      <c r="A2110" s="68" t="s">
        <v>1751</v>
      </c>
      <c r="B2110" s="69" cm="1">
        <f t="array" ref="B2110">IF(ISNUMBER(C2110),C2110,_xlfn.IFS(D2110="+",VLOOKUP(C2110,A$7:B$2403,2,FALSE)+VLOOKUP(E2110,A$7:B$2403,2,FALSE),D2110="-",VLOOKUP(C2110,A$7:B$2403,2,FALSE)-VLOOKUP(E2110,A$7:B$2403,2,FALSE),D2110="*",VLOOKUP(C2110,A$7:B$2403,2,FALSE)*VLOOKUP(E2110,A$7:B$2403,2,FALSE),D2110="/",VLOOKUP(C2110,A$7:B$2403,2,FALSE)/VLOOKUP(E2110,A$7:B$2403,2,FALSE)))</f>
        <v>2</v>
      </c>
      <c r="C2110" s="69">
        <v>2</v>
      </c>
      <c r="G2110" s="15"/>
      <c r="H2110" s="15"/>
      <c r="I2110" s="15"/>
      <c r="J2110" s="15"/>
      <c r="K2110" s="15"/>
    </row>
    <row r="2111" spans="1:11" s="69" customFormat="1">
      <c r="A2111" s="68" t="s">
        <v>2540</v>
      </c>
      <c r="B2111" s="69" cm="1">
        <f t="array" ref="B2111">IF(ISNUMBER(C2111),C2111,_xlfn.IFS(D2111="+",VLOOKUP(C2111,A$7:B$2403,2,FALSE)+VLOOKUP(E2111,A$7:B$2403,2,FALSE),D2111="-",VLOOKUP(C2111,A$7:B$2403,2,FALSE)-VLOOKUP(E2111,A$7:B$2403,2,FALSE),D2111="*",VLOOKUP(C2111,A$7:B$2403,2,FALSE)*VLOOKUP(E2111,A$7:B$2403,2,FALSE),D2111="/",VLOOKUP(C2111,A$7:B$2403,2,FALSE)/VLOOKUP(E2111,A$7:B$2403,2,FALSE)))</f>
        <v>3</v>
      </c>
      <c r="C2111" s="69">
        <v>3</v>
      </c>
      <c r="G2111" s="15"/>
      <c r="H2111" s="15"/>
      <c r="I2111" s="15"/>
      <c r="J2111" s="15"/>
      <c r="K2111" s="15"/>
    </row>
    <row r="2112" spans="1:11" s="69" customFormat="1">
      <c r="A2112" s="68" t="s">
        <v>1968</v>
      </c>
      <c r="B2112" s="69" cm="1">
        <f t="array" ref="B2112">IF(ISNUMBER(C2112),C2112,_xlfn.IFS(D2112="+",VLOOKUP(C2112,A$7:B$2403,2,FALSE)+VLOOKUP(E2112,A$7:B$2403,2,FALSE),D2112="-",VLOOKUP(C2112,A$7:B$2403,2,FALSE)-VLOOKUP(E2112,A$7:B$2403,2,FALSE),D2112="*",VLOOKUP(C2112,A$7:B$2403,2,FALSE)*VLOOKUP(E2112,A$7:B$2403,2,FALSE),D2112="/",VLOOKUP(C2112,A$7:B$2403,2,FALSE)/VLOOKUP(E2112,A$7:B$2403,2,FALSE)))</f>
        <v>2</v>
      </c>
      <c r="C2112" s="69">
        <v>2</v>
      </c>
      <c r="G2112" s="15"/>
      <c r="H2112" s="15"/>
      <c r="I2112" s="15"/>
      <c r="J2112" s="15"/>
      <c r="K2112" s="15"/>
    </row>
    <row r="2113" spans="1:11" s="69" customFormat="1">
      <c r="A2113" s="68" t="s">
        <v>1571</v>
      </c>
      <c r="B2113" s="69" cm="1">
        <f t="array" ref="B2113">IF(ISNUMBER(C2113),C2113,_xlfn.IFS(D2113="+",VLOOKUP(C2113,A$7:B$2403,2,FALSE)+VLOOKUP(E2113,A$7:B$2403,2,FALSE),D2113="-",VLOOKUP(C2113,A$7:B$2403,2,FALSE)-VLOOKUP(E2113,A$7:B$2403,2,FALSE),D2113="*",VLOOKUP(C2113,A$7:B$2403,2,FALSE)*VLOOKUP(E2113,A$7:B$2403,2,FALSE),D2113="/",VLOOKUP(C2113,A$7:B$2403,2,FALSE)/VLOOKUP(E2113,A$7:B$2403,2,FALSE)))</f>
        <v>3</v>
      </c>
      <c r="C2113" s="69">
        <v>3</v>
      </c>
      <c r="G2113" s="15"/>
      <c r="H2113" s="15"/>
      <c r="I2113" s="15"/>
      <c r="J2113" s="15"/>
      <c r="K2113" s="15"/>
    </row>
    <row r="2114" spans="1:11" s="69" customFormat="1">
      <c r="A2114" s="68" t="s">
        <v>2014</v>
      </c>
      <c r="B2114" s="69" cm="1">
        <f t="array" ref="B2114">IF(ISNUMBER(C2114),C2114,_xlfn.IFS(D2114="+",VLOOKUP(C2114,A$7:B$2403,2,FALSE)+VLOOKUP(E2114,A$7:B$2403,2,FALSE),D2114="-",VLOOKUP(C2114,A$7:B$2403,2,FALSE)-VLOOKUP(E2114,A$7:B$2403,2,FALSE),D2114="*",VLOOKUP(C2114,A$7:B$2403,2,FALSE)*VLOOKUP(E2114,A$7:B$2403,2,FALSE),D2114="/",VLOOKUP(C2114,A$7:B$2403,2,FALSE)/VLOOKUP(E2114,A$7:B$2403,2,FALSE)))</f>
        <v>2</v>
      </c>
      <c r="C2114" s="69">
        <v>2</v>
      </c>
      <c r="G2114" s="15"/>
      <c r="H2114" s="15"/>
      <c r="I2114" s="15"/>
      <c r="J2114" s="15"/>
      <c r="K2114" s="15"/>
    </row>
    <row r="2115" spans="1:11" s="69" customFormat="1">
      <c r="A2115" s="68" t="s">
        <v>1732</v>
      </c>
      <c r="B2115" s="69" cm="1">
        <f t="array" ref="B2115">IF(ISNUMBER(C2115),C2115,_xlfn.IFS(D2115="+",VLOOKUP(C2115,A$7:B$2403,2,FALSE)+VLOOKUP(E2115,A$7:B$2403,2,FALSE),D2115="-",VLOOKUP(C2115,A$7:B$2403,2,FALSE)-VLOOKUP(E2115,A$7:B$2403,2,FALSE),D2115="*",VLOOKUP(C2115,A$7:B$2403,2,FALSE)*VLOOKUP(E2115,A$7:B$2403,2,FALSE),D2115="/",VLOOKUP(C2115,A$7:B$2403,2,FALSE)/VLOOKUP(E2115,A$7:B$2403,2,FALSE)))</f>
        <v>461</v>
      </c>
      <c r="C2115" s="69" t="s">
        <v>1517</v>
      </c>
      <c r="D2115" s="69" t="s">
        <v>175</v>
      </c>
      <c r="E2115" s="69" t="s">
        <v>2480</v>
      </c>
      <c r="G2115" s="15"/>
      <c r="H2115" s="15"/>
      <c r="I2115" s="15"/>
      <c r="J2115" s="15"/>
      <c r="K2115" s="15"/>
    </row>
    <row r="2116" spans="1:11" s="69" customFormat="1">
      <c r="A2116" s="68" t="s">
        <v>1695</v>
      </c>
      <c r="B2116" s="69" cm="1">
        <f t="array" ref="B2116">IF(ISNUMBER(C2116),C2116,_xlfn.IFS(D2116="+",VLOOKUP(C2116,A$7:B$2403,2,FALSE)+VLOOKUP(E2116,A$7:B$2403,2,FALSE),D2116="-",VLOOKUP(C2116,A$7:B$2403,2,FALSE)-VLOOKUP(E2116,A$7:B$2403,2,FALSE),D2116="*",VLOOKUP(C2116,A$7:B$2403,2,FALSE)*VLOOKUP(E2116,A$7:B$2403,2,FALSE),D2116="/",VLOOKUP(C2116,A$7:B$2403,2,FALSE)/VLOOKUP(E2116,A$7:B$2403,2,FALSE)))</f>
        <v>488</v>
      </c>
      <c r="C2116" s="69" t="s">
        <v>1840</v>
      </c>
      <c r="D2116" s="69" t="s">
        <v>185</v>
      </c>
      <c r="E2116" s="69" t="s">
        <v>1714</v>
      </c>
      <c r="G2116" s="15"/>
      <c r="H2116" s="15"/>
      <c r="I2116" s="15"/>
      <c r="J2116" s="15"/>
      <c r="K2116" s="15"/>
    </row>
    <row r="2117" spans="1:11" s="69" customFormat="1">
      <c r="A2117" s="68" t="s">
        <v>2000</v>
      </c>
      <c r="B2117" s="69" cm="1">
        <f t="array" ref="B2117">IF(ISNUMBER(C2117),C2117,_xlfn.IFS(D2117="+",VLOOKUP(C2117,A$7:B$2403,2,FALSE)+VLOOKUP(E2117,A$7:B$2403,2,FALSE),D2117="-",VLOOKUP(C2117,A$7:B$2403,2,FALSE)-VLOOKUP(E2117,A$7:B$2403,2,FALSE),D2117="*",VLOOKUP(C2117,A$7:B$2403,2,FALSE)*VLOOKUP(E2117,A$7:B$2403,2,FALSE),D2117="/",VLOOKUP(C2117,A$7:B$2403,2,FALSE)/VLOOKUP(E2117,A$7:B$2403,2,FALSE)))</f>
        <v>3</v>
      </c>
      <c r="C2117" s="69">
        <v>3</v>
      </c>
      <c r="G2117" s="15"/>
      <c r="H2117" s="15"/>
      <c r="I2117" s="15"/>
      <c r="J2117" s="15"/>
      <c r="K2117" s="15"/>
    </row>
    <row r="2118" spans="1:11" s="69" customFormat="1">
      <c r="A2118" s="68" t="s">
        <v>1428</v>
      </c>
      <c r="B2118" s="69" cm="1">
        <f t="array" ref="B2118">IF(ISNUMBER(C2118),C2118,_xlfn.IFS(D2118="+",VLOOKUP(C2118,A$7:B$2403,2,FALSE)+VLOOKUP(E2118,A$7:B$2403,2,FALSE),D2118="-",VLOOKUP(C2118,A$7:B$2403,2,FALSE)-VLOOKUP(E2118,A$7:B$2403,2,FALSE),D2118="*",VLOOKUP(C2118,A$7:B$2403,2,FALSE)*VLOOKUP(E2118,A$7:B$2403,2,FALSE),D2118="/",VLOOKUP(C2118,A$7:B$2403,2,FALSE)/VLOOKUP(E2118,A$7:B$2403,2,FALSE)))</f>
        <v>5</v>
      </c>
      <c r="C2118" s="69">
        <v>5</v>
      </c>
      <c r="G2118" s="15"/>
      <c r="H2118" s="15"/>
      <c r="I2118" s="15"/>
      <c r="J2118" s="15"/>
      <c r="K2118" s="15"/>
    </row>
    <row r="2119" spans="1:11" s="69" customFormat="1">
      <c r="A2119" s="68" t="s">
        <v>1561</v>
      </c>
      <c r="B2119" s="69" cm="1">
        <f t="array" ref="B2119">IF(ISNUMBER(C2119),C2119,_xlfn.IFS(D2119="+",VLOOKUP(C2119,A$7:B$2403,2,FALSE)+VLOOKUP(E2119,A$7:B$2403,2,FALSE),D2119="-",VLOOKUP(C2119,A$7:B$2403,2,FALSE)-VLOOKUP(E2119,A$7:B$2403,2,FALSE),D2119="*",VLOOKUP(C2119,A$7:B$2403,2,FALSE)*VLOOKUP(E2119,A$7:B$2403,2,FALSE),D2119="/",VLOOKUP(C2119,A$7:B$2403,2,FALSE)/VLOOKUP(E2119,A$7:B$2403,2,FALSE)))</f>
        <v>219910</v>
      </c>
      <c r="C2119" s="69" t="s">
        <v>1948</v>
      </c>
      <c r="D2119" s="69" t="s">
        <v>276</v>
      </c>
      <c r="E2119" s="69" t="s">
        <v>951</v>
      </c>
      <c r="G2119" s="15"/>
      <c r="H2119" s="15"/>
      <c r="I2119" s="15"/>
      <c r="J2119" s="15"/>
      <c r="K2119" s="15"/>
    </row>
    <row r="2120" spans="1:11" s="69" customFormat="1">
      <c r="A2120" s="68" t="s">
        <v>2496</v>
      </c>
      <c r="B2120" s="69" cm="1">
        <f t="array" ref="B2120">IF(ISNUMBER(C2120),C2120,_xlfn.IFS(D2120="+",VLOOKUP(C2120,A$7:B$2403,2,FALSE)+VLOOKUP(E2120,A$7:B$2403,2,FALSE),D2120="-",VLOOKUP(C2120,A$7:B$2403,2,FALSE)-VLOOKUP(E2120,A$7:B$2403,2,FALSE),D2120="*",VLOOKUP(C2120,A$7:B$2403,2,FALSE)*VLOOKUP(E2120,A$7:B$2403,2,FALSE),D2120="/",VLOOKUP(C2120,A$7:B$2403,2,FALSE)/VLOOKUP(E2120,A$7:B$2403,2,FALSE)))</f>
        <v>10</v>
      </c>
      <c r="C2120" s="69" t="s">
        <v>2478</v>
      </c>
      <c r="D2120" s="69" t="s">
        <v>175</v>
      </c>
      <c r="E2120" s="69" t="s">
        <v>1942</v>
      </c>
      <c r="G2120" s="15"/>
      <c r="H2120" s="15"/>
      <c r="I2120" s="15"/>
      <c r="J2120" s="15"/>
      <c r="K2120" s="15"/>
    </row>
    <row r="2121" spans="1:11" s="69" customFormat="1">
      <c r="A2121" s="68" t="s">
        <v>1564</v>
      </c>
      <c r="B2121" s="69" cm="1">
        <f t="array" ref="B2121">IF(ISNUMBER(C2121),C2121,_xlfn.IFS(D2121="+",VLOOKUP(C2121,A$7:B$2403,2,FALSE)+VLOOKUP(E2121,A$7:B$2403,2,FALSE),D2121="-",VLOOKUP(C2121,A$7:B$2403,2,FALSE)-VLOOKUP(E2121,A$7:B$2403,2,FALSE),D2121="*",VLOOKUP(C2121,A$7:B$2403,2,FALSE)*VLOOKUP(E2121,A$7:B$2403,2,FALSE),D2121="/",VLOOKUP(C2121,A$7:B$2403,2,FALSE)/VLOOKUP(E2121,A$7:B$2403,2,FALSE)))</f>
        <v>3</v>
      </c>
      <c r="C2121" s="69">
        <v>3</v>
      </c>
      <c r="G2121" s="15"/>
      <c r="H2121" s="15"/>
      <c r="I2121" s="15"/>
      <c r="J2121" s="15"/>
      <c r="K2121" s="15"/>
    </row>
    <row r="2122" spans="1:11" s="69" customFormat="1">
      <c r="A2122" s="68" t="s">
        <v>2357</v>
      </c>
      <c r="B2122" s="69" cm="1">
        <f t="array" ref="B2122">IF(ISNUMBER(C2122),C2122,_xlfn.IFS(D2122="+",VLOOKUP(C2122,A$7:B$2403,2,FALSE)+VLOOKUP(E2122,A$7:B$2403,2,FALSE),D2122="-",VLOOKUP(C2122,A$7:B$2403,2,FALSE)-VLOOKUP(E2122,A$7:B$2403,2,FALSE),D2122="*",VLOOKUP(C2122,A$7:B$2403,2,FALSE)*VLOOKUP(E2122,A$7:B$2403,2,FALSE),D2122="/",VLOOKUP(C2122,A$7:B$2403,2,FALSE)/VLOOKUP(E2122,A$7:B$2403,2,FALSE)))</f>
        <v>2</v>
      </c>
      <c r="C2122" s="69">
        <v>2</v>
      </c>
      <c r="G2122" s="15"/>
      <c r="H2122" s="15"/>
      <c r="I2122" s="15"/>
      <c r="J2122" s="15"/>
      <c r="K2122" s="15"/>
    </row>
    <row r="2123" spans="1:11" s="69" customFormat="1">
      <c r="A2123" s="68" t="s">
        <v>420</v>
      </c>
      <c r="B2123" s="69" cm="1">
        <f t="array" ref="B2123">IF(ISNUMBER(C2123),C2123,_xlfn.IFS(D2123="+",VLOOKUP(C2123,A$7:B$2403,2,FALSE)+VLOOKUP(E2123,A$7:B$2403,2,FALSE),D2123="-",VLOOKUP(C2123,A$7:B$2403,2,FALSE)-VLOOKUP(E2123,A$7:B$2403,2,FALSE),D2123="*",VLOOKUP(C2123,A$7:B$2403,2,FALSE)*VLOOKUP(E2123,A$7:B$2403,2,FALSE),D2123="/",VLOOKUP(C2123,A$7:B$2403,2,FALSE)/VLOOKUP(E2123,A$7:B$2403,2,FALSE)))</f>
        <v>31</v>
      </c>
      <c r="C2123" s="69" t="s">
        <v>970</v>
      </c>
      <c r="D2123" s="69" t="s">
        <v>175</v>
      </c>
      <c r="E2123" s="69" t="s">
        <v>2541</v>
      </c>
      <c r="G2123" s="15"/>
      <c r="H2123" s="15"/>
      <c r="I2123" s="15"/>
      <c r="J2123" s="15"/>
      <c r="K2123" s="15"/>
    </row>
    <row r="2124" spans="1:11" s="69" customFormat="1">
      <c r="A2124" s="68" t="s">
        <v>2395</v>
      </c>
      <c r="B2124" s="69" cm="1">
        <f t="array" ref="B2124">IF(ISNUMBER(C2124),C2124,_xlfn.IFS(D2124="+",VLOOKUP(C2124,A$7:B$2403,2,FALSE)+VLOOKUP(E2124,A$7:B$2403,2,FALSE),D2124="-",VLOOKUP(C2124,A$7:B$2403,2,FALSE)-VLOOKUP(E2124,A$7:B$2403,2,FALSE),D2124="*",VLOOKUP(C2124,A$7:B$2403,2,FALSE)*VLOOKUP(E2124,A$7:B$2403,2,FALSE),D2124="/",VLOOKUP(C2124,A$7:B$2403,2,FALSE)/VLOOKUP(E2124,A$7:B$2403,2,FALSE)))</f>
        <v>24</v>
      </c>
      <c r="C2124" s="69" t="s">
        <v>1907</v>
      </c>
      <c r="D2124" s="69" t="s">
        <v>175</v>
      </c>
      <c r="E2124" s="69" t="s">
        <v>2542</v>
      </c>
      <c r="G2124" s="15"/>
      <c r="H2124" s="15"/>
      <c r="I2124" s="15"/>
      <c r="J2124" s="15"/>
      <c r="K2124" s="15"/>
    </row>
    <row r="2125" spans="1:11" s="69" customFormat="1">
      <c r="A2125" s="68" t="s">
        <v>2136</v>
      </c>
      <c r="B2125" s="69" cm="1">
        <f t="array" ref="B2125">IF(ISNUMBER(C2125),C2125,_xlfn.IFS(D2125="+",VLOOKUP(C2125,A$7:B$2403,2,FALSE)+VLOOKUP(E2125,A$7:B$2403,2,FALSE),D2125="-",VLOOKUP(C2125,A$7:B$2403,2,FALSE)-VLOOKUP(E2125,A$7:B$2403,2,FALSE),D2125="*",VLOOKUP(C2125,A$7:B$2403,2,FALSE)*VLOOKUP(E2125,A$7:B$2403,2,FALSE),D2125="/",VLOOKUP(C2125,A$7:B$2403,2,FALSE)/VLOOKUP(E2125,A$7:B$2403,2,FALSE)))</f>
        <v>3</v>
      </c>
      <c r="C2125" s="69">
        <v>3</v>
      </c>
      <c r="G2125" s="15"/>
      <c r="H2125" s="15"/>
      <c r="I2125" s="15"/>
      <c r="J2125" s="15"/>
      <c r="K2125" s="15"/>
    </row>
    <row r="2126" spans="1:11" s="69" customFormat="1">
      <c r="A2126" s="68" t="s">
        <v>622</v>
      </c>
      <c r="B2126" s="69" cm="1">
        <f t="array" ref="B2126">IF(ISNUMBER(C2126),C2126,_xlfn.IFS(D2126="+",VLOOKUP(C2126,A$7:B$2403,2,FALSE)+VLOOKUP(E2126,A$7:B$2403,2,FALSE),D2126="-",VLOOKUP(C2126,A$7:B$2403,2,FALSE)-VLOOKUP(E2126,A$7:B$2403,2,FALSE),D2126="*",VLOOKUP(C2126,A$7:B$2403,2,FALSE)*VLOOKUP(E2126,A$7:B$2403,2,FALSE),D2126="/",VLOOKUP(C2126,A$7:B$2403,2,FALSE)/VLOOKUP(E2126,A$7:B$2403,2,FALSE)))</f>
        <v>17279</v>
      </c>
      <c r="C2126" s="69" t="s">
        <v>2454</v>
      </c>
      <c r="D2126" s="69" t="s">
        <v>185</v>
      </c>
      <c r="E2126" s="69" t="s">
        <v>1838</v>
      </c>
      <c r="G2126" s="15"/>
      <c r="H2126" s="15"/>
      <c r="I2126" s="15"/>
      <c r="J2126" s="15"/>
      <c r="K2126" s="15"/>
    </row>
    <row r="2127" spans="1:11" s="69" customFormat="1">
      <c r="A2127" s="68" t="s">
        <v>2335</v>
      </c>
      <c r="B2127" s="69" cm="1">
        <f t="array" ref="B2127">IF(ISNUMBER(C2127),C2127,_xlfn.IFS(D2127="+",VLOOKUP(C2127,A$7:B$2403,2,FALSE)+VLOOKUP(E2127,A$7:B$2403,2,FALSE),D2127="-",VLOOKUP(C2127,A$7:B$2403,2,FALSE)-VLOOKUP(E2127,A$7:B$2403,2,FALSE),D2127="*",VLOOKUP(C2127,A$7:B$2403,2,FALSE)*VLOOKUP(E2127,A$7:B$2403,2,FALSE),D2127="/",VLOOKUP(C2127,A$7:B$2403,2,FALSE)/VLOOKUP(E2127,A$7:B$2403,2,FALSE)))</f>
        <v>5</v>
      </c>
      <c r="C2127" s="69">
        <v>5</v>
      </c>
      <c r="G2127" s="15"/>
      <c r="H2127" s="15"/>
      <c r="I2127" s="15"/>
      <c r="J2127" s="15"/>
      <c r="K2127" s="15"/>
    </row>
    <row r="2128" spans="1:11" s="69" customFormat="1">
      <c r="A2128" s="68" t="s">
        <v>794</v>
      </c>
      <c r="B2128" s="69" cm="1">
        <f t="array" ref="B2128">IF(ISNUMBER(C2128),C2128,_xlfn.IFS(D2128="+",VLOOKUP(C2128,A$7:B$2403,2,FALSE)+VLOOKUP(E2128,A$7:B$2403,2,FALSE),D2128="-",VLOOKUP(C2128,A$7:B$2403,2,FALSE)-VLOOKUP(E2128,A$7:B$2403,2,FALSE),D2128="*",VLOOKUP(C2128,A$7:B$2403,2,FALSE)*VLOOKUP(E2128,A$7:B$2403,2,FALSE),D2128="/",VLOOKUP(C2128,A$7:B$2403,2,FALSE)/VLOOKUP(E2128,A$7:B$2403,2,FALSE)))</f>
        <v>206</v>
      </c>
      <c r="C2128" s="69" t="s">
        <v>2543</v>
      </c>
      <c r="D2128" s="69" t="s">
        <v>185</v>
      </c>
      <c r="E2128" s="69" t="s">
        <v>2499</v>
      </c>
      <c r="G2128" s="15"/>
      <c r="H2128" s="15"/>
      <c r="I2128" s="15"/>
      <c r="J2128" s="15"/>
      <c r="K2128" s="15"/>
    </row>
    <row r="2129" spans="1:11" s="69" customFormat="1">
      <c r="A2129" s="68" t="s">
        <v>2435</v>
      </c>
      <c r="B2129" s="69" cm="1">
        <f t="array" ref="B2129">IF(ISNUMBER(C2129),C2129,_xlfn.IFS(D2129="+",VLOOKUP(C2129,A$7:B$2403,2,FALSE)+VLOOKUP(E2129,A$7:B$2403,2,FALSE),D2129="-",VLOOKUP(C2129,A$7:B$2403,2,FALSE)-VLOOKUP(E2129,A$7:B$2403,2,FALSE),D2129="*",VLOOKUP(C2129,A$7:B$2403,2,FALSE)*VLOOKUP(E2129,A$7:B$2403,2,FALSE),D2129="/",VLOOKUP(C2129,A$7:B$2403,2,FALSE)/VLOOKUP(E2129,A$7:B$2403,2,FALSE)))</f>
        <v>191</v>
      </c>
      <c r="C2129" s="69" t="s">
        <v>1976</v>
      </c>
      <c r="D2129" s="69" t="s">
        <v>175</v>
      </c>
      <c r="E2129" s="69" t="s">
        <v>2544</v>
      </c>
      <c r="G2129" s="15"/>
      <c r="H2129" s="15"/>
      <c r="I2129" s="15"/>
      <c r="J2129" s="15"/>
      <c r="K2129" s="15"/>
    </row>
    <row r="2130" spans="1:11" s="69" customFormat="1">
      <c r="A2130" s="68" t="s">
        <v>1779</v>
      </c>
      <c r="B2130" s="69" cm="1">
        <f t="array" ref="B2130">IF(ISNUMBER(C2130),C2130,_xlfn.IFS(D2130="+",VLOOKUP(C2130,A$7:B$2403,2,FALSE)+VLOOKUP(E2130,A$7:B$2403,2,FALSE),D2130="-",VLOOKUP(C2130,A$7:B$2403,2,FALSE)-VLOOKUP(E2130,A$7:B$2403,2,FALSE),D2130="*",VLOOKUP(C2130,A$7:B$2403,2,FALSE)*VLOOKUP(E2130,A$7:B$2403,2,FALSE),D2130="/",VLOOKUP(C2130,A$7:B$2403,2,FALSE)/VLOOKUP(E2130,A$7:B$2403,2,FALSE)))</f>
        <v>223</v>
      </c>
      <c r="C2130" s="69" t="s">
        <v>2220</v>
      </c>
      <c r="D2130" s="69" t="s">
        <v>175</v>
      </c>
      <c r="E2130" s="69" t="s">
        <v>2545</v>
      </c>
      <c r="G2130" s="15"/>
      <c r="H2130" s="15"/>
      <c r="I2130" s="15"/>
      <c r="J2130" s="15"/>
      <c r="K2130" s="15"/>
    </row>
    <row r="2131" spans="1:11" s="69" customFormat="1">
      <c r="A2131" s="68" t="s">
        <v>2546</v>
      </c>
      <c r="B2131" s="69" cm="1">
        <f t="array" ref="B2131">IF(ISNUMBER(C2131),C2131,_xlfn.IFS(D2131="+",VLOOKUP(C2131,A$7:B$2403,2,FALSE)+VLOOKUP(E2131,A$7:B$2403,2,FALSE),D2131="-",VLOOKUP(C2131,A$7:B$2403,2,FALSE)-VLOOKUP(E2131,A$7:B$2403,2,FALSE),D2131="*",VLOOKUP(C2131,A$7:B$2403,2,FALSE)*VLOOKUP(E2131,A$7:B$2403,2,FALSE),D2131="/",VLOOKUP(C2131,A$7:B$2403,2,FALSE)/VLOOKUP(E2131,A$7:B$2403,2,FALSE)))</f>
        <v>4594</v>
      </c>
      <c r="C2131" s="69" t="s">
        <v>1095</v>
      </c>
      <c r="D2131" s="69" t="s">
        <v>185</v>
      </c>
      <c r="E2131" s="69" t="s">
        <v>1895</v>
      </c>
      <c r="G2131" s="15"/>
      <c r="H2131" s="15"/>
      <c r="I2131" s="15"/>
      <c r="J2131" s="15"/>
      <c r="K2131" s="15"/>
    </row>
    <row r="2132" spans="1:11" s="69" customFormat="1">
      <c r="A2132" s="68" t="s">
        <v>2536</v>
      </c>
      <c r="B2132" s="69" cm="1">
        <f t="array" ref="B2132">IF(ISNUMBER(C2132),C2132,_xlfn.IFS(D2132="+",VLOOKUP(C2132,A$7:B$2403,2,FALSE)+VLOOKUP(E2132,A$7:B$2403,2,FALSE),D2132="-",VLOOKUP(C2132,A$7:B$2403,2,FALSE)-VLOOKUP(E2132,A$7:B$2403,2,FALSE),D2132="*",VLOOKUP(C2132,A$7:B$2403,2,FALSE)*VLOOKUP(E2132,A$7:B$2403,2,FALSE),D2132="/",VLOOKUP(C2132,A$7:B$2403,2,FALSE)/VLOOKUP(E2132,A$7:B$2403,2,FALSE)))</f>
        <v>33</v>
      </c>
      <c r="C2132" s="69" t="s">
        <v>2547</v>
      </c>
      <c r="D2132" s="69" t="s">
        <v>185</v>
      </c>
      <c r="E2132" s="69" t="s">
        <v>1219</v>
      </c>
      <c r="G2132" s="15"/>
      <c r="H2132" s="15"/>
      <c r="I2132" s="15"/>
      <c r="J2132" s="15"/>
      <c r="K2132" s="15"/>
    </row>
    <row r="2133" spans="1:11" s="69" customFormat="1">
      <c r="A2133" s="68" t="s">
        <v>2511</v>
      </c>
      <c r="B2133" s="69" cm="1">
        <f t="array" ref="B2133">IF(ISNUMBER(C2133),C2133,_xlfn.IFS(D2133="+",VLOOKUP(C2133,A$7:B$2403,2,FALSE)+VLOOKUP(E2133,A$7:B$2403,2,FALSE),D2133="-",VLOOKUP(C2133,A$7:B$2403,2,FALSE)-VLOOKUP(E2133,A$7:B$2403,2,FALSE),D2133="*",VLOOKUP(C2133,A$7:B$2403,2,FALSE)*VLOOKUP(E2133,A$7:B$2403,2,FALSE),D2133="/",VLOOKUP(C2133,A$7:B$2403,2,FALSE)/VLOOKUP(E2133,A$7:B$2403,2,FALSE)))</f>
        <v>37</v>
      </c>
      <c r="C2133" s="69" t="s">
        <v>2548</v>
      </c>
      <c r="D2133" s="69" t="s">
        <v>175</v>
      </c>
      <c r="E2133" s="69" t="s">
        <v>2549</v>
      </c>
      <c r="G2133" s="15"/>
      <c r="H2133" s="15"/>
      <c r="I2133" s="15"/>
      <c r="J2133" s="15"/>
      <c r="K2133" s="15"/>
    </row>
    <row r="2134" spans="1:11" s="69" customFormat="1">
      <c r="A2134" s="68" t="s">
        <v>2263</v>
      </c>
      <c r="B2134" s="69" cm="1">
        <f t="array" ref="B2134">IF(ISNUMBER(C2134),C2134,_xlfn.IFS(D2134="+",VLOOKUP(C2134,A$7:B$2403,2,FALSE)+VLOOKUP(E2134,A$7:B$2403,2,FALSE),D2134="-",VLOOKUP(C2134,A$7:B$2403,2,FALSE)-VLOOKUP(E2134,A$7:B$2403,2,FALSE),D2134="*",VLOOKUP(C2134,A$7:B$2403,2,FALSE)*VLOOKUP(E2134,A$7:B$2403,2,FALSE),D2134="/",VLOOKUP(C2134,A$7:B$2403,2,FALSE)/VLOOKUP(E2134,A$7:B$2403,2,FALSE)))</f>
        <v>7</v>
      </c>
      <c r="C2134" s="69" t="s">
        <v>2489</v>
      </c>
      <c r="D2134" s="69" t="s">
        <v>175</v>
      </c>
      <c r="E2134" s="69" t="s">
        <v>1566</v>
      </c>
      <c r="G2134" s="15"/>
      <c r="H2134" s="15"/>
      <c r="I2134" s="15"/>
      <c r="J2134" s="15"/>
      <c r="K2134" s="15"/>
    </row>
    <row r="2135" spans="1:11" s="69" customFormat="1">
      <c r="A2135" s="68" t="s">
        <v>1869</v>
      </c>
      <c r="B2135" s="69" cm="1">
        <f t="array" ref="B2135">IF(ISNUMBER(C2135),C2135,_xlfn.IFS(D2135="+",VLOOKUP(C2135,A$7:B$2403,2,FALSE)+VLOOKUP(E2135,A$7:B$2403,2,FALSE),D2135="-",VLOOKUP(C2135,A$7:B$2403,2,FALSE)-VLOOKUP(E2135,A$7:B$2403,2,FALSE),D2135="*",VLOOKUP(C2135,A$7:B$2403,2,FALSE)*VLOOKUP(E2135,A$7:B$2403,2,FALSE),D2135="/",VLOOKUP(C2135,A$7:B$2403,2,FALSE)/VLOOKUP(E2135,A$7:B$2403,2,FALSE)))</f>
        <v>220</v>
      </c>
      <c r="C2135" s="69" t="s">
        <v>683</v>
      </c>
      <c r="D2135" s="69" t="s">
        <v>185</v>
      </c>
      <c r="E2135" s="69" t="s">
        <v>1148</v>
      </c>
      <c r="G2135" s="15"/>
      <c r="H2135" s="15"/>
      <c r="I2135" s="15"/>
      <c r="J2135" s="15"/>
      <c r="K2135" s="15"/>
    </row>
    <row r="2136" spans="1:11" s="69" customFormat="1">
      <c r="A2136" s="68" t="s">
        <v>1603</v>
      </c>
      <c r="B2136" s="69" cm="1">
        <f t="array" ref="B2136">IF(ISNUMBER(C2136),C2136,_xlfn.IFS(D2136="+",VLOOKUP(C2136,A$7:B$2403,2,FALSE)+VLOOKUP(E2136,A$7:B$2403,2,FALSE),D2136="-",VLOOKUP(C2136,A$7:B$2403,2,FALSE)-VLOOKUP(E2136,A$7:B$2403,2,FALSE),D2136="*",VLOOKUP(C2136,A$7:B$2403,2,FALSE)*VLOOKUP(E2136,A$7:B$2403,2,FALSE),D2136="/",VLOOKUP(C2136,A$7:B$2403,2,FALSE)/VLOOKUP(E2136,A$7:B$2403,2,FALSE)))</f>
        <v>38281</v>
      </c>
      <c r="C2136" s="69" t="s">
        <v>1554</v>
      </c>
      <c r="D2136" s="69" t="s">
        <v>175</v>
      </c>
      <c r="E2136" s="69" t="s">
        <v>2539</v>
      </c>
      <c r="G2136" s="15"/>
      <c r="H2136" s="15"/>
      <c r="I2136" s="15"/>
      <c r="J2136" s="15"/>
      <c r="K2136" s="15"/>
    </row>
    <row r="2137" spans="1:11" s="69" customFormat="1">
      <c r="A2137" s="68" t="s">
        <v>1605</v>
      </c>
      <c r="B2137" s="69" cm="1">
        <f t="array" ref="B2137">IF(ISNUMBER(C2137),C2137,_xlfn.IFS(D2137="+",VLOOKUP(C2137,A$7:B$2403,2,FALSE)+VLOOKUP(E2137,A$7:B$2403,2,FALSE),D2137="-",VLOOKUP(C2137,A$7:B$2403,2,FALSE)-VLOOKUP(E2137,A$7:B$2403,2,FALSE),D2137="*",VLOOKUP(C2137,A$7:B$2403,2,FALSE)*VLOOKUP(E2137,A$7:B$2403,2,FALSE),D2137="/",VLOOKUP(C2137,A$7:B$2403,2,FALSE)/VLOOKUP(E2137,A$7:B$2403,2,FALSE)))</f>
        <v>3</v>
      </c>
      <c r="C2137" s="69">
        <v>3</v>
      </c>
      <c r="G2137" s="15"/>
      <c r="H2137" s="15"/>
      <c r="I2137" s="15"/>
      <c r="J2137" s="15"/>
      <c r="K2137" s="15"/>
    </row>
    <row r="2138" spans="1:11" s="69" customFormat="1">
      <c r="A2138" s="68" t="s">
        <v>2542</v>
      </c>
      <c r="B2138" s="69" cm="1">
        <f t="array" ref="B2138">IF(ISNUMBER(C2138),C2138,_xlfn.IFS(D2138="+",VLOOKUP(C2138,A$7:B$2403,2,FALSE)+VLOOKUP(E2138,A$7:B$2403,2,FALSE),D2138="-",VLOOKUP(C2138,A$7:B$2403,2,FALSE)-VLOOKUP(E2138,A$7:B$2403,2,FALSE),D2138="*",VLOOKUP(C2138,A$7:B$2403,2,FALSE)*VLOOKUP(E2138,A$7:B$2403,2,FALSE),D2138="/",VLOOKUP(C2138,A$7:B$2403,2,FALSE)/VLOOKUP(E2138,A$7:B$2403,2,FALSE)))</f>
        <v>11</v>
      </c>
      <c r="C2138" s="69">
        <v>11</v>
      </c>
      <c r="G2138" s="15"/>
      <c r="H2138" s="15"/>
      <c r="I2138" s="15"/>
      <c r="J2138" s="15"/>
      <c r="K2138" s="15"/>
    </row>
    <row r="2139" spans="1:11" s="69" customFormat="1">
      <c r="A2139" s="68" t="s">
        <v>2522</v>
      </c>
      <c r="B2139" s="69" cm="1">
        <f t="array" ref="B2139">IF(ISNUMBER(C2139),C2139,_xlfn.IFS(D2139="+",VLOOKUP(C2139,A$7:B$2403,2,FALSE)+VLOOKUP(E2139,A$7:B$2403,2,FALSE),D2139="-",VLOOKUP(C2139,A$7:B$2403,2,FALSE)-VLOOKUP(E2139,A$7:B$2403,2,FALSE),D2139="*",VLOOKUP(C2139,A$7:B$2403,2,FALSE)*VLOOKUP(E2139,A$7:B$2403,2,FALSE),D2139="/",VLOOKUP(C2139,A$7:B$2403,2,FALSE)/VLOOKUP(E2139,A$7:B$2403,2,FALSE)))</f>
        <v>3</v>
      </c>
      <c r="C2139" s="69">
        <v>3</v>
      </c>
      <c r="G2139" s="15"/>
      <c r="H2139" s="15"/>
      <c r="I2139" s="15"/>
      <c r="J2139" s="15"/>
      <c r="K2139" s="15"/>
    </row>
    <row r="2140" spans="1:11" s="69" customFormat="1">
      <c r="A2140" s="68" t="s">
        <v>192</v>
      </c>
      <c r="B2140" s="69" cm="1">
        <f t="array" ref="B2140">IF(ISNUMBER(C2140),C2140,_xlfn.IFS(D2140="+",VLOOKUP(C2140,A$7:B$2403,2,FALSE)+VLOOKUP(E2140,A$7:B$2403,2,FALSE),D2140="-",VLOOKUP(C2140,A$7:B$2403,2,FALSE)-VLOOKUP(E2140,A$7:B$2403,2,FALSE),D2140="*",VLOOKUP(C2140,A$7:B$2403,2,FALSE)*VLOOKUP(E2140,A$7:B$2403,2,FALSE),D2140="/",VLOOKUP(C2140,A$7:B$2403,2,FALSE)/VLOOKUP(E2140,A$7:B$2403,2,FALSE)))</f>
        <v>17</v>
      </c>
      <c r="C2140" s="69" t="s">
        <v>1213</v>
      </c>
      <c r="D2140" s="69" t="s">
        <v>175</v>
      </c>
      <c r="E2140" s="69" t="s">
        <v>643</v>
      </c>
      <c r="G2140" s="15"/>
      <c r="H2140" s="15"/>
      <c r="I2140" s="15"/>
      <c r="J2140" s="15"/>
      <c r="K2140" s="15"/>
    </row>
    <row r="2141" spans="1:11" s="69" customFormat="1">
      <c r="A2141" s="68" t="s">
        <v>2069</v>
      </c>
      <c r="B2141" s="69" cm="1">
        <f t="array" ref="B2141">IF(ISNUMBER(C2141),C2141,_xlfn.IFS(D2141="+",VLOOKUP(C2141,A$7:B$2403,2,FALSE)+VLOOKUP(E2141,A$7:B$2403,2,FALSE),D2141="-",VLOOKUP(C2141,A$7:B$2403,2,FALSE)-VLOOKUP(E2141,A$7:B$2403,2,FALSE),D2141="*",VLOOKUP(C2141,A$7:B$2403,2,FALSE)*VLOOKUP(E2141,A$7:B$2403,2,FALSE),D2141="/",VLOOKUP(C2141,A$7:B$2403,2,FALSE)/VLOOKUP(E2141,A$7:B$2403,2,FALSE)))</f>
        <v>4</v>
      </c>
      <c r="C2141" s="69">
        <v>4</v>
      </c>
      <c r="G2141" s="15"/>
      <c r="H2141" s="15"/>
      <c r="I2141" s="15"/>
      <c r="J2141" s="15"/>
      <c r="K2141" s="15"/>
    </row>
    <row r="2142" spans="1:11" s="69" customFormat="1">
      <c r="A2142" s="68" t="s">
        <v>2434</v>
      </c>
      <c r="B2142" s="69" cm="1">
        <f t="array" ref="B2142">IF(ISNUMBER(C2142),C2142,_xlfn.IFS(D2142="+",VLOOKUP(C2142,A$7:B$2403,2,FALSE)+VLOOKUP(E2142,A$7:B$2403,2,FALSE),D2142="-",VLOOKUP(C2142,A$7:B$2403,2,FALSE)-VLOOKUP(E2142,A$7:B$2403,2,FALSE),D2142="*",VLOOKUP(C2142,A$7:B$2403,2,FALSE)*VLOOKUP(E2142,A$7:B$2403,2,FALSE),D2142="/",VLOOKUP(C2142,A$7:B$2403,2,FALSE)/VLOOKUP(E2142,A$7:B$2403,2,FALSE)))</f>
        <v>174</v>
      </c>
      <c r="C2142" s="69" t="s">
        <v>597</v>
      </c>
      <c r="D2142" s="69" t="s">
        <v>175</v>
      </c>
      <c r="E2142" s="69" t="s">
        <v>566</v>
      </c>
      <c r="G2142" s="15"/>
      <c r="H2142" s="15"/>
      <c r="I2142" s="15"/>
      <c r="J2142" s="15"/>
      <c r="K2142" s="15"/>
    </row>
    <row r="2143" spans="1:11" s="69" customFormat="1">
      <c r="A2143" s="68" t="s">
        <v>2550</v>
      </c>
      <c r="B2143" s="69" cm="1">
        <f t="array" ref="B2143">IF(ISNUMBER(C2143),C2143,_xlfn.IFS(D2143="+",VLOOKUP(C2143,A$7:B$2403,2,FALSE)+VLOOKUP(E2143,A$7:B$2403,2,FALSE),D2143="-",VLOOKUP(C2143,A$7:B$2403,2,FALSE)-VLOOKUP(E2143,A$7:B$2403,2,FALSE),D2143="*",VLOOKUP(C2143,A$7:B$2403,2,FALSE)*VLOOKUP(E2143,A$7:B$2403,2,FALSE),D2143="/",VLOOKUP(C2143,A$7:B$2403,2,FALSE)/VLOOKUP(E2143,A$7:B$2403,2,FALSE)))</f>
        <v>4</v>
      </c>
      <c r="C2143" s="69">
        <v>4</v>
      </c>
      <c r="G2143" s="15"/>
      <c r="H2143" s="15"/>
      <c r="I2143" s="15"/>
      <c r="J2143" s="15"/>
      <c r="K2143" s="15"/>
    </row>
    <row r="2144" spans="1:11" s="69" customFormat="1">
      <c r="A2144" s="68" t="s">
        <v>243</v>
      </c>
      <c r="B2144" s="69" cm="1">
        <f t="array" ref="B2144">IF(ISNUMBER(C2144),C2144,_xlfn.IFS(D2144="+",VLOOKUP(C2144,A$7:B$2403,2,FALSE)+VLOOKUP(E2144,A$7:B$2403,2,FALSE),D2144="-",VLOOKUP(C2144,A$7:B$2403,2,FALSE)-VLOOKUP(E2144,A$7:B$2403,2,FALSE),D2144="*",VLOOKUP(C2144,A$7:B$2403,2,FALSE)*VLOOKUP(E2144,A$7:B$2403,2,FALSE),D2144="/",VLOOKUP(C2144,A$7:B$2403,2,FALSE)/VLOOKUP(E2144,A$7:B$2403,2,FALSE)))</f>
        <v>37</v>
      </c>
      <c r="C2144" s="69" t="s">
        <v>2015</v>
      </c>
      <c r="D2144" s="69" t="s">
        <v>175</v>
      </c>
      <c r="E2144" s="69" t="s">
        <v>1690</v>
      </c>
      <c r="G2144" s="15"/>
      <c r="H2144" s="15"/>
      <c r="I2144" s="15"/>
      <c r="J2144" s="15"/>
      <c r="K2144" s="15"/>
    </row>
    <row r="2145" spans="1:11" s="69" customFormat="1">
      <c r="A2145" s="68" t="s">
        <v>2448</v>
      </c>
      <c r="B2145" s="69" cm="1">
        <f t="array" ref="B2145">IF(ISNUMBER(C2145),C2145,_xlfn.IFS(D2145="+",VLOOKUP(C2145,A$7:B$2403,2,FALSE)+VLOOKUP(E2145,A$7:B$2403,2,FALSE),D2145="-",VLOOKUP(C2145,A$7:B$2403,2,FALSE)-VLOOKUP(E2145,A$7:B$2403,2,FALSE),D2145="*",VLOOKUP(C2145,A$7:B$2403,2,FALSE)*VLOOKUP(E2145,A$7:B$2403,2,FALSE),D2145="/",VLOOKUP(C2145,A$7:B$2403,2,FALSE)/VLOOKUP(E2145,A$7:B$2403,2,FALSE)))</f>
        <v>7</v>
      </c>
      <c r="C2145" s="69">
        <v>7</v>
      </c>
      <c r="G2145" s="15"/>
      <c r="H2145" s="15"/>
      <c r="I2145" s="15"/>
      <c r="J2145" s="15"/>
      <c r="K2145" s="15"/>
    </row>
    <row r="2146" spans="1:11" s="69" customFormat="1">
      <c r="A2146" s="68" t="s">
        <v>1473</v>
      </c>
      <c r="B2146" s="69" cm="1">
        <f t="array" ref="B2146">IF(ISNUMBER(C2146),C2146,_xlfn.IFS(D2146="+",VLOOKUP(C2146,A$7:B$2403,2,FALSE)+VLOOKUP(E2146,A$7:B$2403,2,FALSE),D2146="-",VLOOKUP(C2146,A$7:B$2403,2,FALSE)-VLOOKUP(E2146,A$7:B$2403,2,FALSE),D2146="*",VLOOKUP(C2146,A$7:B$2403,2,FALSE)*VLOOKUP(E2146,A$7:B$2403,2,FALSE),D2146="/",VLOOKUP(C2146,A$7:B$2403,2,FALSE)/VLOOKUP(E2146,A$7:B$2403,2,FALSE)))</f>
        <v>7</v>
      </c>
      <c r="C2146" s="69" t="s">
        <v>1431</v>
      </c>
      <c r="D2146" s="69" t="s">
        <v>175</v>
      </c>
      <c r="E2146" s="69" t="s">
        <v>1598</v>
      </c>
      <c r="G2146" s="15"/>
      <c r="H2146" s="15"/>
      <c r="I2146" s="15"/>
      <c r="J2146" s="15"/>
      <c r="K2146" s="15"/>
    </row>
    <row r="2147" spans="1:11" s="69" customFormat="1">
      <c r="A2147" s="68" t="s">
        <v>2313</v>
      </c>
      <c r="B2147" s="69" cm="1">
        <f t="array" ref="B2147">IF(ISNUMBER(C2147),C2147,_xlfn.IFS(D2147="+",VLOOKUP(C2147,A$7:B$2403,2,FALSE)+VLOOKUP(E2147,A$7:B$2403,2,FALSE),D2147="-",VLOOKUP(C2147,A$7:B$2403,2,FALSE)-VLOOKUP(E2147,A$7:B$2403,2,FALSE),D2147="*",VLOOKUP(C2147,A$7:B$2403,2,FALSE)*VLOOKUP(E2147,A$7:B$2403,2,FALSE),D2147="/",VLOOKUP(C2147,A$7:B$2403,2,FALSE)/VLOOKUP(E2147,A$7:B$2403,2,FALSE)))</f>
        <v>4</v>
      </c>
      <c r="C2147" s="69">
        <v>4</v>
      </c>
      <c r="G2147" s="15"/>
      <c r="H2147" s="15"/>
      <c r="I2147" s="15"/>
      <c r="J2147" s="15"/>
      <c r="K2147" s="15"/>
    </row>
    <row r="2148" spans="1:11" s="69" customFormat="1">
      <c r="A2148" s="68" t="s">
        <v>2206</v>
      </c>
      <c r="B2148" s="69" cm="1">
        <f t="array" ref="B2148">IF(ISNUMBER(C2148),C2148,_xlfn.IFS(D2148="+",VLOOKUP(C2148,A$7:B$2403,2,FALSE)+VLOOKUP(E2148,A$7:B$2403,2,FALSE),D2148="-",VLOOKUP(C2148,A$7:B$2403,2,FALSE)-VLOOKUP(E2148,A$7:B$2403,2,FALSE),D2148="*",VLOOKUP(C2148,A$7:B$2403,2,FALSE)*VLOOKUP(E2148,A$7:B$2403,2,FALSE),D2148="/",VLOOKUP(C2148,A$7:B$2403,2,FALSE)/VLOOKUP(E2148,A$7:B$2403,2,FALSE)))</f>
        <v>17</v>
      </c>
      <c r="C2148" s="69" t="s">
        <v>2551</v>
      </c>
      <c r="D2148" s="69" t="s">
        <v>175</v>
      </c>
      <c r="E2148" s="69" t="s">
        <v>1754</v>
      </c>
      <c r="G2148" s="15"/>
      <c r="H2148" s="15"/>
      <c r="I2148" s="15"/>
      <c r="J2148" s="15"/>
      <c r="K2148" s="15"/>
    </row>
    <row r="2149" spans="1:11" s="69" customFormat="1">
      <c r="A2149" s="68" t="s">
        <v>1011</v>
      </c>
      <c r="B2149" s="69" cm="1">
        <f t="array" ref="B2149">IF(ISNUMBER(C2149),C2149,_xlfn.IFS(D2149="+",VLOOKUP(C2149,A$7:B$2403,2,FALSE)+VLOOKUP(E2149,A$7:B$2403,2,FALSE),D2149="-",VLOOKUP(C2149,A$7:B$2403,2,FALSE)-VLOOKUP(E2149,A$7:B$2403,2,FALSE),D2149="*",VLOOKUP(C2149,A$7:B$2403,2,FALSE)*VLOOKUP(E2149,A$7:B$2403,2,FALSE),D2149="/",VLOOKUP(C2149,A$7:B$2403,2,FALSE)/VLOOKUP(E2149,A$7:B$2403,2,FALSE)))</f>
        <v>2</v>
      </c>
      <c r="C2149" s="69">
        <v>2</v>
      </c>
      <c r="G2149" s="15"/>
      <c r="H2149" s="15"/>
      <c r="I2149" s="15"/>
      <c r="J2149" s="15"/>
      <c r="K2149" s="15"/>
    </row>
    <row r="2150" spans="1:11" s="69" customFormat="1">
      <c r="A2150" s="68" t="s">
        <v>2552</v>
      </c>
      <c r="B2150" s="69" cm="1">
        <f t="array" ref="B2150">IF(ISNUMBER(C2150),C2150,_xlfn.IFS(D2150="+",VLOOKUP(C2150,A$7:B$2403,2,FALSE)+VLOOKUP(E2150,A$7:B$2403,2,FALSE),D2150="-",VLOOKUP(C2150,A$7:B$2403,2,FALSE)-VLOOKUP(E2150,A$7:B$2403,2,FALSE),D2150="*",VLOOKUP(C2150,A$7:B$2403,2,FALSE)*VLOOKUP(E2150,A$7:B$2403,2,FALSE),D2150="/",VLOOKUP(C2150,A$7:B$2403,2,FALSE)/VLOOKUP(E2150,A$7:B$2403,2,FALSE)))</f>
        <v>13</v>
      </c>
      <c r="C2150" s="69">
        <v>13</v>
      </c>
      <c r="G2150" s="15"/>
      <c r="H2150" s="15"/>
      <c r="I2150" s="15"/>
      <c r="J2150" s="15"/>
      <c r="K2150" s="15"/>
    </row>
    <row r="2151" spans="1:11" s="69" customFormat="1">
      <c r="A2151" s="68" t="s">
        <v>1865</v>
      </c>
      <c r="B2151" s="69" cm="1">
        <f t="array" ref="B2151">IF(ISNUMBER(C2151),C2151,_xlfn.IFS(D2151="+",VLOOKUP(C2151,A$7:B$2403,2,FALSE)+VLOOKUP(E2151,A$7:B$2403,2,FALSE),D2151="-",VLOOKUP(C2151,A$7:B$2403,2,FALSE)-VLOOKUP(E2151,A$7:B$2403,2,FALSE),D2151="*",VLOOKUP(C2151,A$7:B$2403,2,FALSE)*VLOOKUP(E2151,A$7:B$2403,2,FALSE),D2151="/",VLOOKUP(C2151,A$7:B$2403,2,FALSE)/VLOOKUP(E2151,A$7:B$2403,2,FALSE)))</f>
        <v>10</v>
      </c>
      <c r="C2151" s="69">
        <v>10</v>
      </c>
      <c r="G2151" s="15"/>
      <c r="H2151" s="15"/>
      <c r="I2151" s="15"/>
      <c r="J2151" s="15"/>
      <c r="K2151" s="15"/>
    </row>
    <row r="2152" spans="1:11" s="69" customFormat="1">
      <c r="A2152" s="68" t="s">
        <v>1952</v>
      </c>
      <c r="B2152" s="69" cm="1">
        <f t="array" ref="B2152">IF(ISNUMBER(C2152),C2152,_xlfn.IFS(D2152="+",VLOOKUP(C2152,A$7:B$2403,2,FALSE)+VLOOKUP(E2152,A$7:B$2403,2,FALSE),D2152="-",VLOOKUP(C2152,A$7:B$2403,2,FALSE)-VLOOKUP(E2152,A$7:B$2403,2,FALSE),D2152="*",VLOOKUP(C2152,A$7:B$2403,2,FALSE)*VLOOKUP(E2152,A$7:B$2403,2,FALSE),D2152="/",VLOOKUP(C2152,A$7:B$2403,2,FALSE)/VLOOKUP(E2152,A$7:B$2403,2,FALSE)))</f>
        <v>3</v>
      </c>
      <c r="C2152" s="69">
        <v>3</v>
      </c>
      <c r="G2152" s="15"/>
      <c r="H2152" s="15"/>
      <c r="I2152" s="15"/>
      <c r="J2152" s="15"/>
      <c r="K2152" s="15"/>
    </row>
    <row r="2153" spans="1:11" s="69" customFormat="1">
      <c r="A2153" s="68" t="s">
        <v>745</v>
      </c>
      <c r="B2153" s="69" cm="1">
        <f t="array" ref="B2153">IF(ISNUMBER(C2153),C2153,_xlfn.IFS(D2153="+",VLOOKUP(C2153,A$7:B$2403,2,FALSE)+VLOOKUP(E2153,A$7:B$2403,2,FALSE),D2153="-",VLOOKUP(C2153,A$7:B$2403,2,FALSE)-VLOOKUP(E2153,A$7:B$2403,2,FALSE),D2153="*",VLOOKUP(C2153,A$7:B$2403,2,FALSE)*VLOOKUP(E2153,A$7:B$2403,2,FALSE),D2153="/",VLOOKUP(C2153,A$7:B$2403,2,FALSE)/VLOOKUP(E2153,A$7:B$2403,2,FALSE)))</f>
        <v>4</v>
      </c>
      <c r="C2153" s="69">
        <v>4</v>
      </c>
      <c r="G2153" s="15"/>
      <c r="H2153" s="15"/>
      <c r="I2153" s="15"/>
      <c r="J2153" s="15"/>
      <c r="K2153" s="15"/>
    </row>
    <row r="2154" spans="1:11" s="69" customFormat="1">
      <c r="A2154" s="68" t="s">
        <v>2381</v>
      </c>
      <c r="B2154" s="69" cm="1">
        <f t="array" ref="B2154">IF(ISNUMBER(C2154),C2154,_xlfn.IFS(D2154="+",VLOOKUP(C2154,A$7:B$2403,2,FALSE)+VLOOKUP(E2154,A$7:B$2403,2,FALSE),D2154="-",VLOOKUP(C2154,A$7:B$2403,2,FALSE)-VLOOKUP(E2154,A$7:B$2403,2,FALSE),D2154="*",VLOOKUP(C2154,A$7:B$2403,2,FALSE)*VLOOKUP(E2154,A$7:B$2403,2,FALSE),D2154="/",VLOOKUP(C2154,A$7:B$2403,2,FALSE)/VLOOKUP(E2154,A$7:B$2403,2,FALSE)))</f>
        <v>4</v>
      </c>
      <c r="C2154" s="69">
        <v>4</v>
      </c>
      <c r="G2154" s="15"/>
      <c r="H2154" s="15"/>
      <c r="I2154" s="15"/>
      <c r="J2154" s="15"/>
      <c r="K2154" s="15"/>
    </row>
    <row r="2155" spans="1:11" s="69" customFormat="1">
      <c r="A2155" s="68" t="s">
        <v>1136</v>
      </c>
      <c r="B2155" s="69" cm="1">
        <f t="array" ref="B2155">IF(ISNUMBER(C2155),C2155,_xlfn.IFS(D2155="+",VLOOKUP(C2155,A$7:B$2403,2,FALSE)+VLOOKUP(E2155,A$7:B$2403,2,FALSE),D2155="-",VLOOKUP(C2155,A$7:B$2403,2,FALSE)-VLOOKUP(E2155,A$7:B$2403,2,FALSE),D2155="*",VLOOKUP(C2155,A$7:B$2403,2,FALSE)*VLOOKUP(E2155,A$7:B$2403,2,FALSE),D2155="/",VLOOKUP(C2155,A$7:B$2403,2,FALSE)/VLOOKUP(E2155,A$7:B$2403,2,FALSE)))</f>
        <v>82</v>
      </c>
      <c r="C2155" s="69" t="s">
        <v>839</v>
      </c>
      <c r="D2155" s="69" t="s">
        <v>185</v>
      </c>
      <c r="E2155" s="69" t="s">
        <v>1803</v>
      </c>
      <c r="G2155" s="15"/>
      <c r="H2155" s="15"/>
      <c r="I2155" s="15"/>
      <c r="J2155" s="15"/>
      <c r="K2155" s="15"/>
    </row>
    <row r="2156" spans="1:11" s="69" customFormat="1">
      <c r="A2156" s="68" t="s">
        <v>2141</v>
      </c>
      <c r="B2156" s="69" cm="1">
        <f t="array" ref="B2156">IF(ISNUMBER(C2156),C2156,_xlfn.IFS(D2156="+",VLOOKUP(C2156,A$7:B$2403,2,FALSE)+VLOOKUP(E2156,A$7:B$2403,2,FALSE),D2156="-",VLOOKUP(C2156,A$7:B$2403,2,FALSE)-VLOOKUP(E2156,A$7:B$2403,2,FALSE),D2156="*",VLOOKUP(C2156,A$7:B$2403,2,FALSE)*VLOOKUP(E2156,A$7:B$2403,2,FALSE),D2156="/",VLOOKUP(C2156,A$7:B$2403,2,FALSE)/VLOOKUP(E2156,A$7:B$2403,2,FALSE)))</f>
        <v>5</v>
      </c>
      <c r="C2156" s="69">
        <v>5</v>
      </c>
      <c r="G2156" s="15"/>
      <c r="H2156" s="15"/>
      <c r="I2156" s="15"/>
      <c r="J2156" s="15"/>
      <c r="K2156" s="15"/>
    </row>
    <row r="2157" spans="1:11" s="69" customFormat="1">
      <c r="A2157" s="68" t="s">
        <v>2553</v>
      </c>
      <c r="B2157" s="69" cm="1">
        <f t="array" ref="B2157">IF(ISNUMBER(C2157),C2157,_xlfn.IFS(D2157="+",VLOOKUP(C2157,A$7:B$2403,2,FALSE)+VLOOKUP(E2157,A$7:B$2403,2,FALSE),D2157="-",VLOOKUP(C2157,A$7:B$2403,2,FALSE)-VLOOKUP(E2157,A$7:B$2403,2,FALSE),D2157="*",VLOOKUP(C2157,A$7:B$2403,2,FALSE)*VLOOKUP(E2157,A$7:B$2403,2,FALSE),D2157="/",VLOOKUP(C2157,A$7:B$2403,2,FALSE)/VLOOKUP(E2157,A$7:B$2403,2,FALSE)))</f>
        <v>23</v>
      </c>
      <c r="C2157" s="69" t="s">
        <v>490</v>
      </c>
      <c r="D2157" s="69" t="s">
        <v>276</v>
      </c>
      <c r="E2157" s="69" t="s">
        <v>1671</v>
      </c>
      <c r="G2157" s="15"/>
      <c r="H2157" s="15"/>
      <c r="I2157" s="15"/>
      <c r="J2157" s="15"/>
      <c r="K2157" s="15"/>
    </row>
    <row r="2158" spans="1:11" s="69" customFormat="1">
      <c r="A2158" s="68" t="s">
        <v>2512</v>
      </c>
      <c r="B2158" s="69" cm="1">
        <f t="array" ref="B2158">IF(ISNUMBER(C2158),C2158,_xlfn.IFS(D2158="+",VLOOKUP(C2158,A$7:B$2403,2,FALSE)+VLOOKUP(E2158,A$7:B$2403,2,FALSE),D2158="-",VLOOKUP(C2158,A$7:B$2403,2,FALSE)-VLOOKUP(E2158,A$7:B$2403,2,FALSE),D2158="*",VLOOKUP(C2158,A$7:B$2403,2,FALSE)*VLOOKUP(E2158,A$7:B$2403,2,FALSE),D2158="/",VLOOKUP(C2158,A$7:B$2403,2,FALSE)/VLOOKUP(E2158,A$7:B$2403,2,FALSE)))</f>
        <v>45</v>
      </c>
      <c r="C2158" s="69" t="s">
        <v>1073</v>
      </c>
      <c r="D2158" s="69" t="s">
        <v>185</v>
      </c>
      <c r="E2158" s="69" t="s">
        <v>1234</v>
      </c>
      <c r="G2158" s="15"/>
      <c r="H2158" s="15"/>
      <c r="I2158" s="15"/>
      <c r="J2158" s="15"/>
      <c r="K2158" s="15"/>
    </row>
    <row r="2159" spans="1:11" s="69" customFormat="1">
      <c r="A2159" s="68" t="s">
        <v>1816</v>
      </c>
      <c r="B2159" s="69" cm="1">
        <f t="array" ref="B2159">IF(ISNUMBER(C2159),C2159,_xlfn.IFS(D2159="+",VLOOKUP(C2159,A$7:B$2403,2,FALSE)+VLOOKUP(E2159,A$7:B$2403,2,FALSE),D2159="-",VLOOKUP(C2159,A$7:B$2403,2,FALSE)-VLOOKUP(E2159,A$7:B$2403,2,FALSE),D2159="*",VLOOKUP(C2159,A$7:B$2403,2,FALSE)*VLOOKUP(E2159,A$7:B$2403,2,FALSE),D2159="/",VLOOKUP(C2159,A$7:B$2403,2,FALSE)/VLOOKUP(E2159,A$7:B$2403,2,FALSE)))</f>
        <v>5</v>
      </c>
      <c r="C2159" s="69">
        <v>5</v>
      </c>
      <c r="G2159" s="15"/>
      <c r="H2159" s="15"/>
      <c r="I2159" s="15"/>
      <c r="J2159" s="15"/>
      <c r="K2159" s="15"/>
    </row>
    <row r="2160" spans="1:11" s="69" customFormat="1">
      <c r="A2160" s="68" t="s">
        <v>2554</v>
      </c>
      <c r="B2160" s="69" cm="1">
        <f t="array" ref="B2160">IF(ISNUMBER(C2160),C2160,_xlfn.IFS(D2160="+",VLOOKUP(C2160,A$7:B$2403,2,FALSE)+VLOOKUP(E2160,A$7:B$2403,2,FALSE),D2160="-",VLOOKUP(C2160,A$7:B$2403,2,FALSE)-VLOOKUP(E2160,A$7:B$2403,2,FALSE),D2160="*",VLOOKUP(C2160,A$7:B$2403,2,FALSE)*VLOOKUP(E2160,A$7:B$2403,2,FALSE),D2160="/",VLOOKUP(C2160,A$7:B$2403,2,FALSE)/VLOOKUP(E2160,A$7:B$2403,2,FALSE)))</f>
        <v>20</v>
      </c>
      <c r="C2160" s="69" t="s">
        <v>1972</v>
      </c>
      <c r="D2160" s="69" t="s">
        <v>185</v>
      </c>
      <c r="E2160" s="69" t="s">
        <v>1344</v>
      </c>
      <c r="G2160" s="15"/>
      <c r="H2160" s="15"/>
      <c r="I2160" s="15"/>
      <c r="J2160" s="15"/>
      <c r="K2160" s="15"/>
    </row>
    <row r="2161" spans="1:11" s="69" customFormat="1">
      <c r="A2161" s="68" t="s">
        <v>2531</v>
      </c>
      <c r="B2161" s="69" cm="1">
        <f t="array" ref="B2161">IF(ISNUMBER(C2161),C2161,_xlfn.IFS(D2161="+",VLOOKUP(C2161,A$7:B$2403,2,FALSE)+VLOOKUP(E2161,A$7:B$2403,2,FALSE),D2161="-",VLOOKUP(C2161,A$7:B$2403,2,FALSE)-VLOOKUP(E2161,A$7:B$2403,2,FALSE),D2161="*",VLOOKUP(C2161,A$7:B$2403,2,FALSE)*VLOOKUP(E2161,A$7:B$2403,2,FALSE),D2161="/",VLOOKUP(C2161,A$7:B$2403,2,FALSE)/VLOOKUP(E2161,A$7:B$2403,2,FALSE)))</f>
        <v>4</v>
      </c>
      <c r="C2161" s="69">
        <v>4</v>
      </c>
      <c r="G2161" s="15"/>
      <c r="H2161" s="15"/>
      <c r="I2161" s="15"/>
      <c r="J2161" s="15"/>
      <c r="K2161" s="15"/>
    </row>
    <row r="2162" spans="1:11" s="69" customFormat="1">
      <c r="A2162" s="68" t="s">
        <v>795</v>
      </c>
      <c r="B2162" s="69" cm="1">
        <f t="array" ref="B2162">IF(ISNUMBER(C2162),C2162,_xlfn.IFS(D2162="+",VLOOKUP(C2162,A$7:B$2403,2,FALSE)+VLOOKUP(E2162,A$7:B$2403,2,FALSE),D2162="-",VLOOKUP(C2162,A$7:B$2403,2,FALSE)-VLOOKUP(E2162,A$7:B$2403,2,FALSE),D2162="*",VLOOKUP(C2162,A$7:B$2403,2,FALSE)*VLOOKUP(E2162,A$7:B$2403,2,FALSE),D2162="/",VLOOKUP(C2162,A$7:B$2403,2,FALSE)/VLOOKUP(E2162,A$7:B$2403,2,FALSE)))</f>
        <v>2</v>
      </c>
      <c r="C2162" s="69">
        <v>2</v>
      </c>
      <c r="G2162" s="15"/>
      <c r="H2162" s="15"/>
      <c r="I2162" s="15"/>
      <c r="J2162" s="15"/>
      <c r="K2162" s="15"/>
    </row>
    <row r="2163" spans="1:11" s="69" customFormat="1">
      <c r="A2163" s="68" t="s">
        <v>1460</v>
      </c>
      <c r="B2163" s="69" cm="1">
        <f t="array" ref="B2163">IF(ISNUMBER(C2163),C2163,_xlfn.IFS(D2163="+",VLOOKUP(C2163,A$7:B$2403,2,FALSE)+VLOOKUP(E2163,A$7:B$2403,2,FALSE),D2163="-",VLOOKUP(C2163,A$7:B$2403,2,FALSE)-VLOOKUP(E2163,A$7:B$2403,2,FALSE),D2163="*",VLOOKUP(C2163,A$7:B$2403,2,FALSE)*VLOOKUP(E2163,A$7:B$2403,2,FALSE),D2163="/",VLOOKUP(C2163,A$7:B$2403,2,FALSE)/VLOOKUP(E2163,A$7:B$2403,2,FALSE)))</f>
        <v>40</v>
      </c>
      <c r="C2163" s="69" t="s">
        <v>2550</v>
      </c>
      <c r="D2163" s="69" t="s">
        <v>185</v>
      </c>
      <c r="E2163" s="69" t="s">
        <v>2248</v>
      </c>
      <c r="G2163" s="15"/>
      <c r="H2163" s="15"/>
      <c r="I2163" s="15"/>
      <c r="J2163" s="15"/>
      <c r="K2163" s="15"/>
    </row>
    <row r="2164" spans="1:11" s="69" customFormat="1">
      <c r="A2164" s="68" t="s">
        <v>363</v>
      </c>
      <c r="B2164" s="69" cm="1">
        <f t="array" ref="B2164">IF(ISNUMBER(C2164),C2164,_xlfn.IFS(D2164="+",VLOOKUP(C2164,A$7:B$2403,2,FALSE)+VLOOKUP(E2164,A$7:B$2403,2,FALSE),D2164="-",VLOOKUP(C2164,A$7:B$2403,2,FALSE)-VLOOKUP(E2164,A$7:B$2403,2,FALSE),D2164="*",VLOOKUP(C2164,A$7:B$2403,2,FALSE)*VLOOKUP(E2164,A$7:B$2403,2,FALSE),D2164="/",VLOOKUP(C2164,A$7:B$2403,2,FALSE)/VLOOKUP(E2164,A$7:B$2403,2,FALSE)))</f>
        <v>5</v>
      </c>
      <c r="C2164" s="69">
        <v>5</v>
      </c>
      <c r="G2164" s="15"/>
      <c r="H2164" s="15"/>
      <c r="I2164" s="15"/>
      <c r="J2164" s="15"/>
      <c r="K2164" s="15"/>
    </row>
    <row r="2165" spans="1:11" s="69" customFormat="1">
      <c r="A2165" s="68" t="s">
        <v>2050</v>
      </c>
      <c r="B2165" s="69" cm="1">
        <f t="array" ref="B2165">IF(ISNUMBER(C2165),C2165,_xlfn.IFS(D2165="+",VLOOKUP(C2165,A$7:B$2403,2,FALSE)+VLOOKUP(E2165,A$7:B$2403,2,FALSE),D2165="-",VLOOKUP(C2165,A$7:B$2403,2,FALSE)-VLOOKUP(E2165,A$7:B$2403,2,FALSE),D2165="*",VLOOKUP(C2165,A$7:B$2403,2,FALSE)*VLOOKUP(E2165,A$7:B$2403,2,FALSE),D2165="/",VLOOKUP(C2165,A$7:B$2403,2,FALSE)/VLOOKUP(E2165,A$7:B$2403,2,FALSE)))</f>
        <v>149</v>
      </c>
      <c r="C2165" s="69" t="s">
        <v>1359</v>
      </c>
      <c r="D2165" s="69" t="s">
        <v>175</v>
      </c>
      <c r="E2165" s="69" t="s">
        <v>2482</v>
      </c>
      <c r="G2165" s="15"/>
      <c r="H2165" s="15"/>
      <c r="I2165" s="15"/>
      <c r="J2165" s="15"/>
      <c r="K2165" s="15"/>
    </row>
    <row r="2166" spans="1:11" s="69" customFormat="1">
      <c r="A2166" s="68" t="s">
        <v>373</v>
      </c>
      <c r="B2166" s="69" cm="1">
        <f t="array" ref="B2166">IF(ISNUMBER(C2166),C2166,_xlfn.IFS(D2166="+",VLOOKUP(C2166,A$7:B$2403,2,FALSE)+VLOOKUP(E2166,A$7:B$2403,2,FALSE),D2166="-",VLOOKUP(C2166,A$7:B$2403,2,FALSE)-VLOOKUP(E2166,A$7:B$2403,2,FALSE),D2166="*",VLOOKUP(C2166,A$7:B$2403,2,FALSE)*VLOOKUP(E2166,A$7:B$2403,2,FALSE),D2166="/",VLOOKUP(C2166,A$7:B$2403,2,FALSE)/VLOOKUP(E2166,A$7:B$2403,2,FALSE)))</f>
        <v>8</v>
      </c>
      <c r="C2166" s="69" t="s">
        <v>2035</v>
      </c>
      <c r="D2166" s="69" t="s">
        <v>185</v>
      </c>
      <c r="E2166" s="69" t="s">
        <v>955</v>
      </c>
      <c r="G2166" s="15"/>
      <c r="H2166" s="15"/>
      <c r="I2166" s="15"/>
      <c r="J2166" s="15"/>
      <c r="K2166" s="15"/>
    </row>
    <row r="2167" spans="1:11" s="69" customFormat="1">
      <c r="A2167" s="68" t="s">
        <v>1425</v>
      </c>
      <c r="B2167" s="69" cm="1">
        <f t="array" ref="B2167">IF(ISNUMBER(C2167),C2167,_xlfn.IFS(D2167="+",VLOOKUP(C2167,A$7:B$2403,2,FALSE)+VLOOKUP(E2167,A$7:B$2403,2,FALSE),D2167="-",VLOOKUP(C2167,A$7:B$2403,2,FALSE)-VLOOKUP(E2167,A$7:B$2403,2,FALSE),D2167="*",VLOOKUP(C2167,A$7:B$2403,2,FALSE)*VLOOKUP(E2167,A$7:B$2403,2,FALSE),D2167="/",VLOOKUP(C2167,A$7:B$2403,2,FALSE)/VLOOKUP(E2167,A$7:B$2403,2,FALSE)))</f>
        <v>40</v>
      </c>
      <c r="C2167" s="69" t="s">
        <v>2524</v>
      </c>
      <c r="D2167" s="69" t="s">
        <v>185</v>
      </c>
      <c r="E2167" s="69" t="s">
        <v>2212</v>
      </c>
      <c r="G2167" s="15"/>
      <c r="H2167" s="15"/>
      <c r="I2167" s="15"/>
      <c r="J2167" s="15"/>
      <c r="K2167" s="15"/>
    </row>
    <row r="2168" spans="1:11" s="69" customFormat="1">
      <c r="A2168" s="68" t="s">
        <v>2386</v>
      </c>
      <c r="B2168" s="69" cm="1">
        <f t="array" ref="B2168">IF(ISNUMBER(C2168),C2168,_xlfn.IFS(D2168="+",VLOOKUP(C2168,A$7:B$2403,2,FALSE)+VLOOKUP(E2168,A$7:B$2403,2,FALSE),D2168="-",VLOOKUP(C2168,A$7:B$2403,2,FALSE)-VLOOKUP(E2168,A$7:B$2403,2,FALSE),D2168="*",VLOOKUP(C2168,A$7:B$2403,2,FALSE)*VLOOKUP(E2168,A$7:B$2403,2,FALSE),D2168="/",VLOOKUP(C2168,A$7:B$2403,2,FALSE)/VLOOKUP(E2168,A$7:B$2403,2,FALSE)))</f>
        <v>5466</v>
      </c>
      <c r="C2168" s="69" t="s">
        <v>792</v>
      </c>
      <c r="D2168" s="69" t="s">
        <v>185</v>
      </c>
      <c r="E2168" s="69" t="s">
        <v>2555</v>
      </c>
      <c r="G2168" s="15"/>
      <c r="H2168" s="15"/>
      <c r="I2168" s="15"/>
      <c r="J2168" s="15"/>
      <c r="K2168" s="15"/>
    </row>
    <row r="2169" spans="1:11" s="69" customFormat="1">
      <c r="A2169" s="68" t="s">
        <v>1912</v>
      </c>
      <c r="B2169" s="69" cm="1">
        <f t="array" ref="B2169">IF(ISNUMBER(C2169),C2169,_xlfn.IFS(D2169="+",VLOOKUP(C2169,A$7:B$2403,2,FALSE)+VLOOKUP(E2169,A$7:B$2403,2,FALSE),D2169="-",VLOOKUP(C2169,A$7:B$2403,2,FALSE)-VLOOKUP(E2169,A$7:B$2403,2,FALSE),D2169="*",VLOOKUP(C2169,A$7:B$2403,2,FALSE)*VLOOKUP(E2169,A$7:B$2403,2,FALSE),D2169="/",VLOOKUP(C2169,A$7:B$2403,2,FALSE)/VLOOKUP(E2169,A$7:B$2403,2,FALSE)))</f>
        <v>1193</v>
      </c>
      <c r="C2169" s="69" t="s">
        <v>1160</v>
      </c>
      <c r="D2169" s="69" t="s">
        <v>276</v>
      </c>
      <c r="E2169" s="69" t="s">
        <v>793</v>
      </c>
      <c r="G2169" s="15"/>
      <c r="H2169" s="15"/>
      <c r="I2169" s="15"/>
      <c r="J2169" s="15"/>
      <c r="K2169" s="15"/>
    </row>
    <row r="2170" spans="1:11" s="69" customFormat="1">
      <c r="A2170" s="68" t="s">
        <v>2137</v>
      </c>
      <c r="B2170" s="69" cm="1">
        <f t="array" ref="B2170">IF(ISNUMBER(C2170),C2170,_xlfn.IFS(D2170="+",VLOOKUP(C2170,A$7:B$2403,2,FALSE)+VLOOKUP(E2170,A$7:B$2403,2,FALSE),D2170="-",VLOOKUP(C2170,A$7:B$2403,2,FALSE)-VLOOKUP(E2170,A$7:B$2403,2,FALSE),D2170="*",VLOOKUP(C2170,A$7:B$2403,2,FALSE)*VLOOKUP(E2170,A$7:B$2403,2,FALSE),D2170="/",VLOOKUP(C2170,A$7:B$2403,2,FALSE)/VLOOKUP(E2170,A$7:B$2403,2,FALSE)))</f>
        <v>81</v>
      </c>
      <c r="C2170" s="69" t="s">
        <v>1799</v>
      </c>
      <c r="D2170" s="69" t="s">
        <v>185</v>
      </c>
      <c r="E2170" s="69" t="s">
        <v>1904</v>
      </c>
      <c r="G2170" s="15"/>
      <c r="H2170" s="15"/>
      <c r="I2170" s="15"/>
      <c r="J2170" s="15"/>
      <c r="K2170" s="15"/>
    </row>
    <row r="2171" spans="1:11" s="69" customFormat="1">
      <c r="A2171" s="68" t="s">
        <v>2238</v>
      </c>
      <c r="B2171" s="69" cm="1">
        <f t="array" ref="B2171">IF(ISNUMBER(C2171),C2171,_xlfn.IFS(D2171="+",VLOOKUP(C2171,A$7:B$2403,2,FALSE)+VLOOKUP(E2171,A$7:B$2403,2,FALSE),D2171="-",VLOOKUP(C2171,A$7:B$2403,2,FALSE)-VLOOKUP(E2171,A$7:B$2403,2,FALSE),D2171="*",VLOOKUP(C2171,A$7:B$2403,2,FALSE)*VLOOKUP(E2171,A$7:B$2403,2,FALSE),D2171="/",VLOOKUP(C2171,A$7:B$2403,2,FALSE)/VLOOKUP(E2171,A$7:B$2403,2,FALSE)))</f>
        <v>1278631</v>
      </c>
      <c r="C2171" s="69" t="s">
        <v>1202</v>
      </c>
      <c r="D2171" s="69" t="s">
        <v>206</v>
      </c>
      <c r="E2171" s="69" t="s">
        <v>484</v>
      </c>
      <c r="G2171" s="15"/>
      <c r="H2171" s="15"/>
      <c r="I2171" s="15"/>
      <c r="J2171" s="15"/>
      <c r="K2171" s="15"/>
    </row>
    <row r="2172" spans="1:11" s="69" customFormat="1">
      <c r="A2172" s="68" t="s">
        <v>176</v>
      </c>
      <c r="B2172" s="69" cm="1">
        <f t="array" ref="B2172">IF(ISNUMBER(C2172),C2172,_xlfn.IFS(D2172="+",VLOOKUP(C2172,A$7:B$2403,2,FALSE)+VLOOKUP(E2172,A$7:B$2403,2,FALSE),D2172="-",VLOOKUP(C2172,A$7:B$2403,2,FALSE)-VLOOKUP(E2172,A$7:B$2403,2,FALSE),D2172="*",VLOOKUP(C2172,A$7:B$2403,2,FALSE)*VLOOKUP(E2172,A$7:B$2403,2,FALSE),D2172="/",VLOOKUP(C2172,A$7:B$2403,2,FALSE)/VLOOKUP(E2172,A$7:B$2403,2,FALSE)))</f>
        <v>182</v>
      </c>
      <c r="C2172" s="69" t="s">
        <v>2301</v>
      </c>
      <c r="D2172" s="69" t="s">
        <v>175</v>
      </c>
      <c r="E2172" s="69" t="s">
        <v>278</v>
      </c>
      <c r="G2172" s="15"/>
      <c r="H2172" s="15"/>
      <c r="I2172" s="15"/>
      <c r="J2172" s="15"/>
      <c r="K2172" s="15"/>
    </row>
    <row r="2173" spans="1:11" s="69" customFormat="1">
      <c r="A2173" s="68" t="s">
        <v>2373</v>
      </c>
      <c r="B2173" s="69" cm="1">
        <f t="array" ref="B2173">IF(ISNUMBER(C2173),C2173,_xlfn.IFS(D2173="+",VLOOKUP(C2173,A$7:B$2403,2,FALSE)+VLOOKUP(E2173,A$7:B$2403,2,FALSE),D2173="-",VLOOKUP(C2173,A$7:B$2403,2,FALSE)-VLOOKUP(E2173,A$7:B$2403,2,FALSE),D2173="*",VLOOKUP(C2173,A$7:B$2403,2,FALSE)*VLOOKUP(E2173,A$7:B$2403,2,FALSE),D2173="/",VLOOKUP(C2173,A$7:B$2403,2,FALSE)/VLOOKUP(E2173,A$7:B$2403,2,FALSE)))</f>
        <v>40483</v>
      </c>
      <c r="C2173" s="69" t="s">
        <v>796</v>
      </c>
      <c r="D2173" s="69" t="s">
        <v>276</v>
      </c>
      <c r="E2173" s="69" t="s">
        <v>1943</v>
      </c>
      <c r="G2173" s="15"/>
      <c r="H2173" s="15"/>
      <c r="I2173" s="15"/>
      <c r="J2173" s="15"/>
      <c r="K2173" s="15"/>
    </row>
    <row r="2174" spans="1:11" s="69" customFormat="1">
      <c r="A2174" s="68" t="s">
        <v>353</v>
      </c>
      <c r="B2174" s="69" cm="1">
        <f t="array" ref="B2174">IF(ISNUMBER(C2174),C2174,_xlfn.IFS(D2174="+",VLOOKUP(C2174,A$7:B$2403,2,FALSE)+VLOOKUP(E2174,A$7:B$2403,2,FALSE),D2174="-",VLOOKUP(C2174,A$7:B$2403,2,FALSE)-VLOOKUP(E2174,A$7:B$2403,2,FALSE),D2174="*",VLOOKUP(C2174,A$7:B$2403,2,FALSE)*VLOOKUP(E2174,A$7:B$2403,2,FALSE),D2174="/",VLOOKUP(C2174,A$7:B$2403,2,FALSE)/VLOOKUP(E2174,A$7:B$2403,2,FALSE)))</f>
        <v>6</v>
      </c>
      <c r="C2174" s="69">
        <v>6</v>
      </c>
      <c r="G2174" s="15"/>
      <c r="H2174" s="15"/>
      <c r="I2174" s="15"/>
      <c r="J2174" s="15"/>
      <c r="K2174" s="15"/>
    </row>
    <row r="2175" spans="1:11" s="69" customFormat="1">
      <c r="A2175" s="68" t="s">
        <v>641</v>
      </c>
      <c r="B2175" s="69" cm="1">
        <f t="array" ref="B2175">IF(ISNUMBER(C2175),C2175,_xlfn.IFS(D2175="+",VLOOKUP(C2175,A$7:B$2403,2,FALSE)+VLOOKUP(E2175,A$7:B$2403,2,FALSE),D2175="-",VLOOKUP(C2175,A$7:B$2403,2,FALSE)-VLOOKUP(E2175,A$7:B$2403,2,FALSE),D2175="*",VLOOKUP(C2175,A$7:B$2403,2,FALSE)*VLOOKUP(E2175,A$7:B$2403,2,FALSE),D2175="/",VLOOKUP(C2175,A$7:B$2403,2,FALSE)/VLOOKUP(E2175,A$7:B$2403,2,FALSE)))</f>
        <v>33</v>
      </c>
      <c r="C2175" s="69" t="s">
        <v>1345</v>
      </c>
      <c r="D2175" s="69" t="s">
        <v>185</v>
      </c>
      <c r="E2175" s="69" t="s">
        <v>2518</v>
      </c>
      <c r="G2175" s="15"/>
      <c r="H2175" s="15"/>
      <c r="I2175" s="15"/>
      <c r="J2175" s="15"/>
      <c r="K2175" s="15"/>
    </row>
    <row r="2176" spans="1:11" s="69" customFormat="1">
      <c r="A2176" s="68" t="s">
        <v>1977</v>
      </c>
      <c r="B2176" s="69" cm="1">
        <f t="array" ref="B2176">IF(ISNUMBER(C2176),C2176,_xlfn.IFS(D2176="+",VLOOKUP(C2176,A$7:B$2403,2,FALSE)+VLOOKUP(E2176,A$7:B$2403,2,FALSE),D2176="-",VLOOKUP(C2176,A$7:B$2403,2,FALSE)-VLOOKUP(E2176,A$7:B$2403,2,FALSE),D2176="*",VLOOKUP(C2176,A$7:B$2403,2,FALSE)*VLOOKUP(E2176,A$7:B$2403,2,FALSE),D2176="/",VLOOKUP(C2176,A$7:B$2403,2,FALSE)/VLOOKUP(E2176,A$7:B$2403,2,FALSE)))</f>
        <v>17</v>
      </c>
      <c r="C2176" s="69" t="s">
        <v>2556</v>
      </c>
      <c r="D2176" s="69" t="s">
        <v>175</v>
      </c>
      <c r="E2176" s="69" t="s">
        <v>2279</v>
      </c>
      <c r="G2176" s="15"/>
      <c r="H2176" s="15"/>
      <c r="I2176" s="15"/>
      <c r="J2176" s="15"/>
      <c r="K2176" s="15"/>
    </row>
    <row r="2177" spans="1:11" s="69" customFormat="1">
      <c r="A2177" s="68" t="s">
        <v>670</v>
      </c>
      <c r="B2177" s="69" cm="1">
        <f t="array" ref="B2177">IF(ISNUMBER(C2177),C2177,_xlfn.IFS(D2177="+",VLOOKUP(C2177,A$7:B$2403,2,FALSE)+VLOOKUP(E2177,A$7:B$2403,2,FALSE),D2177="-",VLOOKUP(C2177,A$7:B$2403,2,FALSE)-VLOOKUP(E2177,A$7:B$2403,2,FALSE),D2177="*",VLOOKUP(C2177,A$7:B$2403,2,FALSE)*VLOOKUP(E2177,A$7:B$2403,2,FALSE),D2177="/",VLOOKUP(C2177,A$7:B$2403,2,FALSE)/VLOOKUP(E2177,A$7:B$2403,2,FALSE)))</f>
        <v>90</v>
      </c>
      <c r="C2177" s="69" t="s">
        <v>1075</v>
      </c>
      <c r="D2177" s="69" t="s">
        <v>185</v>
      </c>
      <c r="E2177" s="69" t="s">
        <v>543</v>
      </c>
      <c r="G2177" s="15"/>
      <c r="H2177" s="15"/>
      <c r="I2177" s="15"/>
      <c r="J2177" s="15"/>
      <c r="K2177" s="15"/>
    </row>
    <row r="2178" spans="1:11" s="69" customFormat="1">
      <c r="A2178" s="68" t="s">
        <v>245</v>
      </c>
      <c r="B2178" s="69" cm="1">
        <f t="array" ref="B2178">IF(ISNUMBER(C2178),C2178,_xlfn.IFS(D2178="+",VLOOKUP(C2178,A$7:B$2403,2,FALSE)+VLOOKUP(E2178,A$7:B$2403,2,FALSE),D2178="-",VLOOKUP(C2178,A$7:B$2403,2,FALSE)-VLOOKUP(E2178,A$7:B$2403,2,FALSE),D2178="*",VLOOKUP(C2178,A$7:B$2403,2,FALSE)*VLOOKUP(E2178,A$7:B$2403,2,FALSE),D2178="/",VLOOKUP(C2178,A$7:B$2403,2,FALSE)/VLOOKUP(E2178,A$7:B$2403,2,FALSE)))</f>
        <v>2</v>
      </c>
      <c r="C2178" s="69">
        <v>2</v>
      </c>
      <c r="G2178" s="15"/>
      <c r="H2178" s="15"/>
      <c r="I2178" s="15"/>
      <c r="J2178" s="15"/>
      <c r="K2178" s="15"/>
    </row>
    <row r="2179" spans="1:11" s="69" customFormat="1">
      <c r="A2179" s="68" t="s">
        <v>1993</v>
      </c>
      <c r="B2179" s="69" cm="1">
        <f t="array" ref="B2179">IF(ISNUMBER(C2179),C2179,_xlfn.IFS(D2179="+",VLOOKUP(C2179,A$7:B$2403,2,FALSE)+VLOOKUP(E2179,A$7:B$2403,2,FALSE),D2179="-",VLOOKUP(C2179,A$7:B$2403,2,FALSE)-VLOOKUP(E2179,A$7:B$2403,2,FALSE),D2179="*",VLOOKUP(C2179,A$7:B$2403,2,FALSE)*VLOOKUP(E2179,A$7:B$2403,2,FALSE),D2179="/",VLOOKUP(C2179,A$7:B$2403,2,FALSE)/VLOOKUP(E2179,A$7:B$2403,2,FALSE)))</f>
        <v>39</v>
      </c>
      <c r="C2179" s="69" t="s">
        <v>2349</v>
      </c>
      <c r="D2179" s="69" t="s">
        <v>185</v>
      </c>
      <c r="E2179" s="69" t="s">
        <v>868</v>
      </c>
      <c r="G2179" s="15"/>
      <c r="H2179" s="15"/>
      <c r="I2179" s="15"/>
      <c r="J2179" s="15"/>
      <c r="K2179" s="15"/>
    </row>
    <row r="2180" spans="1:11" s="69" customFormat="1">
      <c r="A2180" s="68" t="s">
        <v>2247</v>
      </c>
      <c r="B2180" s="69" cm="1">
        <f t="array" ref="B2180">IF(ISNUMBER(C2180),C2180,_xlfn.IFS(D2180="+",VLOOKUP(C2180,A$7:B$2403,2,FALSE)+VLOOKUP(E2180,A$7:B$2403,2,FALSE),D2180="-",VLOOKUP(C2180,A$7:B$2403,2,FALSE)-VLOOKUP(E2180,A$7:B$2403,2,FALSE),D2180="*",VLOOKUP(C2180,A$7:B$2403,2,FALSE)*VLOOKUP(E2180,A$7:B$2403,2,FALSE),D2180="/",VLOOKUP(C2180,A$7:B$2403,2,FALSE)/VLOOKUP(E2180,A$7:B$2403,2,FALSE)))</f>
        <v>3</v>
      </c>
      <c r="C2180" s="69">
        <v>3</v>
      </c>
      <c r="G2180" s="15"/>
      <c r="H2180" s="15"/>
      <c r="I2180" s="15"/>
      <c r="J2180" s="15"/>
      <c r="K2180" s="15"/>
    </row>
    <row r="2181" spans="1:11" s="69" customFormat="1">
      <c r="A2181" s="68" t="s">
        <v>846</v>
      </c>
      <c r="B2181" s="69" cm="1">
        <f t="array" ref="B2181">IF(ISNUMBER(C2181),C2181,_xlfn.IFS(D2181="+",VLOOKUP(C2181,A$7:B$2403,2,FALSE)+VLOOKUP(E2181,A$7:B$2403,2,FALSE),D2181="-",VLOOKUP(C2181,A$7:B$2403,2,FALSE)-VLOOKUP(E2181,A$7:B$2403,2,FALSE),D2181="*",VLOOKUP(C2181,A$7:B$2403,2,FALSE)*VLOOKUP(E2181,A$7:B$2403,2,FALSE),D2181="/",VLOOKUP(C2181,A$7:B$2403,2,FALSE)/VLOOKUP(E2181,A$7:B$2403,2,FALSE)))</f>
        <v>340</v>
      </c>
      <c r="C2181" s="69" t="s">
        <v>2062</v>
      </c>
      <c r="D2181" s="69" t="s">
        <v>185</v>
      </c>
      <c r="E2181" s="69" t="s">
        <v>2129</v>
      </c>
      <c r="G2181" s="15"/>
      <c r="H2181" s="15"/>
      <c r="I2181" s="15"/>
      <c r="J2181" s="15"/>
      <c r="K2181" s="15"/>
    </row>
    <row r="2182" spans="1:11" s="69" customFormat="1">
      <c r="A2182" s="68" t="s">
        <v>883</v>
      </c>
      <c r="B2182" s="69" cm="1">
        <f t="array" ref="B2182">IF(ISNUMBER(C2182),C2182,_xlfn.IFS(D2182="+",VLOOKUP(C2182,A$7:B$2403,2,FALSE)+VLOOKUP(E2182,A$7:B$2403,2,FALSE),D2182="-",VLOOKUP(C2182,A$7:B$2403,2,FALSE)-VLOOKUP(E2182,A$7:B$2403,2,FALSE),D2182="*",VLOOKUP(C2182,A$7:B$2403,2,FALSE)*VLOOKUP(E2182,A$7:B$2403,2,FALSE),D2182="/",VLOOKUP(C2182,A$7:B$2403,2,FALSE)/VLOOKUP(E2182,A$7:B$2403,2,FALSE)))</f>
        <v>3</v>
      </c>
      <c r="C2182" s="69">
        <v>3</v>
      </c>
      <c r="G2182" s="15"/>
      <c r="H2182" s="15"/>
      <c r="I2182" s="15"/>
      <c r="J2182" s="15"/>
      <c r="K2182" s="15"/>
    </row>
    <row r="2183" spans="1:11" s="69" customFormat="1">
      <c r="A2183" s="68" t="s">
        <v>2229</v>
      </c>
      <c r="B2183" s="69" cm="1">
        <f t="array" ref="B2183">IF(ISNUMBER(C2183),C2183,_xlfn.IFS(D2183="+",VLOOKUP(C2183,A$7:B$2403,2,FALSE)+VLOOKUP(E2183,A$7:B$2403,2,FALSE),D2183="-",VLOOKUP(C2183,A$7:B$2403,2,FALSE)-VLOOKUP(E2183,A$7:B$2403,2,FALSE),D2183="*",VLOOKUP(C2183,A$7:B$2403,2,FALSE)*VLOOKUP(E2183,A$7:B$2403,2,FALSE),D2183="/",VLOOKUP(C2183,A$7:B$2403,2,FALSE)/VLOOKUP(E2183,A$7:B$2403,2,FALSE)))</f>
        <v>2</v>
      </c>
      <c r="C2183" s="69">
        <v>2</v>
      </c>
      <c r="G2183" s="15"/>
      <c r="H2183" s="15"/>
      <c r="I2183" s="15"/>
      <c r="J2183" s="15"/>
      <c r="K2183" s="15"/>
    </row>
    <row r="2184" spans="1:11" s="69" customFormat="1">
      <c r="A2184" s="68" t="s">
        <v>1828</v>
      </c>
      <c r="B2184" s="69" cm="1">
        <f t="array" ref="B2184">IF(ISNUMBER(C2184),C2184,_xlfn.IFS(D2184="+",VLOOKUP(C2184,A$7:B$2403,2,FALSE)+VLOOKUP(E2184,A$7:B$2403,2,FALSE),D2184="-",VLOOKUP(C2184,A$7:B$2403,2,FALSE)-VLOOKUP(E2184,A$7:B$2403,2,FALSE),D2184="*",VLOOKUP(C2184,A$7:B$2403,2,FALSE)*VLOOKUP(E2184,A$7:B$2403,2,FALSE),D2184="/",VLOOKUP(C2184,A$7:B$2403,2,FALSE)/VLOOKUP(E2184,A$7:B$2403,2,FALSE)))</f>
        <v>2162</v>
      </c>
      <c r="C2184" s="69" t="s">
        <v>884</v>
      </c>
      <c r="D2184" s="69" t="s">
        <v>185</v>
      </c>
      <c r="E2184" s="69" t="s">
        <v>2132</v>
      </c>
      <c r="G2184" s="15"/>
      <c r="H2184" s="15"/>
      <c r="I2184" s="15"/>
      <c r="J2184" s="15"/>
      <c r="K2184" s="15"/>
    </row>
    <row r="2185" spans="1:11" s="69" customFormat="1">
      <c r="A2185" s="68" t="s">
        <v>2040</v>
      </c>
      <c r="B2185" s="69" cm="1">
        <f t="array" ref="B2185">IF(ISNUMBER(C2185),C2185,_xlfn.IFS(D2185="+",VLOOKUP(C2185,A$7:B$2403,2,FALSE)+VLOOKUP(E2185,A$7:B$2403,2,FALSE),D2185="-",VLOOKUP(C2185,A$7:B$2403,2,FALSE)-VLOOKUP(E2185,A$7:B$2403,2,FALSE),D2185="*",VLOOKUP(C2185,A$7:B$2403,2,FALSE)*VLOOKUP(E2185,A$7:B$2403,2,FALSE),D2185="/",VLOOKUP(C2185,A$7:B$2403,2,FALSE)/VLOOKUP(E2185,A$7:B$2403,2,FALSE)))</f>
        <v>19</v>
      </c>
      <c r="C2185" s="69" t="s">
        <v>2521</v>
      </c>
      <c r="D2185" s="69" t="s">
        <v>175</v>
      </c>
      <c r="E2185" s="69" t="s">
        <v>1311</v>
      </c>
      <c r="G2185" s="15"/>
      <c r="H2185" s="15"/>
      <c r="I2185" s="15"/>
      <c r="J2185" s="15"/>
      <c r="K2185" s="15"/>
    </row>
    <row r="2186" spans="1:11" s="69" customFormat="1">
      <c r="A2186" s="68" t="s">
        <v>2460</v>
      </c>
      <c r="B2186" s="69" cm="1">
        <f t="array" ref="B2186">IF(ISNUMBER(C2186),C2186,_xlfn.IFS(D2186="+",VLOOKUP(C2186,A$7:B$2403,2,FALSE)+VLOOKUP(E2186,A$7:B$2403,2,FALSE),D2186="-",VLOOKUP(C2186,A$7:B$2403,2,FALSE)-VLOOKUP(E2186,A$7:B$2403,2,FALSE),D2186="*",VLOOKUP(C2186,A$7:B$2403,2,FALSE)*VLOOKUP(E2186,A$7:B$2403,2,FALSE),D2186="/",VLOOKUP(C2186,A$7:B$2403,2,FALSE)/VLOOKUP(E2186,A$7:B$2403,2,FALSE)))</f>
        <v>4</v>
      </c>
      <c r="C2186" s="69">
        <v>4</v>
      </c>
      <c r="G2186" s="15"/>
      <c r="H2186" s="15"/>
      <c r="I2186" s="15"/>
      <c r="J2186" s="15"/>
      <c r="K2186" s="15"/>
    </row>
    <row r="2187" spans="1:11" s="69" customFormat="1">
      <c r="A2187" s="68" t="s">
        <v>630</v>
      </c>
      <c r="B2187" s="69" cm="1">
        <f t="array" ref="B2187">IF(ISNUMBER(C2187),C2187,_xlfn.IFS(D2187="+",VLOOKUP(C2187,A$7:B$2403,2,FALSE)+VLOOKUP(E2187,A$7:B$2403,2,FALSE),D2187="-",VLOOKUP(C2187,A$7:B$2403,2,FALSE)-VLOOKUP(E2187,A$7:B$2403,2,FALSE),D2187="*",VLOOKUP(C2187,A$7:B$2403,2,FALSE)*VLOOKUP(E2187,A$7:B$2403,2,FALSE),D2187="/",VLOOKUP(C2187,A$7:B$2403,2,FALSE)/VLOOKUP(E2187,A$7:B$2403,2,FALSE)))</f>
        <v>3</v>
      </c>
      <c r="C2187" s="69">
        <v>3</v>
      </c>
      <c r="G2187" s="15"/>
      <c r="H2187" s="15"/>
      <c r="I2187" s="15"/>
      <c r="J2187" s="15"/>
      <c r="K2187" s="15"/>
    </row>
    <row r="2188" spans="1:11" s="69" customFormat="1">
      <c r="A2188" s="68" t="s">
        <v>258</v>
      </c>
      <c r="B2188" s="69" cm="1">
        <f t="array" ref="B2188">IF(ISNUMBER(C2188),C2188,_xlfn.IFS(D2188="+",VLOOKUP(C2188,A$7:B$2403,2,FALSE)+VLOOKUP(E2188,A$7:B$2403,2,FALSE),D2188="-",VLOOKUP(C2188,A$7:B$2403,2,FALSE)-VLOOKUP(E2188,A$7:B$2403,2,FALSE),D2188="*",VLOOKUP(C2188,A$7:B$2403,2,FALSE)*VLOOKUP(E2188,A$7:B$2403,2,FALSE),D2188="/",VLOOKUP(C2188,A$7:B$2403,2,FALSE)/VLOOKUP(E2188,A$7:B$2403,2,FALSE)))</f>
        <v>2</v>
      </c>
      <c r="C2188" s="69">
        <v>2</v>
      </c>
      <c r="G2188" s="15"/>
      <c r="H2188" s="15"/>
      <c r="I2188" s="15"/>
      <c r="J2188" s="15"/>
      <c r="K2188" s="15"/>
    </row>
    <row r="2189" spans="1:11" s="69" customFormat="1">
      <c r="A2189" s="68" t="s">
        <v>629</v>
      </c>
      <c r="B2189" s="69" cm="1">
        <f t="array" ref="B2189">IF(ISNUMBER(C2189),C2189,_xlfn.IFS(D2189="+",VLOOKUP(C2189,A$7:B$2403,2,FALSE)+VLOOKUP(E2189,A$7:B$2403,2,FALSE),D2189="-",VLOOKUP(C2189,A$7:B$2403,2,FALSE)-VLOOKUP(E2189,A$7:B$2403,2,FALSE),D2189="*",VLOOKUP(C2189,A$7:B$2403,2,FALSE)*VLOOKUP(E2189,A$7:B$2403,2,FALSE),D2189="/",VLOOKUP(C2189,A$7:B$2403,2,FALSE)/VLOOKUP(E2189,A$7:B$2403,2,FALSE)))</f>
        <v>9</v>
      </c>
      <c r="C2189" s="69" t="s">
        <v>2215</v>
      </c>
      <c r="D2189" s="69" t="s">
        <v>175</v>
      </c>
      <c r="E2189" s="69" t="s">
        <v>446</v>
      </c>
      <c r="G2189" s="15"/>
      <c r="H2189" s="15"/>
      <c r="I2189" s="15"/>
      <c r="J2189" s="15"/>
      <c r="K2189" s="15"/>
    </row>
    <row r="2190" spans="1:11" s="69" customFormat="1">
      <c r="A2190" s="68" t="s">
        <v>2557</v>
      </c>
      <c r="B2190" s="69" cm="1">
        <f t="array" ref="B2190">IF(ISNUMBER(C2190),C2190,_xlfn.IFS(D2190="+",VLOOKUP(C2190,A$7:B$2403,2,FALSE)+VLOOKUP(E2190,A$7:B$2403,2,FALSE),D2190="-",VLOOKUP(C2190,A$7:B$2403,2,FALSE)-VLOOKUP(E2190,A$7:B$2403,2,FALSE),D2190="*",VLOOKUP(C2190,A$7:B$2403,2,FALSE)*VLOOKUP(E2190,A$7:B$2403,2,FALSE),D2190="/",VLOOKUP(C2190,A$7:B$2403,2,FALSE)/VLOOKUP(E2190,A$7:B$2403,2,FALSE)))</f>
        <v>5</v>
      </c>
      <c r="C2190" s="69">
        <v>5</v>
      </c>
      <c r="G2190" s="15"/>
      <c r="H2190" s="15"/>
      <c r="I2190" s="15"/>
      <c r="J2190" s="15"/>
      <c r="K2190" s="15"/>
    </row>
    <row r="2191" spans="1:11" s="69" customFormat="1">
      <c r="A2191" s="68" t="s">
        <v>2468</v>
      </c>
      <c r="B2191" s="69" cm="1">
        <f t="array" ref="B2191">IF(ISNUMBER(C2191),C2191,_xlfn.IFS(D2191="+",VLOOKUP(C2191,A$7:B$2403,2,FALSE)+VLOOKUP(E2191,A$7:B$2403,2,FALSE),D2191="-",VLOOKUP(C2191,A$7:B$2403,2,FALSE)-VLOOKUP(E2191,A$7:B$2403,2,FALSE),D2191="*",VLOOKUP(C2191,A$7:B$2403,2,FALSE)*VLOOKUP(E2191,A$7:B$2403,2,FALSE),D2191="/",VLOOKUP(C2191,A$7:B$2403,2,FALSE)/VLOOKUP(E2191,A$7:B$2403,2,FALSE)))</f>
        <v>5</v>
      </c>
      <c r="C2191" s="69">
        <v>5</v>
      </c>
      <c r="G2191" s="15"/>
      <c r="H2191" s="15"/>
      <c r="I2191" s="15"/>
      <c r="J2191" s="15"/>
      <c r="K2191" s="15"/>
    </row>
    <row r="2192" spans="1:11" s="69" customFormat="1">
      <c r="A2192" s="68" t="s">
        <v>2493</v>
      </c>
      <c r="B2192" s="69" cm="1">
        <f t="array" ref="B2192">IF(ISNUMBER(C2192),C2192,_xlfn.IFS(D2192="+",VLOOKUP(C2192,A$7:B$2403,2,FALSE)+VLOOKUP(E2192,A$7:B$2403,2,FALSE),D2192="-",VLOOKUP(C2192,A$7:B$2403,2,FALSE)-VLOOKUP(E2192,A$7:B$2403,2,FALSE),D2192="*",VLOOKUP(C2192,A$7:B$2403,2,FALSE)*VLOOKUP(E2192,A$7:B$2403,2,FALSE),D2192="/",VLOOKUP(C2192,A$7:B$2403,2,FALSE)/VLOOKUP(E2192,A$7:B$2403,2,FALSE)))</f>
        <v>1</v>
      </c>
      <c r="C2192" s="69">
        <v>1</v>
      </c>
      <c r="G2192" s="15"/>
      <c r="H2192" s="15"/>
      <c r="I2192" s="15"/>
      <c r="J2192" s="15"/>
      <c r="K2192" s="15"/>
    </row>
    <row r="2193" spans="1:11" s="69" customFormat="1">
      <c r="A2193" s="68" t="s">
        <v>588</v>
      </c>
      <c r="B2193" s="69" cm="1">
        <f t="array" ref="B2193">IF(ISNUMBER(C2193),C2193,_xlfn.IFS(D2193="+",VLOOKUP(C2193,A$7:B$2403,2,FALSE)+VLOOKUP(E2193,A$7:B$2403,2,FALSE),D2193="-",VLOOKUP(C2193,A$7:B$2403,2,FALSE)-VLOOKUP(E2193,A$7:B$2403,2,FALSE),D2193="*",VLOOKUP(C2193,A$7:B$2403,2,FALSE)*VLOOKUP(E2193,A$7:B$2403,2,FALSE),D2193="/",VLOOKUP(C2193,A$7:B$2403,2,FALSE)/VLOOKUP(E2193,A$7:B$2403,2,FALSE)))</f>
        <v>11</v>
      </c>
      <c r="C2193" s="69" t="s">
        <v>1697</v>
      </c>
      <c r="D2193" s="69" t="s">
        <v>175</v>
      </c>
      <c r="E2193" s="69" t="s">
        <v>925</v>
      </c>
      <c r="G2193" s="15"/>
      <c r="H2193" s="15"/>
      <c r="I2193" s="15"/>
      <c r="J2193" s="15"/>
      <c r="K2193" s="15"/>
    </row>
    <row r="2194" spans="1:11" s="69" customFormat="1">
      <c r="A2194" s="68" t="s">
        <v>1494</v>
      </c>
      <c r="B2194" s="69" cm="1">
        <f t="array" ref="B2194">IF(ISNUMBER(C2194),C2194,_xlfn.IFS(D2194="+",VLOOKUP(C2194,A$7:B$2403,2,FALSE)+VLOOKUP(E2194,A$7:B$2403,2,FALSE),D2194="-",VLOOKUP(C2194,A$7:B$2403,2,FALSE)-VLOOKUP(E2194,A$7:B$2403,2,FALSE),D2194="*",VLOOKUP(C2194,A$7:B$2403,2,FALSE)*VLOOKUP(E2194,A$7:B$2403,2,FALSE),D2194="/",VLOOKUP(C2194,A$7:B$2403,2,FALSE)/VLOOKUP(E2194,A$7:B$2403,2,FALSE)))</f>
        <v>22</v>
      </c>
      <c r="C2194" s="69" t="s">
        <v>1257</v>
      </c>
      <c r="D2194" s="69" t="s">
        <v>185</v>
      </c>
      <c r="E2194" s="69" t="s">
        <v>2508</v>
      </c>
      <c r="G2194" s="15"/>
      <c r="H2194" s="15"/>
      <c r="I2194" s="15"/>
      <c r="J2194" s="15"/>
      <c r="K2194" s="15"/>
    </row>
    <row r="2195" spans="1:11" s="69" customFormat="1">
      <c r="A2195" s="68" t="s">
        <v>2558</v>
      </c>
      <c r="B2195" s="69" cm="1">
        <f t="array" ref="B2195">IF(ISNUMBER(C2195),C2195,_xlfn.IFS(D2195="+",VLOOKUP(C2195,A$7:B$2403,2,FALSE)+VLOOKUP(E2195,A$7:B$2403,2,FALSE),D2195="-",VLOOKUP(C2195,A$7:B$2403,2,FALSE)-VLOOKUP(E2195,A$7:B$2403,2,FALSE),D2195="*",VLOOKUP(C2195,A$7:B$2403,2,FALSE)*VLOOKUP(E2195,A$7:B$2403,2,FALSE),D2195="/",VLOOKUP(C2195,A$7:B$2403,2,FALSE)/VLOOKUP(E2195,A$7:B$2403,2,FALSE)))</f>
        <v>2</v>
      </c>
      <c r="C2195" s="69">
        <v>2</v>
      </c>
      <c r="G2195" s="15"/>
      <c r="H2195" s="15"/>
      <c r="I2195" s="15"/>
      <c r="J2195" s="15"/>
      <c r="K2195" s="15"/>
    </row>
    <row r="2196" spans="1:11" s="69" customFormat="1">
      <c r="A2196" s="68" t="s">
        <v>1688</v>
      </c>
      <c r="B2196" s="69" cm="1">
        <f t="array" ref="B2196">IF(ISNUMBER(C2196),C2196,_xlfn.IFS(D2196="+",VLOOKUP(C2196,A$7:B$2403,2,FALSE)+VLOOKUP(E2196,A$7:B$2403,2,FALSE),D2196="-",VLOOKUP(C2196,A$7:B$2403,2,FALSE)-VLOOKUP(E2196,A$7:B$2403,2,FALSE),D2196="*",VLOOKUP(C2196,A$7:B$2403,2,FALSE)*VLOOKUP(E2196,A$7:B$2403,2,FALSE),D2196="/",VLOOKUP(C2196,A$7:B$2403,2,FALSE)/VLOOKUP(E2196,A$7:B$2403,2,FALSE)))</f>
        <v>91</v>
      </c>
      <c r="C2196" s="69" t="s">
        <v>2559</v>
      </c>
      <c r="D2196" s="69" t="s">
        <v>175</v>
      </c>
      <c r="E2196" s="69" t="s">
        <v>2485</v>
      </c>
      <c r="G2196" s="15"/>
      <c r="H2196" s="15"/>
      <c r="I2196" s="15"/>
      <c r="J2196" s="15"/>
      <c r="K2196" s="15"/>
    </row>
    <row r="2197" spans="1:11" s="69" customFormat="1">
      <c r="A2197" s="68" t="s">
        <v>1069</v>
      </c>
      <c r="B2197" s="69" cm="1">
        <f t="array" ref="B2197">IF(ISNUMBER(C2197),C2197,_xlfn.IFS(D2197="+",VLOOKUP(C2197,A$7:B$2403,2,FALSE)+VLOOKUP(E2197,A$7:B$2403,2,FALSE),D2197="-",VLOOKUP(C2197,A$7:B$2403,2,FALSE)-VLOOKUP(E2197,A$7:B$2403,2,FALSE),D2197="*",VLOOKUP(C2197,A$7:B$2403,2,FALSE)*VLOOKUP(E2197,A$7:B$2403,2,FALSE),D2197="/",VLOOKUP(C2197,A$7:B$2403,2,FALSE)/VLOOKUP(E2197,A$7:B$2403,2,FALSE)))</f>
        <v>46</v>
      </c>
      <c r="C2197" s="69" t="s">
        <v>2560</v>
      </c>
      <c r="D2197" s="69" t="s">
        <v>185</v>
      </c>
      <c r="E2197" s="69" t="s">
        <v>2553</v>
      </c>
      <c r="G2197" s="15"/>
      <c r="H2197" s="15"/>
      <c r="I2197" s="15"/>
      <c r="J2197" s="15"/>
      <c r="K2197" s="15"/>
    </row>
    <row r="2198" spans="1:11" s="69" customFormat="1">
      <c r="A2198" s="68" t="s">
        <v>1365</v>
      </c>
      <c r="B2198" s="69" cm="1">
        <f t="array" ref="B2198">IF(ISNUMBER(C2198),C2198,_xlfn.IFS(D2198="+",VLOOKUP(C2198,A$7:B$2403,2,FALSE)+VLOOKUP(E2198,A$7:B$2403,2,FALSE),D2198="-",VLOOKUP(C2198,A$7:B$2403,2,FALSE)-VLOOKUP(E2198,A$7:B$2403,2,FALSE),D2198="*",VLOOKUP(C2198,A$7:B$2403,2,FALSE)*VLOOKUP(E2198,A$7:B$2403,2,FALSE),D2198="/",VLOOKUP(C2198,A$7:B$2403,2,FALSE)/VLOOKUP(E2198,A$7:B$2403,2,FALSE)))</f>
        <v>41</v>
      </c>
      <c r="C2198" s="69" t="s">
        <v>1368</v>
      </c>
      <c r="D2198" s="69" t="s">
        <v>206</v>
      </c>
      <c r="E2198" s="69" t="s">
        <v>2558</v>
      </c>
      <c r="G2198" s="15"/>
      <c r="H2198" s="15"/>
      <c r="I2198" s="15"/>
      <c r="J2198" s="15"/>
      <c r="K2198" s="15"/>
    </row>
    <row r="2199" spans="1:11" s="69" customFormat="1">
      <c r="A2199" s="68" t="s">
        <v>2228</v>
      </c>
      <c r="B2199" s="69" cm="1">
        <f t="array" ref="B2199">IF(ISNUMBER(C2199),C2199,_xlfn.IFS(D2199="+",VLOOKUP(C2199,A$7:B$2403,2,FALSE)+VLOOKUP(E2199,A$7:B$2403,2,FALSE),D2199="-",VLOOKUP(C2199,A$7:B$2403,2,FALSE)-VLOOKUP(E2199,A$7:B$2403,2,FALSE),D2199="*",VLOOKUP(C2199,A$7:B$2403,2,FALSE)*VLOOKUP(E2199,A$7:B$2403,2,FALSE),D2199="/",VLOOKUP(C2199,A$7:B$2403,2,FALSE)/VLOOKUP(E2199,A$7:B$2403,2,FALSE)))</f>
        <v>31</v>
      </c>
      <c r="C2199" s="69" t="s">
        <v>2083</v>
      </c>
      <c r="D2199" s="69" t="s">
        <v>175</v>
      </c>
      <c r="E2199" s="69" t="s">
        <v>2527</v>
      </c>
      <c r="G2199" s="15"/>
      <c r="H2199" s="15"/>
      <c r="I2199" s="15"/>
      <c r="J2199" s="15"/>
      <c r="K2199" s="15"/>
    </row>
    <row r="2200" spans="1:11" s="69" customFormat="1">
      <c r="A2200" s="68" t="s">
        <v>1230</v>
      </c>
      <c r="B2200" s="69" cm="1">
        <f t="array" ref="B2200">IF(ISNUMBER(C2200),C2200,_xlfn.IFS(D2200="+",VLOOKUP(C2200,A$7:B$2403,2,FALSE)+VLOOKUP(E2200,A$7:B$2403,2,FALSE),D2200="-",VLOOKUP(C2200,A$7:B$2403,2,FALSE)-VLOOKUP(E2200,A$7:B$2403,2,FALSE),D2200="*",VLOOKUP(C2200,A$7:B$2403,2,FALSE)*VLOOKUP(E2200,A$7:B$2403,2,FALSE),D2200="/",VLOOKUP(C2200,A$7:B$2403,2,FALSE)/VLOOKUP(E2200,A$7:B$2403,2,FALSE)))</f>
        <v>3</v>
      </c>
      <c r="C2200" s="69">
        <v>3</v>
      </c>
      <c r="G2200" s="15"/>
      <c r="H2200" s="15"/>
      <c r="I2200" s="15"/>
      <c r="J2200" s="15"/>
      <c r="K2200" s="15"/>
    </row>
    <row r="2201" spans="1:11" s="69" customFormat="1">
      <c r="A2201" s="68" t="s">
        <v>773</v>
      </c>
      <c r="B2201" s="69" cm="1">
        <f t="array" ref="B2201">IF(ISNUMBER(C2201),C2201,_xlfn.IFS(D2201="+",VLOOKUP(C2201,A$7:B$2403,2,FALSE)+VLOOKUP(E2201,A$7:B$2403,2,FALSE),D2201="-",VLOOKUP(C2201,A$7:B$2403,2,FALSE)-VLOOKUP(E2201,A$7:B$2403,2,FALSE),D2201="*",VLOOKUP(C2201,A$7:B$2403,2,FALSE)*VLOOKUP(E2201,A$7:B$2403,2,FALSE),D2201="/",VLOOKUP(C2201,A$7:B$2403,2,FALSE)/VLOOKUP(E2201,A$7:B$2403,2,FALSE)))</f>
        <v>2</v>
      </c>
      <c r="C2201" s="69">
        <v>2</v>
      </c>
      <c r="G2201" s="15"/>
      <c r="H2201" s="15"/>
      <c r="I2201" s="15"/>
      <c r="J2201" s="15"/>
      <c r="K2201" s="15"/>
    </row>
    <row r="2202" spans="1:11" s="69" customFormat="1">
      <c r="A2202" s="68" t="s">
        <v>2029</v>
      </c>
      <c r="B2202" s="69" cm="1">
        <f t="array" ref="B2202">IF(ISNUMBER(C2202),C2202,_xlfn.IFS(D2202="+",VLOOKUP(C2202,A$7:B$2403,2,FALSE)+VLOOKUP(E2202,A$7:B$2403,2,FALSE),D2202="-",VLOOKUP(C2202,A$7:B$2403,2,FALSE)-VLOOKUP(E2202,A$7:B$2403,2,FALSE),D2202="*",VLOOKUP(C2202,A$7:B$2403,2,FALSE)*VLOOKUP(E2202,A$7:B$2403,2,FALSE),D2202="/",VLOOKUP(C2202,A$7:B$2403,2,FALSE)/VLOOKUP(E2202,A$7:B$2403,2,FALSE)))</f>
        <v>4</v>
      </c>
      <c r="C2202" s="69">
        <v>4</v>
      </c>
      <c r="G2202" s="15"/>
      <c r="H2202" s="15"/>
      <c r="I2202" s="15"/>
      <c r="J2202" s="15"/>
      <c r="K2202" s="15"/>
    </row>
    <row r="2203" spans="1:11" s="69" customFormat="1">
      <c r="A2203" s="68" t="s">
        <v>2161</v>
      </c>
      <c r="B2203" s="69" cm="1">
        <f t="array" ref="B2203">IF(ISNUMBER(C2203),C2203,_xlfn.IFS(D2203="+",VLOOKUP(C2203,A$7:B$2403,2,FALSE)+VLOOKUP(E2203,A$7:B$2403,2,FALSE),D2203="-",VLOOKUP(C2203,A$7:B$2403,2,FALSE)-VLOOKUP(E2203,A$7:B$2403,2,FALSE),D2203="*",VLOOKUP(C2203,A$7:B$2403,2,FALSE)*VLOOKUP(E2203,A$7:B$2403,2,FALSE),D2203="/",VLOOKUP(C2203,A$7:B$2403,2,FALSE)/VLOOKUP(E2203,A$7:B$2403,2,FALSE)))</f>
        <v>18</v>
      </c>
      <c r="C2203" s="69" t="s">
        <v>1527</v>
      </c>
      <c r="D2203" s="69" t="s">
        <v>185</v>
      </c>
      <c r="E2203" s="69" t="s">
        <v>2513</v>
      </c>
      <c r="G2203" s="15"/>
      <c r="H2203" s="15"/>
      <c r="I2203" s="15"/>
      <c r="J2203" s="15"/>
      <c r="K2203" s="15"/>
    </row>
    <row r="2204" spans="1:11" s="69" customFormat="1">
      <c r="A2204" s="68" t="s">
        <v>1929</v>
      </c>
      <c r="B2204" s="69" cm="1">
        <f t="array" ref="B2204">IF(ISNUMBER(C2204),C2204,_xlfn.IFS(D2204="+",VLOOKUP(C2204,A$7:B$2403,2,FALSE)+VLOOKUP(E2204,A$7:B$2403,2,FALSE),D2204="-",VLOOKUP(C2204,A$7:B$2403,2,FALSE)-VLOOKUP(E2204,A$7:B$2403,2,FALSE),D2204="*",VLOOKUP(C2204,A$7:B$2403,2,FALSE)*VLOOKUP(E2204,A$7:B$2403,2,FALSE),D2204="/",VLOOKUP(C2204,A$7:B$2403,2,FALSE)/VLOOKUP(E2204,A$7:B$2403,2,FALSE)))</f>
        <v>4</v>
      </c>
      <c r="C2204" s="69">
        <v>4</v>
      </c>
      <c r="G2204" s="15"/>
      <c r="H2204" s="15"/>
      <c r="I2204" s="15"/>
      <c r="J2204" s="15"/>
      <c r="K2204" s="15"/>
    </row>
    <row r="2205" spans="1:11" s="69" customFormat="1">
      <c r="A2205" s="68" t="s">
        <v>364</v>
      </c>
      <c r="B2205" s="69" cm="1">
        <f t="array" ref="B2205">IF(ISNUMBER(C2205),C2205,_xlfn.IFS(D2205="+",VLOOKUP(C2205,A$7:B$2403,2,FALSE)+VLOOKUP(E2205,A$7:B$2403,2,FALSE),D2205="-",VLOOKUP(C2205,A$7:B$2403,2,FALSE)-VLOOKUP(E2205,A$7:B$2403,2,FALSE),D2205="*",VLOOKUP(C2205,A$7:B$2403,2,FALSE)*VLOOKUP(E2205,A$7:B$2403,2,FALSE),D2205="/",VLOOKUP(C2205,A$7:B$2403,2,FALSE)/VLOOKUP(E2205,A$7:B$2403,2,FALSE)))</f>
        <v>2</v>
      </c>
      <c r="C2205" s="69">
        <v>2</v>
      </c>
      <c r="G2205" s="15"/>
      <c r="H2205" s="15"/>
      <c r="I2205" s="15"/>
      <c r="J2205" s="15"/>
      <c r="K2205" s="15"/>
    </row>
    <row r="2206" spans="1:11" s="69" customFormat="1">
      <c r="A2206" s="68" t="s">
        <v>2544</v>
      </c>
      <c r="B2206" s="69" cm="1">
        <f t="array" ref="B2206">IF(ISNUMBER(C2206),C2206,_xlfn.IFS(D2206="+",VLOOKUP(C2206,A$7:B$2403,2,FALSE)+VLOOKUP(E2206,A$7:B$2403,2,FALSE),D2206="-",VLOOKUP(C2206,A$7:B$2403,2,FALSE)-VLOOKUP(E2206,A$7:B$2403,2,FALSE),D2206="*",VLOOKUP(C2206,A$7:B$2403,2,FALSE)*VLOOKUP(E2206,A$7:B$2403,2,FALSE),D2206="/",VLOOKUP(C2206,A$7:B$2403,2,FALSE)/VLOOKUP(E2206,A$7:B$2403,2,FALSE)))</f>
        <v>140</v>
      </c>
      <c r="C2206" s="69" t="s">
        <v>2439</v>
      </c>
      <c r="D2206" s="69" t="s">
        <v>185</v>
      </c>
      <c r="E2206" s="69" t="s">
        <v>2121</v>
      </c>
      <c r="G2206" s="15"/>
      <c r="H2206" s="15"/>
      <c r="I2206" s="15"/>
      <c r="J2206" s="15"/>
      <c r="K2206" s="15"/>
    </row>
    <row r="2207" spans="1:11" s="69" customFormat="1">
      <c r="A2207" s="68" t="s">
        <v>1911</v>
      </c>
      <c r="B2207" s="69" cm="1">
        <f t="array" ref="B2207">IF(ISNUMBER(C2207),C2207,_xlfn.IFS(D2207="+",VLOOKUP(C2207,A$7:B$2403,2,FALSE)+VLOOKUP(E2207,A$7:B$2403,2,FALSE),D2207="-",VLOOKUP(C2207,A$7:B$2403,2,FALSE)-VLOOKUP(E2207,A$7:B$2403,2,FALSE),D2207="*",VLOOKUP(C2207,A$7:B$2403,2,FALSE)*VLOOKUP(E2207,A$7:B$2403,2,FALSE),D2207="/",VLOOKUP(C2207,A$7:B$2403,2,FALSE)/VLOOKUP(E2207,A$7:B$2403,2,FALSE)))</f>
        <v>345</v>
      </c>
      <c r="C2207" s="69" t="s">
        <v>1133</v>
      </c>
      <c r="D2207" s="69" t="s">
        <v>185</v>
      </c>
      <c r="E2207" s="69" t="s">
        <v>1777</v>
      </c>
      <c r="G2207" s="15"/>
      <c r="H2207" s="15"/>
      <c r="I2207" s="15"/>
      <c r="J2207" s="15"/>
      <c r="K2207" s="15"/>
    </row>
    <row r="2208" spans="1:11" s="69" customFormat="1">
      <c r="A2208" s="68" t="s">
        <v>1444</v>
      </c>
      <c r="B2208" s="69" cm="1">
        <f t="array" ref="B2208">IF(ISNUMBER(C2208),C2208,_xlfn.IFS(D2208="+",VLOOKUP(C2208,A$7:B$2403,2,FALSE)+VLOOKUP(E2208,A$7:B$2403,2,FALSE),D2208="-",VLOOKUP(C2208,A$7:B$2403,2,FALSE)-VLOOKUP(E2208,A$7:B$2403,2,FALSE),D2208="*",VLOOKUP(C2208,A$7:B$2403,2,FALSE)*VLOOKUP(E2208,A$7:B$2403,2,FALSE),D2208="/",VLOOKUP(C2208,A$7:B$2403,2,FALSE)/VLOOKUP(E2208,A$7:B$2403,2,FALSE)))</f>
        <v>2</v>
      </c>
      <c r="C2208" s="69">
        <v>2</v>
      </c>
      <c r="G2208" s="15"/>
      <c r="H2208" s="15"/>
      <c r="I2208" s="15"/>
      <c r="J2208" s="15"/>
      <c r="K2208" s="15"/>
    </row>
    <row r="2209" spans="1:11" s="69" customFormat="1">
      <c r="A2209" s="68" t="s">
        <v>198</v>
      </c>
      <c r="B2209" s="69" cm="1">
        <f t="array" ref="B2209">IF(ISNUMBER(C2209),C2209,_xlfn.IFS(D2209="+",VLOOKUP(C2209,A$7:B$2403,2,FALSE)+VLOOKUP(E2209,A$7:B$2403,2,FALSE),D2209="-",VLOOKUP(C2209,A$7:B$2403,2,FALSE)-VLOOKUP(E2209,A$7:B$2403,2,FALSE),D2209="*",VLOOKUP(C2209,A$7:B$2403,2,FALSE)*VLOOKUP(E2209,A$7:B$2403,2,FALSE),D2209="/",VLOOKUP(C2209,A$7:B$2403,2,FALSE)/VLOOKUP(E2209,A$7:B$2403,2,FALSE)))</f>
        <v>5939</v>
      </c>
      <c r="C2209" s="69" t="s">
        <v>2257</v>
      </c>
      <c r="D2209" s="69" t="s">
        <v>276</v>
      </c>
      <c r="E2209" s="69" t="s">
        <v>1684</v>
      </c>
      <c r="G2209" s="15"/>
      <c r="H2209" s="15"/>
      <c r="I2209" s="15"/>
      <c r="J2209" s="15"/>
      <c r="K2209" s="15"/>
    </row>
    <row r="2210" spans="1:11" s="69" customFormat="1">
      <c r="A2210" s="68" t="s">
        <v>2134</v>
      </c>
      <c r="B2210" s="69" cm="1">
        <f t="array" ref="B2210">IF(ISNUMBER(C2210),C2210,_xlfn.IFS(D2210="+",VLOOKUP(C2210,A$7:B$2403,2,FALSE)+VLOOKUP(E2210,A$7:B$2403,2,FALSE),D2210="-",VLOOKUP(C2210,A$7:B$2403,2,FALSE)-VLOOKUP(E2210,A$7:B$2403,2,FALSE),D2210="*",VLOOKUP(C2210,A$7:B$2403,2,FALSE)*VLOOKUP(E2210,A$7:B$2403,2,FALSE),D2210="/",VLOOKUP(C2210,A$7:B$2403,2,FALSE)/VLOOKUP(E2210,A$7:B$2403,2,FALSE)))</f>
        <v>134</v>
      </c>
      <c r="C2210" s="69" t="s">
        <v>416</v>
      </c>
      <c r="D2210" s="69" t="s">
        <v>185</v>
      </c>
      <c r="E2210" s="69" t="s">
        <v>2118</v>
      </c>
      <c r="G2210" s="15"/>
      <c r="H2210" s="15"/>
      <c r="I2210" s="15"/>
      <c r="J2210" s="15"/>
      <c r="K2210" s="15"/>
    </row>
    <row r="2211" spans="1:11" s="69" customFormat="1">
      <c r="A2211" s="68" t="s">
        <v>1500</v>
      </c>
      <c r="B2211" s="69" cm="1">
        <f t="array" ref="B2211">IF(ISNUMBER(C2211),C2211,_xlfn.IFS(D2211="+",VLOOKUP(C2211,A$7:B$2403,2,FALSE)+VLOOKUP(E2211,A$7:B$2403,2,FALSE),D2211="-",VLOOKUP(C2211,A$7:B$2403,2,FALSE)-VLOOKUP(E2211,A$7:B$2403,2,FALSE),D2211="*",VLOOKUP(C2211,A$7:B$2403,2,FALSE)*VLOOKUP(E2211,A$7:B$2403,2,FALSE),D2211="/",VLOOKUP(C2211,A$7:B$2403,2,FALSE)/VLOOKUP(E2211,A$7:B$2403,2,FALSE)))</f>
        <v>2</v>
      </c>
      <c r="C2211" s="69">
        <v>2</v>
      </c>
      <c r="G2211" s="15"/>
      <c r="H2211" s="15"/>
      <c r="I2211" s="15"/>
      <c r="J2211" s="15"/>
      <c r="K2211" s="15"/>
    </row>
    <row r="2212" spans="1:11" s="69" customFormat="1">
      <c r="A2212" s="68" t="s">
        <v>1141</v>
      </c>
      <c r="B2212" s="69" cm="1">
        <f t="array" ref="B2212">IF(ISNUMBER(C2212),C2212,_xlfn.IFS(D2212="+",VLOOKUP(C2212,A$7:B$2403,2,FALSE)+VLOOKUP(E2212,A$7:B$2403,2,FALSE),D2212="-",VLOOKUP(C2212,A$7:B$2403,2,FALSE)-VLOOKUP(E2212,A$7:B$2403,2,FALSE),D2212="*",VLOOKUP(C2212,A$7:B$2403,2,FALSE)*VLOOKUP(E2212,A$7:B$2403,2,FALSE),D2212="/",VLOOKUP(C2212,A$7:B$2403,2,FALSE)/VLOOKUP(E2212,A$7:B$2403,2,FALSE)))</f>
        <v>436</v>
      </c>
      <c r="C2212" s="69" t="s">
        <v>2056</v>
      </c>
      <c r="D2212" s="69" t="s">
        <v>185</v>
      </c>
      <c r="E2212" s="69" t="s">
        <v>2210</v>
      </c>
      <c r="G2212" s="15"/>
      <c r="H2212" s="15"/>
      <c r="I2212" s="15"/>
      <c r="J2212" s="15"/>
      <c r="K2212" s="15"/>
    </row>
    <row r="2213" spans="1:11" s="69" customFormat="1">
      <c r="A2213" s="68" t="s">
        <v>1540</v>
      </c>
      <c r="B2213" s="69" cm="1">
        <f t="array" ref="B2213">IF(ISNUMBER(C2213),C2213,_xlfn.IFS(D2213="+",VLOOKUP(C2213,A$7:B$2403,2,FALSE)+VLOOKUP(E2213,A$7:B$2403,2,FALSE),D2213="-",VLOOKUP(C2213,A$7:B$2403,2,FALSE)-VLOOKUP(E2213,A$7:B$2403,2,FALSE),D2213="*",VLOOKUP(C2213,A$7:B$2403,2,FALSE)*VLOOKUP(E2213,A$7:B$2403,2,FALSE),D2213="/",VLOOKUP(C2213,A$7:B$2403,2,FALSE)/VLOOKUP(E2213,A$7:B$2403,2,FALSE)))</f>
        <v>99</v>
      </c>
      <c r="C2213" s="69" t="s">
        <v>323</v>
      </c>
      <c r="D2213" s="69" t="s">
        <v>185</v>
      </c>
      <c r="E2213" s="69" t="s">
        <v>2331</v>
      </c>
      <c r="G2213" s="15"/>
      <c r="H2213" s="15"/>
      <c r="I2213" s="15"/>
      <c r="J2213" s="15"/>
      <c r="K2213" s="15"/>
    </row>
    <row r="2214" spans="1:11" s="69" customFormat="1">
      <c r="A2214" s="68" t="s">
        <v>2450</v>
      </c>
      <c r="B2214" s="69" cm="1">
        <f t="array" ref="B2214">IF(ISNUMBER(C2214),C2214,_xlfn.IFS(D2214="+",VLOOKUP(C2214,A$7:B$2403,2,FALSE)+VLOOKUP(E2214,A$7:B$2403,2,FALSE),D2214="-",VLOOKUP(C2214,A$7:B$2403,2,FALSE)-VLOOKUP(E2214,A$7:B$2403,2,FALSE),D2214="*",VLOOKUP(C2214,A$7:B$2403,2,FALSE)*VLOOKUP(E2214,A$7:B$2403,2,FALSE),D2214="/",VLOOKUP(C2214,A$7:B$2403,2,FALSE)/VLOOKUP(E2214,A$7:B$2403,2,FALSE)))</f>
        <v>34</v>
      </c>
      <c r="C2214" s="69" t="s">
        <v>1174</v>
      </c>
      <c r="D2214" s="69" t="s">
        <v>175</v>
      </c>
      <c r="E2214" s="69" t="s">
        <v>2070</v>
      </c>
      <c r="G2214" s="15"/>
      <c r="H2214" s="15"/>
      <c r="I2214" s="15"/>
      <c r="J2214" s="15"/>
      <c r="K2214" s="15"/>
    </row>
    <row r="2215" spans="1:11" s="69" customFormat="1">
      <c r="A2215" s="68" t="s">
        <v>1265</v>
      </c>
      <c r="B2215" s="69" cm="1">
        <f t="array" ref="B2215">IF(ISNUMBER(C2215),C2215,_xlfn.IFS(D2215="+",VLOOKUP(C2215,A$7:B$2403,2,FALSE)+VLOOKUP(E2215,A$7:B$2403,2,FALSE),D2215="-",VLOOKUP(C2215,A$7:B$2403,2,FALSE)-VLOOKUP(E2215,A$7:B$2403,2,FALSE),D2215="*",VLOOKUP(C2215,A$7:B$2403,2,FALSE)*VLOOKUP(E2215,A$7:B$2403,2,FALSE),D2215="/",VLOOKUP(C2215,A$7:B$2403,2,FALSE)/VLOOKUP(E2215,A$7:B$2403,2,FALSE)))</f>
        <v>3</v>
      </c>
      <c r="C2215" s="69">
        <v>3</v>
      </c>
      <c r="G2215" s="15"/>
      <c r="H2215" s="15"/>
      <c r="I2215" s="15"/>
      <c r="J2215" s="15"/>
      <c r="K2215" s="15"/>
    </row>
    <row r="2216" spans="1:11" s="69" customFormat="1">
      <c r="A2216" s="68" t="s">
        <v>1477</v>
      </c>
      <c r="B2216" s="69" cm="1">
        <f t="array" ref="B2216">IF(ISNUMBER(C2216),C2216,_xlfn.IFS(D2216="+",VLOOKUP(C2216,A$7:B$2403,2,FALSE)+VLOOKUP(E2216,A$7:B$2403,2,FALSE),D2216="-",VLOOKUP(C2216,A$7:B$2403,2,FALSE)-VLOOKUP(E2216,A$7:B$2403,2,FALSE),D2216="*",VLOOKUP(C2216,A$7:B$2403,2,FALSE)*VLOOKUP(E2216,A$7:B$2403,2,FALSE),D2216="/",VLOOKUP(C2216,A$7:B$2403,2,FALSE)/VLOOKUP(E2216,A$7:B$2403,2,FALSE)))</f>
        <v>7</v>
      </c>
      <c r="C2216" s="69">
        <v>7</v>
      </c>
      <c r="G2216" s="15"/>
      <c r="H2216" s="15"/>
      <c r="I2216" s="15"/>
      <c r="J2216" s="15"/>
      <c r="K2216" s="15"/>
    </row>
    <row r="2217" spans="1:11" s="69" customFormat="1">
      <c r="A2217" s="68" t="s">
        <v>2258</v>
      </c>
      <c r="B2217" s="69" cm="1">
        <f t="array" ref="B2217">IF(ISNUMBER(C2217),C2217,_xlfn.IFS(D2217="+",VLOOKUP(C2217,A$7:B$2403,2,FALSE)+VLOOKUP(E2217,A$7:B$2403,2,FALSE),D2217="-",VLOOKUP(C2217,A$7:B$2403,2,FALSE)-VLOOKUP(E2217,A$7:B$2403,2,FALSE),D2217="*",VLOOKUP(C2217,A$7:B$2403,2,FALSE)*VLOOKUP(E2217,A$7:B$2403,2,FALSE),D2217="/",VLOOKUP(C2217,A$7:B$2403,2,FALSE)/VLOOKUP(E2217,A$7:B$2403,2,FALSE)))</f>
        <v>2297</v>
      </c>
      <c r="C2217" s="69" t="s">
        <v>2546</v>
      </c>
      <c r="D2217" s="69" t="s">
        <v>206</v>
      </c>
      <c r="E2217" s="69" t="s">
        <v>1890</v>
      </c>
      <c r="G2217" s="15"/>
      <c r="H2217" s="15"/>
      <c r="I2217" s="15"/>
      <c r="J2217" s="15"/>
      <c r="K2217" s="15"/>
    </row>
    <row r="2218" spans="1:11" s="69" customFormat="1">
      <c r="A2218" s="68" t="s">
        <v>1829</v>
      </c>
      <c r="B2218" s="69" cm="1">
        <f t="array" ref="B2218">IF(ISNUMBER(C2218),C2218,_xlfn.IFS(D2218="+",VLOOKUP(C2218,A$7:B$2403,2,FALSE)+VLOOKUP(E2218,A$7:B$2403,2,FALSE),D2218="-",VLOOKUP(C2218,A$7:B$2403,2,FALSE)-VLOOKUP(E2218,A$7:B$2403,2,FALSE),D2218="*",VLOOKUP(C2218,A$7:B$2403,2,FALSE)*VLOOKUP(E2218,A$7:B$2403,2,FALSE),D2218="/",VLOOKUP(C2218,A$7:B$2403,2,FALSE)/VLOOKUP(E2218,A$7:B$2403,2,FALSE)))</f>
        <v>68</v>
      </c>
      <c r="C2218" s="69" t="s">
        <v>461</v>
      </c>
      <c r="D2218" s="69" t="s">
        <v>185</v>
      </c>
      <c r="E2218" s="69" t="s">
        <v>2440</v>
      </c>
      <c r="G2218" s="15"/>
      <c r="H2218" s="15"/>
      <c r="I2218" s="15"/>
      <c r="J2218" s="15"/>
      <c r="K2218" s="15"/>
    </row>
    <row r="2219" spans="1:11" s="69" customFormat="1">
      <c r="A2219" s="68" t="s">
        <v>1642</v>
      </c>
      <c r="B2219" s="69" cm="1">
        <f t="array" ref="B2219">IF(ISNUMBER(C2219),C2219,_xlfn.IFS(D2219="+",VLOOKUP(C2219,A$7:B$2403,2,FALSE)+VLOOKUP(E2219,A$7:B$2403,2,FALSE),D2219="-",VLOOKUP(C2219,A$7:B$2403,2,FALSE)-VLOOKUP(E2219,A$7:B$2403,2,FALSE),D2219="*",VLOOKUP(C2219,A$7:B$2403,2,FALSE)*VLOOKUP(E2219,A$7:B$2403,2,FALSE),D2219="/",VLOOKUP(C2219,A$7:B$2403,2,FALSE)/VLOOKUP(E2219,A$7:B$2403,2,FALSE)))</f>
        <v>25</v>
      </c>
      <c r="C2219" s="69" t="s">
        <v>401</v>
      </c>
      <c r="D2219" s="69" t="s">
        <v>185</v>
      </c>
      <c r="E2219" s="69" t="s">
        <v>2394</v>
      </c>
      <c r="G2219" s="15"/>
      <c r="H2219" s="15"/>
      <c r="I2219" s="15"/>
      <c r="J2219" s="15"/>
      <c r="K2219" s="15"/>
    </row>
    <row r="2220" spans="1:11" s="69" customFormat="1">
      <c r="A2220" s="68" t="s">
        <v>2282</v>
      </c>
      <c r="B2220" s="69" cm="1">
        <f t="array" ref="B2220">IF(ISNUMBER(C2220),C2220,_xlfn.IFS(D2220="+",VLOOKUP(C2220,A$7:B$2403,2,FALSE)+VLOOKUP(E2220,A$7:B$2403,2,FALSE),D2220="-",VLOOKUP(C2220,A$7:B$2403,2,FALSE)-VLOOKUP(E2220,A$7:B$2403,2,FALSE),D2220="*",VLOOKUP(C2220,A$7:B$2403,2,FALSE)*VLOOKUP(E2220,A$7:B$2403,2,FALSE),D2220="/",VLOOKUP(C2220,A$7:B$2403,2,FALSE)/VLOOKUP(E2220,A$7:B$2403,2,FALSE)))</f>
        <v>692</v>
      </c>
      <c r="C2220" s="69" t="s">
        <v>2207</v>
      </c>
      <c r="D2220" s="69" t="s">
        <v>185</v>
      </c>
      <c r="E2220" s="69" t="s">
        <v>1818</v>
      </c>
      <c r="G2220" s="15"/>
      <c r="H2220" s="15"/>
      <c r="I2220" s="15"/>
      <c r="J2220" s="15"/>
      <c r="K2220" s="15"/>
    </row>
    <row r="2221" spans="1:11" s="69" customFormat="1">
      <c r="A2221" s="68" t="s">
        <v>855</v>
      </c>
      <c r="B2221" s="69" cm="1">
        <f t="array" ref="B2221">IF(ISNUMBER(C2221),C2221,_xlfn.IFS(D2221="+",VLOOKUP(C2221,A$7:B$2403,2,FALSE)+VLOOKUP(E2221,A$7:B$2403,2,FALSE),D2221="-",VLOOKUP(C2221,A$7:B$2403,2,FALSE)-VLOOKUP(E2221,A$7:B$2403,2,FALSE),D2221="*",VLOOKUP(C2221,A$7:B$2403,2,FALSE)*VLOOKUP(E2221,A$7:B$2403,2,FALSE),D2221="/",VLOOKUP(C2221,A$7:B$2403,2,FALSE)/VLOOKUP(E2221,A$7:B$2403,2,FALSE)))</f>
        <v>2</v>
      </c>
      <c r="C2221" s="69">
        <v>2</v>
      </c>
      <c r="G2221" s="15"/>
      <c r="H2221" s="15"/>
      <c r="I2221" s="15"/>
      <c r="J2221" s="15"/>
      <c r="K2221" s="15"/>
    </row>
    <row r="2222" spans="1:11" s="69" customFormat="1">
      <c r="A2222" s="68" t="s">
        <v>2555</v>
      </c>
      <c r="B2222" s="69" cm="1">
        <f t="array" ref="B2222">IF(ISNUMBER(C2222),C2222,_xlfn.IFS(D2222="+",VLOOKUP(C2222,A$7:B$2403,2,FALSE)+VLOOKUP(E2222,A$7:B$2403,2,FALSE),D2222="-",VLOOKUP(C2222,A$7:B$2403,2,FALSE)-VLOOKUP(E2222,A$7:B$2403,2,FALSE),D2222="*",VLOOKUP(C2222,A$7:B$2403,2,FALSE)*VLOOKUP(E2222,A$7:B$2403,2,FALSE),D2222="/",VLOOKUP(C2222,A$7:B$2403,2,FALSE)/VLOOKUP(E2222,A$7:B$2403,2,FALSE)))</f>
        <v>2733</v>
      </c>
      <c r="C2222" s="69" t="s">
        <v>1302</v>
      </c>
      <c r="D2222" s="69" t="s">
        <v>185</v>
      </c>
      <c r="E2222" s="69" t="s">
        <v>2356</v>
      </c>
      <c r="G2222" s="15"/>
      <c r="H2222" s="15"/>
      <c r="I2222" s="15"/>
      <c r="J2222" s="15"/>
      <c r="K2222" s="15"/>
    </row>
    <row r="2223" spans="1:11" s="69" customFormat="1">
      <c r="A2223" s="68" t="s">
        <v>1387</v>
      </c>
      <c r="B2223" s="69" cm="1">
        <f t="array" ref="B2223">IF(ISNUMBER(C2223),C2223,_xlfn.IFS(D2223="+",VLOOKUP(C2223,A$7:B$2403,2,FALSE)+VLOOKUP(E2223,A$7:B$2403,2,FALSE),D2223="-",VLOOKUP(C2223,A$7:B$2403,2,FALSE)-VLOOKUP(E2223,A$7:B$2403,2,FALSE),D2223="*",VLOOKUP(C2223,A$7:B$2403,2,FALSE)*VLOOKUP(E2223,A$7:B$2403,2,FALSE),D2223="/",VLOOKUP(C2223,A$7:B$2403,2,FALSE)/VLOOKUP(E2223,A$7:B$2403,2,FALSE)))</f>
        <v>2</v>
      </c>
      <c r="C2223" s="69">
        <v>2</v>
      </c>
      <c r="G2223" s="15"/>
      <c r="H2223" s="15"/>
      <c r="I2223" s="15"/>
      <c r="J2223" s="15"/>
      <c r="K2223" s="15"/>
    </row>
    <row r="2224" spans="1:11" s="69" customFormat="1">
      <c r="A2224" s="68" t="s">
        <v>2321</v>
      </c>
      <c r="B2224" s="69" cm="1">
        <f t="array" ref="B2224">IF(ISNUMBER(C2224),C2224,_xlfn.IFS(D2224="+",VLOOKUP(C2224,A$7:B$2403,2,FALSE)+VLOOKUP(E2224,A$7:B$2403,2,FALSE),D2224="-",VLOOKUP(C2224,A$7:B$2403,2,FALSE)-VLOOKUP(E2224,A$7:B$2403,2,FALSE),D2224="*",VLOOKUP(C2224,A$7:B$2403,2,FALSE)*VLOOKUP(E2224,A$7:B$2403,2,FALSE),D2224="/",VLOOKUP(C2224,A$7:B$2403,2,FALSE)/VLOOKUP(E2224,A$7:B$2403,2,FALSE)))</f>
        <v>5</v>
      </c>
      <c r="C2224" s="69">
        <v>5</v>
      </c>
      <c r="G2224" s="15"/>
      <c r="H2224" s="15"/>
      <c r="I2224" s="15"/>
      <c r="J2224" s="15"/>
      <c r="K2224" s="15"/>
    </row>
    <row r="2225" spans="1:11" s="69" customFormat="1">
      <c r="A2225" s="68" t="s">
        <v>1808</v>
      </c>
      <c r="B2225" s="69" cm="1">
        <f t="array" ref="B2225">IF(ISNUMBER(C2225),C2225,_xlfn.IFS(D2225="+",VLOOKUP(C2225,A$7:B$2403,2,FALSE)+VLOOKUP(E2225,A$7:B$2403,2,FALSE),D2225="-",VLOOKUP(C2225,A$7:B$2403,2,FALSE)-VLOOKUP(E2225,A$7:B$2403,2,FALSE),D2225="*",VLOOKUP(C2225,A$7:B$2403,2,FALSE)*VLOOKUP(E2225,A$7:B$2403,2,FALSE),D2225="/",VLOOKUP(C2225,A$7:B$2403,2,FALSE)/VLOOKUP(E2225,A$7:B$2403,2,FALSE)))</f>
        <v>5</v>
      </c>
      <c r="C2225" s="69">
        <v>5</v>
      </c>
      <c r="G2225" s="15"/>
      <c r="H2225" s="15"/>
      <c r="I2225" s="15"/>
      <c r="J2225" s="15"/>
      <c r="K2225" s="15"/>
    </row>
    <row r="2226" spans="1:11" s="69" customFormat="1">
      <c r="A2226" s="68" t="s">
        <v>2223</v>
      </c>
      <c r="B2226" s="69" cm="1">
        <f t="array" ref="B2226">IF(ISNUMBER(C2226),C2226,_xlfn.IFS(D2226="+",VLOOKUP(C2226,A$7:B$2403,2,FALSE)+VLOOKUP(E2226,A$7:B$2403,2,FALSE),D2226="-",VLOOKUP(C2226,A$7:B$2403,2,FALSE)-VLOOKUP(E2226,A$7:B$2403,2,FALSE),D2226="*",VLOOKUP(C2226,A$7:B$2403,2,FALSE)*VLOOKUP(E2226,A$7:B$2403,2,FALSE),D2226="/",VLOOKUP(C2226,A$7:B$2403,2,FALSE)/VLOOKUP(E2226,A$7:B$2403,2,FALSE)))</f>
        <v>9</v>
      </c>
      <c r="C2226" s="69">
        <v>9</v>
      </c>
      <c r="G2226" s="15"/>
      <c r="H2226" s="15"/>
      <c r="I2226" s="15"/>
      <c r="J2226" s="15"/>
      <c r="K2226" s="15"/>
    </row>
    <row r="2227" spans="1:11" s="69" customFormat="1">
      <c r="A2227" s="68" t="s">
        <v>599</v>
      </c>
      <c r="B2227" s="69" cm="1">
        <f t="array" ref="B2227">IF(ISNUMBER(C2227),C2227,_xlfn.IFS(D2227="+",VLOOKUP(C2227,A$7:B$2403,2,FALSE)+VLOOKUP(E2227,A$7:B$2403,2,FALSE),D2227="-",VLOOKUP(C2227,A$7:B$2403,2,FALSE)-VLOOKUP(E2227,A$7:B$2403,2,FALSE),D2227="*",VLOOKUP(C2227,A$7:B$2403,2,FALSE)*VLOOKUP(E2227,A$7:B$2403,2,FALSE),D2227="/",VLOOKUP(C2227,A$7:B$2403,2,FALSE)/VLOOKUP(E2227,A$7:B$2403,2,FALSE)))</f>
        <v>25</v>
      </c>
      <c r="C2227" s="69" t="s">
        <v>774</v>
      </c>
      <c r="D2227" s="69" t="s">
        <v>185</v>
      </c>
      <c r="E2227" s="69" t="s">
        <v>2082</v>
      </c>
      <c r="G2227" s="15"/>
      <c r="H2227" s="15"/>
      <c r="I2227" s="15"/>
      <c r="J2227" s="15"/>
      <c r="K2227" s="15"/>
    </row>
    <row r="2228" spans="1:11" s="69" customFormat="1">
      <c r="A2228" s="68" t="s">
        <v>308</v>
      </c>
      <c r="B2228" s="69" cm="1">
        <f t="array" ref="B2228">IF(ISNUMBER(C2228),C2228,_xlfn.IFS(D2228="+",VLOOKUP(C2228,A$7:B$2403,2,FALSE)+VLOOKUP(E2228,A$7:B$2403,2,FALSE),D2228="-",VLOOKUP(C2228,A$7:B$2403,2,FALSE)-VLOOKUP(E2228,A$7:B$2403,2,FALSE),D2228="*",VLOOKUP(C2228,A$7:B$2403,2,FALSE)*VLOOKUP(E2228,A$7:B$2403,2,FALSE),D2228="/",VLOOKUP(C2228,A$7:B$2403,2,FALSE)/VLOOKUP(E2228,A$7:B$2403,2,FALSE)))</f>
        <v>15</v>
      </c>
      <c r="C2228" s="69">
        <v>15</v>
      </c>
      <c r="G2228" s="15"/>
      <c r="H2228" s="15"/>
      <c r="I2228" s="15"/>
      <c r="J2228" s="15"/>
      <c r="K2228" s="15"/>
    </row>
    <row r="2229" spans="1:11" s="69" customFormat="1">
      <c r="A2229" s="68" t="s">
        <v>2556</v>
      </c>
      <c r="B2229" s="69" cm="1">
        <f t="array" ref="B2229">IF(ISNUMBER(C2229),C2229,_xlfn.IFS(D2229="+",VLOOKUP(C2229,A$7:B$2403,2,FALSE)+VLOOKUP(E2229,A$7:B$2403,2,FALSE),D2229="-",VLOOKUP(C2229,A$7:B$2403,2,FALSE)-VLOOKUP(E2229,A$7:B$2403,2,FALSE),D2229="*",VLOOKUP(C2229,A$7:B$2403,2,FALSE)*VLOOKUP(E2229,A$7:B$2403,2,FALSE),D2229="/",VLOOKUP(C2229,A$7:B$2403,2,FALSE)/VLOOKUP(E2229,A$7:B$2403,2,FALSE)))</f>
        <v>1</v>
      </c>
      <c r="C2229" s="69">
        <v>1</v>
      </c>
      <c r="G2229" s="15"/>
      <c r="H2229" s="15"/>
      <c r="I2229" s="15"/>
      <c r="J2229" s="15"/>
      <c r="K2229" s="15"/>
    </row>
    <row r="2230" spans="1:11" s="69" customFormat="1">
      <c r="A2230" s="68" t="s">
        <v>1787</v>
      </c>
      <c r="B2230" s="69" cm="1">
        <f t="array" ref="B2230">IF(ISNUMBER(C2230),C2230,_xlfn.IFS(D2230="+",VLOOKUP(C2230,A$7:B$2403,2,FALSE)+VLOOKUP(E2230,A$7:B$2403,2,FALSE),D2230="-",VLOOKUP(C2230,A$7:B$2403,2,FALSE)-VLOOKUP(E2230,A$7:B$2403,2,FALSE),D2230="*",VLOOKUP(C2230,A$7:B$2403,2,FALSE)*VLOOKUP(E2230,A$7:B$2403,2,FALSE),D2230="/",VLOOKUP(C2230,A$7:B$2403,2,FALSE)/VLOOKUP(E2230,A$7:B$2403,2,FALSE)))</f>
        <v>4</v>
      </c>
      <c r="C2230" s="69">
        <v>4</v>
      </c>
      <c r="G2230" s="15"/>
      <c r="H2230" s="15"/>
      <c r="I2230" s="15"/>
      <c r="J2230" s="15"/>
      <c r="K2230" s="15"/>
    </row>
    <row r="2231" spans="1:11" s="69" customFormat="1">
      <c r="A2231" s="68" t="s">
        <v>318</v>
      </c>
      <c r="B2231" s="69" cm="1">
        <f t="array" ref="B2231">IF(ISNUMBER(C2231),C2231,_xlfn.IFS(D2231="+",VLOOKUP(C2231,A$7:B$2403,2,FALSE)+VLOOKUP(E2231,A$7:B$2403,2,FALSE),D2231="-",VLOOKUP(C2231,A$7:B$2403,2,FALSE)-VLOOKUP(E2231,A$7:B$2403,2,FALSE),D2231="*",VLOOKUP(C2231,A$7:B$2403,2,FALSE)*VLOOKUP(E2231,A$7:B$2403,2,FALSE),D2231="/",VLOOKUP(C2231,A$7:B$2403,2,FALSE)/VLOOKUP(E2231,A$7:B$2403,2,FALSE)))</f>
        <v>15262</v>
      </c>
      <c r="C2231" s="69" t="s">
        <v>2501</v>
      </c>
      <c r="D2231" s="69" t="s">
        <v>175</v>
      </c>
      <c r="E2231" s="69" t="s">
        <v>1019</v>
      </c>
      <c r="G2231" s="15"/>
      <c r="H2231" s="15"/>
      <c r="I2231" s="15"/>
      <c r="J2231" s="15"/>
      <c r="K2231" s="15"/>
    </row>
    <row r="2232" spans="1:11" s="69" customFormat="1">
      <c r="A2232" s="68" t="s">
        <v>2545</v>
      </c>
      <c r="B2232" s="69" cm="1">
        <f t="array" ref="B2232">IF(ISNUMBER(C2232),C2232,_xlfn.IFS(D2232="+",VLOOKUP(C2232,A$7:B$2403,2,FALSE)+VLOOKUP(E2232,A$7:B$2403,2,FALSE),D2232="-",VLOOKUP(C2232,A$7:B$2403,2,FALSE)-VLOOKUP(E2232,A$7:B$2403,2,FALSE),D2232="*",VLOOKUP(C2232,A$7:B$2403,2,FALSE)*VLOOKUP(E2232,A$7:B$2403,2,FALSE),D2232="/",VLOOKUP(C2232,A$7:B$2403,2,FALSE)/VLOOKUP(E2232,A$7:B$2403,2,FALSE)))</f>
        <v>202</v>
      </c>
      <c r="C2232" s="69" t="s">
        <v>2372</v>
      </c>
      <c r="D2232" s="69" t="s">
        <v>185</v>
      </c>
      <c r="E2232" s="69" t="s">
        <v>805</v>
      </c>
      <c r="G2232" s="15"/>
      <c r="H2232" s="15"/>
      <c r="I2232" s="15"/>
      <c r="J2232" s="15"/>
      <c r="K2232" s="15"/>
    </row>
    <row r="2233" spans="1:11" s="69" customFormat="1">
      <c r="A2233" s="68" t="s">
        <v>1360</v>
      </c>
      <c r="B2233" s="69" cm="1">
        <f t="array" ref="B2233">IF(ISNUMBER(C2233),C2233,_xlfn.IFS(D2233="+",VLOOKUP(C2233,A$7:B$2403,2,FALSE)+VLOOKUP(E2233,A$7:B$2403,2,FALSE),D2233="-",VLOOKUP(C2233,A$7:B$2403,2,FALSE)-VLOOKUP(E2233,A$7:B$2403,2,FALSE),D2233="*",VLOOKUP(C2233,A$7:B$2403,2,FALSE)*VLOOKUP(E2233,A$7:B$2403,2,FALSE),D2233="/",VLOOKUP(C2233,A$7:B$2403,2,FALSE)/VLOOKUP(E2233,A$7:B$2403,2,FALSE)))</f>
        <v>5</v>
      </c>
      <c r="C2233" s="69">
        <v>5</v>
      </c>
      <c r="G2233" s="15"/>
      <c r="H2233" s="15"/>
      <c r="I2233" s="15"/>
      <c r="J2233" s="15"/>
      <c r="K2233" s="15"/>
    </row>
    <row r="2234" spans="1:11" s="69" customFormat="1">
      <c r="A2234" s="68" t="s">
        <v>2419</v>
      </c>
      <c r="B2234" s="69" cm="1">
        <f t="array" ref="B2234">IF(ISNUMBER(C2234),C2234,_xlfn.IFS(D2234="+",VLOOKUP(C2234,A$7:B$2403,2,FALSE)+VLOOKUP(E2234,A$7:B$2403,2,FALSE),D2234="-",VLOOKUP(C2234,A$7:B$2403,2,FALSE)-VLOOKUP(E2234,A$7:B$2403,2,FALSE),D2234="*",VLOOKUP(C2234,A$7:B$2403,2,FALSE)*VLOOKUP(E2234,A$7:B$2403,2,FALSE),D2234="/",VLOOKUP(C2234,A$7:B$2403,2,FALSE)/VLOOKUP(E2234,A$7:B$2403,2,FALSE)))</f>
        <v>3</v>
      </c>
      <c r="C2234" s="69">
        <v>3</v>
      </c>
      <c r="G2234" s="15"/>
      <c r="H2234" s="15"/>
      <c r="I2234" s="15"/>
      <c r="J2234" s="15"/>
      <c r="K2234" s="15"/>
    </row>
    <row r="2235" spans="1:11" s="69" customFormat="1">
      <c r="A2235" s="68" t="s">
        <v>2351</v>
      </c>
      <c r="B2235" s="69" cm="1">
        <f t="array" ref="B2235">IF(ISNUMBER(C2235),C2235,_xlfn.IFS(D2235="+",VLOOKUP(C2235,A$7:B$2403,2,FALSE)+VLOOKUP(E2235,A$7:B$2403,2,FALSE),D2235="-",VLOOKUP(C2235,A$7:B$2403,2,FALSE)-VLOOKUP(E2235,A$7:B$2403,2,FALSE),D2235="*",VLOOKUP(C2235,A$7:B$2403,2,FALSE)*VLOOKUP(E2235,A$7:B$2403,2,FALSE),D2235="/",VLOOKUP(C2235,A$7:B$2403,2,FALSE)/VLOOKUP(E2235,A$7:B$2403,2,FALSE)))</f>
        <v>4</v>
      </c>
      <c r="C2235" s="69">
        <v>4</v>
      </c>
      <c r="G2235" s="15"/>
      <c r="H2235" s="15"/>
      <c r="I2235" s="15"/>
      <c r="J2235" s="15"/>
      <c r="K2235" s="15"/>
    </row>
    <row r="2236" spans="1:11" s="69" customFormat="1">
      <c r="A2236" s="68" t="s">
        <v>1997</v>
      </c>
      <c r="B2236" s="69" cm="1">
        <f t="array" ref="B2236">IF(ISNUMBER(C2236),C2236,_xlfn.IFS(D2236="+",VLOOKUP(C2236,A$7:B$2403,2,FALSE)+VLOOKUP(E2236,A$7:B$2403,2,FALSE),D2236="-",VLOOKUP(C2236,A$7:B$2403,2,FALSE)-VLOOKUP(E2236,A$7:B$2403,2,FALSE),D2236="*",VLOOKUP(C2236,A$7:B$2403,2,FALSE)*VLOOKUP(E2236,A$7:B$2403,2,FALSE),D2236="/",VLOOKUP(C2236,A$7:B$2403,2,FALSE)/VLOOKUP(E2236,A$7:B$2403,2,FALSE)))</f>
        <v>83544</v>
      </c>
      <c r="C2236" s="69" t="s">
        <v>957</v>
      </c>
      <c r="D2236" s="69" t="s">
        <v>185</v>
      </c>
      <c r="E2236" s="69" t="s">
        <v>2429</v>
      </c>
      <c r="G2236" s="15"/>
      <c r="H2236" s="15"/>
      <c r="I2236" s="15"/>
      <c r="J2236" s="15"/>
      <c r="K2236" s="15"/>
    </row>
    <row r="2237" spans="1:11" s="69" customFormat="1">
      <c r="A2237" s="68" t="s">
        <v>2383</v>
      </c>
      <c r="B2237" s="69" cm="1">
        <f t="array" ref="B2237">IF(ISNUMBER(C2237),C2237,_xlfn.IFS(D2237="+",VLOOKUP(C2237,A$7:B$2403,2,FALSE)+VLOOKUP(E2237,A$7:B$2403,2,FALSE),D2237="-",VLOOKUP(C2237,A$7:B$2403,2,FALSE)-VLOOKUP(E2237,A$7:B$2403,2,FALSE),D2237="*",VLOOKUP(C2237,A$7:B$2403,2,FALSE)*VLOOKUP(E2237,A$7:B$2403,2,FALSE),D2237="/",VLOOKUP(C2237,A$7:B$2403,2,FALSE)/VLOOKUP(E2237,A$7:B$2403,2,FALSE)))</f>
        <v>914</v>
      </c>
      <c r="C2237" s="69" t="s">
        <v>302</v>
      </c>
      <c r="D2237" s="69" t="s">
        <v>185</v>
      </c>
      <c r="E2237" s="69" t="s">
        <v>1815</v>
      </c>
      <c r="G2237" s="15"/>
      <c r="H2237" s="15"/>
      <c r="I2237" s="15"/>
      <c r="J2237" s="15"/>
      <c r="K2237" s="15"/>
    </row>
    <row r="2238" spans="1:11" s="69" customFormat="1">
      <c r="A2238" s="68" t="s">
        <v>1165</v>
      </c>
      <c r="B2238" s="69" cm="1">
        <f t="array" ref="B2238">IF(ISNUMBER(C2238),C2238,_xlfn.IFS(D2238="+",VLOOKUP(C2238,A$7:B$2403,2,FALSE)+VLOOKUP(E2238,A$7:B$2403,2,FALSE),D2238="-",VLOOKUP(C2238,A$7:B$2403,2,FALSE)-VLOOKUP(E2238,A$7:B$2403,2,FALSE),D2238="*",VLOOKUP(C2238,A$7:B$2403,2,FALSE)*VLOOKUP(E2238,A$7:B$2403,2,FALSE),D2238="/",VLOOKUP(C2238,A$7:B$2403,2,FALSE)/VLOOKUP(E2238,A$7:B$2403,2,FALSE)))</f>
        <v>20</v>
      </c>
      <c r="C2238" s="69">
        <v>20</v>
      </c>
      <c r="G2238" s="15"/>
      <c r="H2238" s="15"/>
      <c r="I2238" s="15"/>
      <c r="J2238" s="15"/>
      <c r="K2238" s="15"/>
    </row>
    <row r="2239" spans="1:11" s="69" customFormat="1">
      <c r="A2239" s="68" t="s">
        <v>1397</v>
      </c>
      <c r="B2239" s="69" cm="1">
        <f t="array" ref="B2239">IF(ISNUMBER(C2239),C2239,_xlfn.IFS(D2239="+",VLOOKUP(C2239,A$7:B$2403,2,FALSE)+VLOOKUP(E2239,A$7:B$2403,2,FALSE),D2239="-",VLOOKUP(C2239,A$7:B$2403,2,FALSE)-VLOOKUP(E2239,A$7:B$2403,2,FALSE),D2239="*",VLOOKUP(C2239,A$7:B$2403,2,FALSE)*VLOOKUP(E2239,A$7:B$2403,2,FALSE),D2239="/",VLOOKUP(C2239,A$7:B$2403,2,FALSE)/VLOOKUP(E2239,A$7:B$2403,2,FALSE)))</f>
        <v>368</v>
      </c>
      <c r="C2239" s="69" t="s">
        <v>2403</v>
      </c>
      <c r="D2239" s="69" t="s">
        <v>185</v>
      </c>
      <c r="E2239" s="69" t="s">
        <v>2561</v>
      </c>
      <c r="G2239" s="15"/>
      <c r="H2239" s="15"/>
      <c r="I2239" s="15"/>
      <c r="J2239" s="15"/>
      <c r="K2239" s="15"/>
    </row>
    <row r="2240" spans="1:11" s="69" customFormat="1">
      <c r="A2240" s="68" t="s">
        <v>1121</v>
      </c>
      <c r="B2240" s="69" cm="1">
        <f t="array" ref="B2240">IF(ISNUMBER(C2240),C2240,_xlfn.IFS(D2240="+",VLOOKUP(C2240,A$7:B$2403,2,FALSE)+VLOOKUP(E2240,A$7:B$2403,2,FALSE),D2240="-",VLOOKUP(C2240,A$7:B$2403,2,FALSE)-VLOOKUP(E2240,A$7:B$2403,2,FALSE),D2240="*",VLOOKUP(C2240,A$7:B$2403,2,FALSE)*VLOOKUP(E2240,A$7:B$2403,2,FALSE),D2240="/",VLOOKUP(C2240,A$7:B$2403,2,FALSE)/VLOOKUP(E2240,A$7:B$2403,2,FALSE)))</f>
        <v>5</v>
      </c>
      <c r="C2240" s="69">
        <v>5</v>
      </c>
      <c r="G2240" s="15"/>
      <c r="H2240" s="15"/>
      <c r="I2240" s="15"/>
      <c r="J2240" s="15"/>
      <c r="K2240" s="15"/>
    </row>
    <row r="2241" spans="1:11" s="69" customFormat="1">
      <c r="A2241" s="68" t="s">
        <v>2414</v>
      </c>
      <c r="B2241" s="69" cm="1">
        <f t="array" ref="B2241">IF(ISNUMBER(C2241),C2241,_xlfn.IFS(D2241="+",VLOOKUP(C2241,A$7:B$2403,2,FALSE)+VLOOKUP(E2241,A$7:B$2403,2,FALSE),D2241="-",VLOOKUP(C2241,A$7:B$2403,2,FALSE)-VLOOKUP(E2241,A$7:B$2403,2,FALSE),D2241="*",VLOOKUP(C2241,A$7:B$2403,2,FALSE)*VLOOKUP(E2241,A$7:B$2403,2,FALSE),D2241="/",VLOOKUP(C2241,A$7:B$2403,2,FALSE)/VLOOKUP(E2241,A$7:B$2403,2,FALSE)))</f>
        <v>42</v>
      </c>
      <c r="C2241" s="69" t="s">
        <v>2416</v>
      </c>
      <c r="D2241" s="69" t="s">
        <v>175</v>
      </c>
      <c r="E2241" s="69" t="s">
        <v>1386</v>
      </c>
      <c r="G2241" s="15"/>
      <c r="H2241" s="15"/>
      <c r="I2241" s="15"/>
      <c r="J2241" s="15"/>
      <c r="K2241" s="15"/>
    </row>
    <row r="2242" spans="1:11" s="69" customFormat="1">
      <c r="A2242" s="68" t="s">
        <v>1588</v>
      </c>
      <c r="B2242" s="69" cm="1">
        <f t="array" ref="B2242">IF(ISNUMBER(C2242),C2242,_xlfn.IFS(D2242="+",VLOOKUP(C2242,A$7:B$2403,2,FALSE)+VLOOKUP(E2242,A$7:B$2403,2,FALSE),D2242="-",VLOOKUP(C2242,A$7:B$2403,2,FALSE)-VLOOKUP(E2242,A$7:B$2403,2,FALSE),D2242="*",VLOOKUP(C2242,A$7:B$2403,2,FALSE)*VLOOKUP(E2242,A$7:B$2403,2,FALSE),D2242="/",VLOOKUP(C2242,A$7:B$2403,2,FALSE)/VLOOKUP(E2242,A$7:B$2403,2,FALSE)))</f>
        <v>20</v>
      </c>
      <c r="C2242" s="69">
        <v>20</v>
      </c>
      <c r="G2242" s="15"/>
      <c r="H2242" s="15"/>
      <c r="I2242" s="15"/>
      <c r="J2242" s="15"/>
      <c r="K2242" s="15"/>
    </row>
    <row r="2243" spans="1:11" s="69" customFormat="1">
      <c r="A2243" s="68" t="s">
        <v>2266</v>
      </c>
      <c r="B2243" s="69" cm="1">
        <f t="array" ref="B2243">IF(ISNUMBER(C2243),C2243,_xlfn.IFS(D2243="+",VLOOKUP(C2243,A$7:B$2403,2,FALSE)+VLOOKUP(E2243,A$7:B$2403,2,FALSE),D2243="-",VLOOKUP(C2243,A$7:B$2403,2,FALSE)-VLOOKUP(E2243,A$7:B$2403,2,FALSE),D2243="*",VLOOKUP(C2243,A$7:B$2403,2,FALSE)*VLOOKUP(E2243,A$7:B$2403,2,FALSE),D2243="/",VLOOKUP(C2243,A$7:B$2403,2,FALSE)/VLOOKUP(E2243,A$7:B$2403,2,FALSE)))</f>
        <v>3</v>
      </c>
      <c r="C2243" s="69">
        <v>3</v>
      </c>
      <c r="G2243" s="15"/>
      <c r="H2243" s="15"/>
      <c r="I2243" s="15"/>
      <c r="J2243" s="15"/>
      <c r="K2243" s="15"/>
    </row>
    <row r="2244" spans="1:11" s="69" customFormat="1">
      <c r="A2244" s="68" t="s">
        <v>1516</v>
      </c>
      <c r="B2244" s="69" cm="1">
        <f t="array" ref="B2244">IF(ISNUMBER(C2244),C2244,_xlfn.IFS(D2244="+",VLOOKUP(C2244,A$7:B$2403,2,FALSE)+VLOOKUP(E2244,A$7:B$2403,2,FALSE),D2244="-",VLOOKUP(C2244,A$7:B$2403,2,FALSE)-VLOOKUP(E2244,A$7:B$2403,2,FALSE),D2244="*",VLOOKUP(C2244,A$7:B$2403,2,FALSE)*VLOOKUP(E2244,A$7:B$2403,2,FALSE),D2244="/",VLOOKUP(C2244,A$7:B$2403,2,FALSE)/VLOOKUP(E2244,A$7:B$2403,2,FALSE)))</f>
        <v>30</v>
      </c>
      <c r="C2244" s="69" t="s">
        <v>1227</v>
      </c>
      <c r="D2244" s="69" t="s">
        <v>185</v>
      </c>
      <c r="E2244" s="69" t="s">
        <v>474</v>
      </c>
      <c r="G2244" s="15"/>
      <c r="H2244" s="15"/>
      <c r="I2244" s="15"/>
      <c r="J2244" s="15"/>
      <c r="K2244" s="15"/>
    </row>
    <row r="2245" spans="1:11" s="69" customFormat="1">
      <c r="A2245" s="68" t="s">
        <v>2087</v>
      </c>
      <c r="B2245" s="69" cm="1">
        <f t="array" ref="B2245">IF(ISNUMBER(C2245),C2245,_xlfn.IFS(D2245="+",VLOOKUP(C2245,A$7:B$2403,2,FALSE)+VLOOKUP(E2245,A$7:B$2403,2,FALSE),D2245="-",VLOOKUP(C2245,A$7:B$2403,2,FALSE)-VLOOKUP(E2245,A$7:B$2403,2,FALSE),D2245="*",VLOOKUP(C2245,A$7:B$2403,2,FALSE)*VLOOKUP(E2245,A$7:B$2403,2,FALSE),D2245="/",VLOOKUP(C2245,A$7:B$2403,2,FALSE)/VLOOKUP(E2245,A$7:B$2403,2,FALSE)))</f>
        <v>2</v>
      </c>
      <c r="C2245" s="69">
        <v>2</v>
      </c>
      <c r="G2245" s="15"/>
      <c r="H2245" s="15"/>
      <c r="I2245" s="15"/>
      <c r="J2245" s="15"/>
      <c r="K2245" s="15"/>
    </row>
    <row r="2246" spans="1:11" s="69" customFormat="1">
      <c r="A2246" s="68" t="s">
        <v>700</v>
      </c>
      <c r="B2246" s="69" cm="1">
        <f t="array" ref="B2246">IF(ISNUMBER(C2246),C2246,_xlfn.IFS(D2246="+",VLOOKUP(C2246,A$7:B$2403,2,FALSE)+VLOOKUP(E2246,A$7:B$2403,2,FALSE),D2246="-",VLOOKUP(C2246,A$7:B$2403,2,FALSE)-VLOOKUP(E2246,A$7:B$2403,2,FALSE),D2246="*",VLOOKUP(C2246,A$7:B$2403,2,FALSE)*VLOOKUP(E2246,A$7:B$2403,2,FALSE),D2246="/",VLOOKUP(C2246,A$7:B$2403,2,FALSE)/VLOOKUP(E2246,A$7:B$2403,2,FALSE)))</f>
        <v>68</v>
      </c>
      <c r="C2246" s="69" t="s">
        <v>2325</v>
      </c>
      <c r="D2246" s="69" t="s">
        <v>206</v>
      </c>
      <c r="E2246" s="69" t="s">
        <v>1833</v>
      </c>
      <c r="G2246" s="15"/>
      <c r="H2246" s="15"/>
      <c r="I2246" s="15"/>
      <c r="J2246" s="15"/>
      <c r="K2246" s="15"/>
    </row>
    <row r="2247" spans="1:11" s="69" customFormat="1">
      <c r="A2247" s="68" t="s">
        <v>2498</v>
      </c>
      <c r="B2247" s="69" cm="1">
        <f t="array" ref="B2247">IF(ISNUMBER(C2247),C2247,_xlfn.IFS(D2247="+",VLOOKUP(C2247,A$7:B$2403,2,FALSE)+VLOOKUP(E2247,A$7:B$2403,2,FALSE),D2247="-",VLOOKUP(C2247,A$7:B$2403,2,FALSE)-VLOOKUP(E2247,A$7:B$2403,2,FALSE),D2247="*",VLOOKUP(C2247,A$7:B$2403,2,FALSE)*VLOOKUP(E2247,A$7:B$2403,2,FALSE),D2247="/",VLOOKUP(C2247,A$7:B$2403,2,FALSE)/VLOOKUP(E2247,A$7:B$2403,2,FALSE)))</f>
        <v>280</v>
      </c>
      <c r="C2247" s="69" t="s">
        <v>2153</v>
      </c>
      <c r="D2247" s="69" t="s">
        <v>175</v>
      </c>
      <c r="E2247" s="69" t="s">
        <v>2276</v>
      </c>
      <c r="G2247" s="15"/>
      <c r="H2247" s="15"/>
      <c r="I2247" s="15"/>
      <c r="J2247" s="15"/>
      <c r="K2247" s="15"/>
    </row>
    <row r="2248" spans="1:11" s="69" customFormat="1">
      <c r="A2248" s="68" t="s">
        <v>1050</v>
      </c>
      <c r="B2248" s="69" cm="1">
        <f t="array" ref="B2248">IF(ISNUMBER(C2248),C2248,_xlfn.IFS(D2248="+",VLOOKUP(C2248,A$7:B$2403,2,FALSE)+VLOOKUP(E2248,A$7:B$2403,2,FALSE),D2248="-",VLOOKUP(C2248,A$7:B$2403,2,FALSE)-VLOOKUP(E2248,A$7:B$2403,2,FALSE),D2248="*",VLOOKUP(C2248,A$7:B$2403,2,FALSE)*VLOOKUP(E2248,A$7:B$2403,2,FALSE),D2248="/",VLOOKUP(C2248,A$7:B$2403,2,FALSE)/VLOOKUP(E2248,A$7:B$2403,2,FALSE)))</f>
        <v>3</v>
      </c>
      <c r="C2248" s="69">
        <v>3</v>
      </c>
      <c r="G2248" s="15"/>
      <c r="H2248" s="15"/>
      <c r="I2248" s="15"/>
      <c r="J2248" s="15"/>
      <c r="K2248" s="15"/>
    </row>
    <row r="2249" spans="1:11" s="69" customFormat="1">
      <c r="A2249" s="68" t="s">
        <v>1523</v>
      </c>
      <c r="B2249" s="69" cm="1">
        <f t="array" ref="B2249">IF(ISNUMBER(C2249),C2249,_xlfn.IFS(D2249="+",VLOOKUP(C2249,A$7:B$2403,2,FALSE)+VLOOKUP(E2249,A$7:B$2403,2,FALSE),D2249="-",VLOOKUP(C2249,A$7:B$2403,2,FALSE)-VLOOKUP(E2249,A$7:B$2403,2,FALSE),D2249="*",VLOOKUP(C2249,A$7:B$2403,2,FALSE)*VLOOKUP(E2249,A$7:B$2403,2,FALSE),D2249="/",VLOOKUP(C2249,A$7:B$2403,2,FALSE)/VLOOKUP(E2249,A$7:B$2403,2,FALSE)))</f>
        <v>73</v>
      </c>
      <c r="C2249" s="69" t="s">
        <v>2500</v>
      </c>
      <c r="D2249" s="69" t="s">
        <v>175</v>
      </c>
      <c r="E2249" s="69" t="s">
        <v>201</v>
      </c>
      <c r="G2249" s="15"/>
      <c r="H2249" s="15"/>
      <c r="I2249" s="15"/>
      <c r="J2249" s="15"/>
      <c r="K2249" s="15"/>
    </row>
    <row r="2250" spans="1:11" s="69" customFormat="1">
      <c r="A2250" s="68" t="s">
        <v>1752</v>
      </c>
      <c r="B2250" s="69" cm="1">
        <f t="array" ref="B2250">IF(ISNUMBER(C2250),C2250,_xlfn.IFS(D2250="+",VLOOKUP(C2250,A$7:B$2403,2,FALSE)+VLOOKUP(E2250,A$7:B$2403,2,FALSE),D2250="-",VLOOKUP(C2250,A$7:B$2403,2,FALSE)-VLOOKUP(E2250,A$7:B$2403,2,FALSE),D2250="*",VLOOKUP(C2250,A$7:B$2403,2,FALSE)*VLOOKUP(E2250,A$7:B$2403,2,FALSE),D2250="/",VLOOKUP(C2250,A$7:B$2403,2,FALSE)/VLOOKUP(E2250,A$7:B$2403,2,FALSE)))</f>
        <v>14</v>
      </c>
      <c r="C2250" s="69">
        <v>14</v>
      </c>
      <c r="G2250" s="15"/>
      <c r="H2250" s="15"/>
      <c r="I2250" s="15"/>
      <c r="J2250" s="15"/>
      <c r="K2250" s="15"/>
    </row>
    <row r="2251" spans="1:11" s="69" customFormat="1">
      <c r="A2251" s="68" t="s">
        <v>806</v>
      </c>
      <c r="B2251" s="69" cm="1">
        <f t="array" ref="B2251">IF(ISNUMBER(C2251),C2251,_xlfn.IFS(D2251="+",VLOOKUP(C2251,A$7:B$2403,2,FALSE)+VLOOKUP(E2251,A$7:B$2403,2,FALSE),D2251="-",VLOOKUP(C2251,A$7:B$2403,2,FALSE)-VLOOKUP(E2251,A$7:B$2403,2,FALSE),D2251="*",VLOOKUP(C2251,A$7:B$2403,2,FALSE)*VLOOKUP(E2251,A$7:B$2403,2,FALSE),D2251="/",VLOOKUP(C2251,A$7:B$2403,2,FALSE)/VLOOKUP(E2251,A$7:B$2403,2,FALSE)))</f>
        <v>3</v>
      </c>
      <c r="C2251" s="69">
        <v>3</v>
      </c>
      <c r="G2251" s="15"/>
      <c r="H2251" s="15"/>
      <c r="I2251" s="15"/>
      <c r="J2251" s="15"/>
      <c r="K2251" s="15"/>
    </row>
    <row r="2252" spans="1:11" s="69" customFormat="1">
      <c r="A2252" s="68" t="s">
        <v>1898</v>
      </c>
      <c r="B2252" s="69" cm="1">
        <f t="array" ref="B2252">IF(ISNUMBER(C2252),C2252,_xlfn.IFS(D2252="+",VLOOKUP(C2252,A$7:B$2403,2,FALSE)+VLOOKUP(E2252,A$7:B$2403,2,FALSE),D2252="-",VLOOKUP(C2252,A$7:B$2403,2,FALSE)-VLOOKUP(E2252,A$7:B$2403,2,FALSE),D2252="*",VLOOKUP(C2252,A$7:B$2403,2,FALSE)*VLOOKUP(E2252,A$7:B$2403,2,FALSE),D2252="/",VLOOKUP(C2252,A$7:B$2403,2,FALSE)/VLOOKUP(E2252,A$7:B$2403,2,FALSE)))</f>
        <v>3</v>
      </c>
      <c r="C2252" s="69">
        <v>3</v>
      </c>
      <c r="G2252" s="15"/>
      <c r="H2252" s="15"/>
      <c r="I2252" s="15"/>
      <c r="J2252" s="15"/>
      <c r="K2252" s="15"/>
    </row>
    <row r="2253" spans="1:11" s="69" customFormat="1">
      <c r="A2253" s="68" t="s">
        <v>367</v>
      </c>
      <c r="B2253" s="69" cm="1">
        <f t="array" ref="B2253">IF(ISNUMBER(C2253),C2253,_xlfn.IFS(D2253="+",VLOOKUP(C2253,A$7:B$2403,2,FALSE)+VLOOKUP(E2253,A$7:B$2403,2,FALSE),D2253="-",VLOOKUP(C2253,A$7:B$2403,2,FALSE)-VLOOKUP(E2253,A$7:B$2403,2,FALSE),D2253="*",VLOOKUP(C2253,A$7:B$2403,2,FALSE)*VLOOKUP(E2253,A$7:B$2403,2,FALSE),D2253="/",VLOOKUP(C2253,A$7:B$2403,2,FALSE)/VLOOKUP(E2253,A$7:B$2403,2,FALSE)))</f>
        <v>12</v>
      </c>
      <c r="C2253" s="69">
        <v>12</v>
      </c>
      <c r="G2253" s="15"/>
      <c r="H2253" s="15"/>
      <c r="I2253" s="15"/>
      <c r="J2253" s="15"/>
      <c r="K2253" s="15"/>
    </row>
    <row r="2254" spans="1:11" s="69" customFormat="1">
      <c r="A2254" s="68" t="s">
        <v>861</v>
      </c>
      <c r="B2254" s="69" cm="1">
        <f t="array" ref="B2254">IF(ISNUMBER(C2254),C2254,_xlfn.IFS(D2254="+",VLOOKUP(C2254,A$7:B$2403,2,FALSE)+VLOOKUP(E2254,A$7:B$2403,2,FALSE),D2254="-",VLOOKUP(C2254,A$7:B$2403,2,FALSE)-VLOOKUP(E2254,A$7:B$2403,2,FALSE),D2254="*",VLOOKUP(C2254,A$7:B$2403,2,FALSE)*VLOOKUP(E2254,A$7:B$2403,2,FALSE),D2254="/",VLOOKUP(C2254,A$7:B$2403,2,FALSE)/VLOOKUP(E2254,A$7:B$2403,2,FALSE)))</f>
        <v>2</v>
      </c>
      <c r="C2254" s="69">
        <v>2</v>
      </c>
      <c r="G2254" s="15"/>
      <c r="H2254" s="15"/>
      <c r="I2254" s="15"/>
      <c r="J2254" s="15"/>
      <c r="K2254" s="15"/>
    </row>
    <row r="2255" spans="1:11" s="69" customFormat="1">
      <c r="A2255" s="68" t="s">
        <v>224</v>
      </c>
      <c r="B2255" s="69" cm="1">
        <f t="array" ref="B2255">IF(ISNUMBER(C2255),C2255,_xlfn.IFS(D2255="+",VLOOKUP(C2255,A$7:B$2403,2,FALSE)+VLOOKUP(E2255,A$7:B$2403,2,FALSE),D2255="-",VLOOKUP(C2255,A$7:B$2403,2,FALSE)-VLOOKUP(E2255,A$7:B$2403,2,FALSE),D2255="*",VLOOKUP(C2255,A$7:B$2403,2,FALSE)*VLOOKUP(E2255,A$7:B$2403,2,FALSE),D2255="/",VLOOKUP(C2255,A$7:B$2403,2,FALSE)/VLOOKUP(E2255,A$7:B$2403,2,FALSE)))</f>
        <v>11</v>
      </c>
      <c r="C2255" s="69" t="s">
        <v>1607</v>
      </c>
      <c r="D2255" s="69" t="s">
        <v>175</v>
      </c>
      <c r="E2255" s="69" t="s">
        <v>778</v>
      </c>
      <c r="G2255" s="15"/>
      <c r="H2255" s="15"/>
      <c r="I2255" s="15"/>
      <c r="J2255" s="15"/>
      <c r="K2255" s="15"/>
    </row>
    <row r="2256" spans="1:11" s="69" customFormat="1">
      <c r="A2256" s="68" t="s">
        <v>1562</v>
      </c>
      <c r="B2256" s="69" cm="1">
        <f t="array" ref="B2256">IF(ISNUMBER(C2256),C2256,_xlfn.IFS(D2256="+",VLOOKUP(C2256,A$7:B$2403,2,FALSE)+VLOOKUP(E2256,A$7:B$2403,2,FALSE),D2256="-",VLOOKUP(C2256,A$7:B$2403,2,FALSE)-VLOOKUP(E2256,A$7:B$2403,2,FALSE),D2256="*",VLOOKUP(C2256,A$7:B$2403,2,FALSE)*VLOOKUP(E2256,A$7:B$2403,2,FALSE),D2256="/",VLOOKUP(C2256,A$7:B$2403,2,FALSE)/VLOOKUP(E2256,A$7:B$2403,2,FALSE)))</f>
        <v>5</v>
      </c>
      <c r="C2256" s="69">
        <v>5</v>
      </c>
      <c r="G2256" s="15"/>
      <c r="H2256" s="15"/>
      <c r="I2256" s="15"/>
      <c r="J2256" s="15"/>
      <c r="K2256" s="15"/>
    </row>
    <row r="2257" spans="1:11" s="69" customFormat="1">
      <c r="A2257" s="68" t="s">
        <v>2322</v>
      </c>
      <c r="B2257" s="69" cm="1">
        <f t="array" ref="B2257">IF(ISNUMBER(C2257),C2257,_xlfn.IFS(D2257="+",VLOOKUP(C2257,A$7:B$2403,2,FALSE)+VLOOKUP(E2257,A$7:B$2403,2,FALSE),D2257="-",VLOOKUP(C2257,A$7:B$2403,2,FALSE)-VLOOKUP(E2257,A$7:B$2403,2,FALSE),D2257="*",VLOOKUP(C2257,A$7:B$2403,2,FALSE)*VLOOKUP(E2257,A$7:B$2403,2,FALSE),D2257="/",VLOOKUP(C2257,A$7:B$2403,2,FALSE)/VLOOKUP(E2257,A$7:B$2403,2,FALSE)))</f>
        <v>2</v>
      </c>
      <c r="C2257" s="69">
        <v>2</v>
      </c>
      <c r="G2257" s="15"/>
      <c r="H2257" s="15"/>
      <c r="I2257" s="15"/>
      <c r="J2257" s="15"/>
      <c r="K2257" s="15"/>
    </row>
    <row r="2258" spans="1:11" s="69" customFormat="1">
      <c r="A2258" s="68" t="s">
        <v>2547</v>
      </c>
      <c r="B2258" s="69" cm="1">
        <f t="array" ref="B2258">IF(ISNUMBER(C2258),C2258,_xlfn.IFS(D2258="+",VLOOKUP(C2258,A$7:B$2403,2,FALSE)+VLOOKUP(E2258,A$7:B$2403,2,FALSE),D2258="-",VLOOKUP(C2258,A$7:B$2403,2,FALSE)-VLOOKUP(E2258,A$7:B$2403,2,FALSE),D2258="*",VLOOKUP(C2258,A$7:B$2403,2,FALSE)*VLOOKUP(E2258,A$7:B$2403,2,FALSE),D2258="/",VLOOKUP(C2258,A$7:B$2403,2,FALSE)/VLOOKUP(E2258,A$7:B$2403,2,FALSE)))</f>
        <v>11</v>
      </c>
      <c r="C2258" s="69">
        <v>11</v>
      </c>
      <c r="G2258" s="15"/>
      <c r="H2258" s="15"/>
      <c r="I2258" s="15"/>
      <c r="J2258" s="15"/>
      <c r="K2258" s="15"/>
    </row>
    <row r="2259" spans="1:11" s="69" customFormat="1">
      <c r="A2259" s="68" t="s">
        <v>1628</v>
      </c>
      <c r="B2259" s="69" cm="1">
        <f t="array" ref="B2259">IF(ISNUMBER(C2259),C2259,_xlfn.IFS(D2259="+",VLOOKUP(C2259,A$7:B$2403,2,FALSE)+VLOOKUP(E2259,A$7:B$2403,2,FALSE),D2259="-",VLOOKUP(C2259,A$7:B$2403,2,FALSE)-VLOOKUP(E2259,A$7:B$2403,2,FALSE),D2259="*",VLOOKUP(C2259,A$7:B$2403,2,FALSE)*VLOOKUP(E2259,A$7:B$2403,2,FALSE),D2259="/",VLOOKUP(C2259,A$7:B$2403,2,FALSE)/VLOOKUP(E2259,A$7:B$2403,2,FALSE)))</f>
        <v>3</v>
      </c>
      <c r="C2259" s="69">
        <v>3</v>
      </c>
      <c r="G2259" s="15"/>
      <c r="H2259" s="15"/>
      <c r="I2259" s="15"/>
      <c r="J2259" s="15"/>
      <c r="K2259" s="15"/>
    </row>
    <row r="2260" spans="1:11" s="69" customFormat="1">
      <c r="A2260" s="68" t="s">
        <v>2208</v>
      </c>
      <c r="B2260" s="69" cm="1">
        <f t="array" ref="B2260">IF(ISNUMBER(C2260),C2260,_xlfn.IFS(D2260="+",VLOOKUP(C2260,A$7:B$2403,2,FALSE)+VLOOKUP(E2260,A$7:B$2403,2,FALSE),D2260="-",VLOOKUP(C2260,A$7:B$2403,2,FALSE)-VLOOKUP(E2260,A$7:B$2403,2,FALSE),D2260="*",VLOOKUP(C2260,A$7:B$2403,2,FALSE)*VLOOKUP(E2260,A$7:B$2403,2,FALSE),D2260="/",VLOOKUP(C2260,A$7:B$2403,2,FALSE)/VLOOKUP(E2260,A$7:B$2403,2,FALSE)))</f>
        <v>163</v>
      </c>
      <c r="C2260" s="69" t="s">
        <v>2354</v>
      </c>
      <c r="D2260" s="69" t="s">
        <v>175</v>
      </c>
      <c r="E2260" s="69" t="s">
        <v>2009</v>
      </c>
      <c r="G2260" s="15"/>
      <c r="H2260" s="15"/>
      <c r="I2260" s="15"/>
      <c r="J2260" s="15"/>
      <c r="K2260" s="15"/>
    </row>
    <row r="2261" spans="1:11" s="69" customFormat="1">
      <c r="A2261" s="68" t="s">
        <v>2561</v>
      </c>
      <c r="B2261" s="69" cm="1">
        <f t="array" ref="B2261">IF(ISNUMBER(C2261),C2261,_xlfn.IFS(D2261="+",VLOOKUP(C2261,A$7:B$2403,2,FALSE)+VLOOKUP(E2261,A$7:B$2403,2,FALSE),D2261="-",VLOOKUP(C2261,A$7:B$2403,2,FALSE)-VLOOKUP(E2261,A$7:B$2403,2,FALSE),D2261="*",VLOOKUP(C2261,A$7:B$2403,2,FALSE)*VLOOKUP(E2261,A$7:B$2403,2,FALSE),D2261="/",VLOOKUP(C2261,A$7:B$2403,2,FALSE)/VLOOKUP(E2261,A$7:B$2403,2,FALSE)))</f>
        <v>46</v>
      </c>
      <c r="C2261" s="69" t="s">
        <v>2347</v>
      </c>
      <c r="D2261" s="69" t="s">
        <v>175</v>
      </c>
      <c r="E2261" s="69" t="s">
        <v>2562</v>
      </c>
      <c r="G2261" s="15"/>
      <c r="H2261" s="15"/>
      <c r="I2261" s="15"/>
      <c r="J2261" s="15"/>
      <c r="K2261" s="15"/>
    </row>
    <row r="2262" spans="1:11" s="69" customFormat="1">
      <c r="A2262" s="68" t="s">
        <v>2222</v>
      </c>
      <c r="B2262" s="69" cm="1">
        <f t="array" ref="B2262">IF(ISNUMBER(C2262),C2262,_xlfn.IFS(D2262="+",VLOOKUP(C2262,A$7:B$2403,2,FALSE)+VLOOKUP(E2262,A$7:B$2403,2,FALSE),D2262="-",VLOOKUP(C2262,A$7:B$2403,2,FALSE)-VLOOKUP(E2262,A$7:B$2403,2,FALSE),D2262="*",VLOOKUP(C2262,A$7:B$2403,2,FALSE)*VLOOKUP(E2262,A$7:B$2403,2,FALSE),D2262="/",VLOOKUP(C2262,A$7:B$2403,2,FALSE)/VLOOKUP(E2262,A$7:B$2403,2,FALSE)))</f>
        <v>7</v>
      </c>
      <c r="C2262" s="69" t="s">
        <v>1331</v>
      </c>
      <c r="D2262" s="69" t="s">
        <v>276</v>
      </c>
      <c r="E2262" s="69" t="s">
        <v>1089</v>
      </c>
      <c r="G2262" s="15"/>
      <c r="H2262" s="15"/>
      <c r="I2262" s="15"/>
      <c r="J2262" s="15"/>
      <c r="K2262" s="15"/>
    </row>
    <row r="2263" spans="1:11" s="69" customFormat="1">
      <c r="A2263" s="68" t="s">
        <v>2452</v>
      </c>
      <c r="B2263" s="69" cm="1">
        <f t="array" ref="B2263">IF(ISNUMBER(C2263),C2263,_xlfn.IFS(D2263="+",VLOOKUP(C2263,A$7:B$2403,2,FALSE)+VLOOKUP(E2263,A$7:B$2403,2,FALSE),D2263="-",VLOOKUP(C2263,A$7:B$2403,2,FALSE)-VLOOKUP(E2263,A$7:B$2403,2,FALSE),D2263="*",VLOOKUP(C2263,A$7:B$2403,2,FALSE)*VLOOKUP(E2263,A$7:B$2403,2,FALSE),D2263="/",VLOOKUP(C2263,A$7:B$2403,2,FALSE)/VLOOKUP(E2263,A$7:B$2403,2,FALSE)))</f>
        <v>9</v>
      </c>
      <c r="C2263" s="69">
        <v>9</v>
      </c>
      <c r="G2263" s="15"/>
      <c r="H2263" s="15"/>
      <c r="I2263" s="15"/>
      <c r="J2263" s="15"/>
      <c r="K2263" s="15"/>
    </row>
    <row r="2264" spans="1:11" s="69" customFormat="1">
      <c r="A2264" s="68" t="s">
        <v>1370</v>
      </c>
      <c r="B2264" s="69" cm="1">
        <f t="array" ref="B2264">IF(ISNUMBER(C2264),C2264,_xlfn.IFS(D2264="+",VLOOKUP(C2264,A$7:B$2403,2,FALSE)+VLOOKUP(E2264,A$7:B$2403,2,FALSE),D2264="-",VLOOKUP(C2264,A$7:B$2403,2,FALSE)-VLOOKUP(E2264,A$7:B$2403,2,FALSE),D2264="*",VLOOKUP(C2264,A$7:B$2403,2,FALSE)*VLOOKUP(E2264,A$7:B$2403,2,FALSE),D2264="/",VLOOKUP(C2264,A$7:B$2403,2,FALSE)/VLOOKUP(E2264,A$7:B$2403,2,FALSE)))</f>
        <v>16</v>
      </c>
      <c r="C2264" s="69">
        <v>16</v>
      </c>
      <c r="G2264" s="15"/>
      <c r="H2264" s="15"/>
      <c r="I2264" s="15"/>
      <c r="J2264" s="15"/>
      <c r="K2264" s="15"/>
    </row>
    <row r="2265" spans="1:11" s="69" customFormat="1">
      <c r="A2265" s="68" t="s">
        <v>2001</v>
      </c>
      <c r="B2265" s="69" cm="1">
        <f t="array" ref="B2265">IF(ISNUMBER(C2265),C2265,_xlfn.IFS(D2265="+",VLOOKUP(C2265,A$7:B$2403,2,FALSE)+VLOOKUP(E2265,A$7:B$2403,2,FALSE),D2265="-",VLOOKUP(C2265,A$7:B$2403,2,FALSE)-VLOOKUP(E2265,A$7:B$2403,2,FALSE),D2265="*",VLOOKUP(C2265,A$7:B$2403,2,FALSE)*VLOOKUP(E2265,A$7:B$2403,2,FALSE),D2265="/",VLOOKUP(C2265,A$7:B$2403,2,FALSE)/VLOOKUP(E2265,A$7:B$2403,2,FALSE)))</f>
        <v>5</v>
      </c>
      <c r="C2265" s="69">
        <v>5</v>
      </c>
      <c r="G2265" s="15"/>
      <c r="H2265" s="15"/>
      <c r="I2265" s="15"/>
      <c r="J2265" s="15"/>
      <c r="K2265" s="15"/>
    </row>
    <row r="2266" spans="1:11" s="69" customFormat="1">
      <c r="A2266" s="68" t="s">
        <v>1144</v>
      </c>
      <c r="B2266" s="69" cm="1">
        <f t="array" ref="B2266">IF(ISNUMBER(C2266),C2266,_xlfn.IFS(D2266="+",VLOOKUP(C2266,A$7:B$2403,2,FALSE)+VLOOKUP(E2266,A$7:B$2403,2,FALSE),D2266="-",VLOOKUP(C2266,A$7:B$2403,2,FALSE)-VLOOKUP(E2266,A$7:B$2403,2,FALSE),D2266="*",VLOOKUP(C2266,A$7:B$2403,2,FALSE)*VLOOKUP(E2266,A$7:B$2403,2,FALSE),D2266="/",VLOOKUP(C2266,A$7:B$2403,2,FALSE)/VLOOKUP(E2266,A$7:B$2403,2,FALSE)))</f>
        <v>7</v>
      </c>
      <c r="C2266" s="69" t="s">
        <v>2463</v>
      </c>
      <c r="D2266" s="69" t="s">
        <v>276</v>
      </c>
      <c r="E2266" s="69" t="s">
        <v>2517</v>
      </c>
      <c r="G2266" s="15"/>
      <c r="H2266" s="15"/>
      <c r="I2266" s="15"/>
      <c r="J2266" s="15"/>
      <c r="K2266" s="15"/>
    </row>
    <row r="2267" spans="1:11" s="69" customFormat="1">
      <c r="A2267" s="68" t="s">
        <v>737</v>
      </c>
      <c r="B2267" s="69" cm="1">
        <f t="array" ref="B2267">IF(ISNUMBER(C2267),C2267,_xlfn.IFS(D2267="+",VLOOKUP(C2267,A$7:B$2403,2,FALSE)+VLOOKUP(E2267,A$7:B$2403,2,FALSE),D2267="-",VLOOKUP(C2267,A$7:B$2403,2,FALSE)-VLOOKUP(E2267,A$7:B$2403,2,FALSE),D2267="*",VLOOKUP(C2267,A$7:B$2403,2,FALSE)*VLOOKUP(E2267,A$7:B$2403,2,FALSE),D2267="/",VLOOKUP(C2267,A$7:B$2403,2,FALSE)/VLOOKUP(E2267,A$7:B$2403,2,FALSE)))</f>
        <v>31</v>
      </c>
      <c r="C2267" s="69" t="s">
        <v>2251</v>
      </c>
      <c r="D2267" s="69" t="s">
        <v>175</v>
      </c>
      <c r="E2267" s="69" t="s">
        <v>2337</v>
      </c>
      <c r="G2267" s="15"/>
      <c r="H2267" s="15"/>
      <c r="I2267" s="15"/>
      <c r="J2267" s="15"/>
      <c r="K2267" s="15"/>
    </row>
    <row r="2268" spans="1:11" s="69" customFormat="1">
      <c r="A2268" s="68" t="s">
        <v>2365</v>
      </c>
      <c r="B2268" s="69" cm="1">
        <f t="array" ref="B2268">IF(ISNUMBER(C2268),C2268,_xlfn.IFS(D2268="+",VLOOKUP(C2268,A$7:B$2403,2,FALSE)+VLOOKUP(E2268,A$7:B$2403,2,FALSE),D2268="-",VLOOKUP(C2268,A$7:B$2403,2,FALSE)-VLOOKUP(E2268,A$7:B$2403,2,FALSE),D2268="*",VLOOKUP(C2268,A$7:B$2403,2,FALSE)*VLOOKUP(E2268,A$7:B$2403,2,FALSE),D2268="/",VLOOKUP(C2268,A$7:B$2403,2,FALSE)/VLOOKUP(E2268,A$7:B$2403,2,FALSE)))</f>
        <v>3</v>
      </c>
      <c r="C2268" s="69">
        <v>3</v>
      </c>
      <c r="G2268" s="15"/>
      <c r="H2268" s="15"/>
      <c r="I2268" s="15"/>
      <c r="J2268" s="15"/>
      <c r="K2268" s="15"/>
    </row>
    <row r="2269" spans="1:11" s="69" customFormat="1">
      <c r="A2269" s="68" t="s">
        <v>393</v>
      </c>
      <c r="B2269" s="69" cm="1">
        <f t="array" ref="B2269">IF(ISNUMBER(C2269),C2269,_xlfn.IFS(D2269="+",VLOOKUP(C2269,A$7:B$2403,2,FALSE)+VLOOKUP(E2269,A$7:B$2403,2,FALSE),D2269="-",VLOOKUP(C2269,A$7:B$2403,2,FALSE)-VLOOKUP(E2269,A$7:B$2403,2,FALSE),D2269="*",VLOOKUP(C2269,A$7:B$2403,2,FALSE)*VLOOKUP(E2269,A$7:B$2403,2,FALSE),D2269="/",VLOOKUP(C2269,A$7:B$2403,2,FALSE)/VLOOKUP(E2269,A$7:B$2403,2,FALSE)))</f>
        <v>22</v>
      </c>
      <c r="C2269" s="69" t="s">
        <v>366</v>
      </c>
      <c r="D2269" s="69" t="s">
        <v>175</v>
      </c>
      <c r="E2269" s="69" t="s">
        <v>1468</v>
      </c>
      <c r="G2269" s="15"/>
      <c r="H2269" s="15"/>
      <c r="I2269" s="15"/>
      <c r="J2269" s="15"/>
      <c r="K2269" s="15"/>
    </row>
    <row r="2270" spans="1:11" s="69" customFormat="1">
      <c r="A2270" s="68" t="s">
        <v>1284</v>
      </c>
      <c r="B2270" s="69" cm="1">
        <f t="array" ref="B2270">IF(ISNUMBER(C2270),C2270,_xlfn.IFS(D2270="+",VLOOKUP(C2270,A$7:B$2403,2,FALSE)+VLOOKUP(E2270,A$7:B$2403,2,FALSE),D2270="-",VLOOKUP(C2270,A$7:B$2403,2,FALSE)-VLOOKUP(E2270,A$7:B$2403,2,FALSE),D2270="*",VLOOKUP(C2270,A$7:B$2403,2,FALSE)*VLOOKUP(E2270,A$7:B$2403,2,FALSE),D2270="/",VLOOKUP(C2270,A$7:B$2403,2,FALSE)/VLOOKUP(E2270,A$7:B$2403,2,FALSE)))</f>
        <v>6</v>
      </c>
      <c r="C2270" s="69" t="s">
        <v>509</v>
      </c>
      <c r="D2270" s="69" t="s">
        <v>185</v>
      </c>
      <c r="E2270" s="69" t="s">
        <v>2135</v>
      </c>
      <c r="G2270" s="15"/>
      <c r="H2270" s="15"/>
      <c r="I2270" s="15"/>
      <c r="J2270" s="15"/>
      <c r="K2270" s="15"/>
    </row>
    <row r="2271" spans="1:11" s="69" customFormat="1">
      <c r="A2271" s="68" t="s">
        <v>1189</v>
      </c>
      <c r="B2271" s="69" cm="1">
        <f t="array" ref="B2271">IF(ISNUMBER(C2271),C2271,_xlfn.IFS(D2271="+",VLOOKUP(C2271,A$7:B$2403,2,FALSE)+VLOOKUP(E2271,A$7:B$2403,2,FALSE),D2271="-",VLOOKUP(C2271,A$7:B$2403,2,FALSE)-VLOOKUP(E2271,A$7:B$2403,2,FALSE),D2271="*",VLOOKUP(C2271,A$7:B$2403,2,FALSE)*VLOOKUP(E2271,A$7:B$2403,2,FALSE),D2271="/",VLOOKUP(C2271,A$7:B$2403,2,FALSE)/VLOOKUP(E2271,A$7:B$2403,2,FALSE)))</f>
        <v>104117</v>
      </c>
      <c r="C2271" s="69" t="s">
        <v>270</v>
      </c>
      <c r="D2271" s="69" t="s">
        <v>185</v>
      </c>
      <c r="E2271" s="69" t="s">
        <v>1830</v>
      </c>
      <c r="G2271" s="15"/>
      <c r="H2271" s="15"/>
      <c r="I2271" s="15"/>
      <c r="J2271" s="15"/>
      <c r="K2271" s="15"/>
    </row>
    <row r="2272" spans="1:11" s="69" customFormat="1">
      <c r="A2272" s="68" t="s">
        <v>2529</v>
      </c>
      <c r="B2272" s="69" cm="1">
        <f t="array" ref="B2272">IF(ISNUMBER(C2272),C2272,_xlfn.IFS(D2272="+",VLOOKUP(C2272,A$7:B$2403,2,FALSE)+VLOOKUP(E2272,A$7:B$2403,2,FALSE),D2272="-",VLOOKUP(C2272,A$7:B$2403,2,FALSE)-VLOOKUP(E2272,A$7:B$2403,2,FALSE),D2272="*",VLOOKUP(C2272,A$7:B$2403,2,FALSE)*VLOOKUP(E2272,A$7:B$2403,2,FALSE),D2272="/",VLOOKUP(C2272,A$7:B$2403,2,FALSE)/VLOOKUP(E2272,A$7:B$2403,2,FALSE)))</f>
        <v>236</v>
      </c>
      <c r="C2272" s="69" t="s">
        <v>2370</v>
      </c>
      <c r="D2272" s="69" t="s">
        <v>185</v>
      </c>
      <c r="E2272" s="69" t="s">
        <v>2318</v>
      </c>
      <c r="G2272" s="15"/>
      <c r="H2272" s="15"/>
      <c r="I2272" s="15"/>
      <c r="J2272" s="15"/>
      <c r="K2272" s="15"/>
    </row>
    <row r="2273" spans="1:11" s="69" customFormat="1">
      <c r="A2273" s="68" t="s">
        <v>2308</v>
      </c>
      <c r="B2273" s="69" cm="1">
        <f t="array" ref="B2273">IF(ISNUMBER(C2273),C2273,_xlfn.IFS(D2273="+",VLOOKUP(C2273,A$7:B$2403,2,FALSE)+VLOOKUP(E2273,A$7:B$2403,2,FALSE),D2273="-",VLOOKUP(C2273,A$7:B$2403,2,FALSE)-VLOOKUP(E2273,A$7:B$2403,2,FALSE),D2273="*",VLOOKUP(C2273,A$7:B$2403,2,FALSE)*VLOOKUP(E2273,A$7:B$2403,2,FALSE),D2273="/",VLOOKUP(C2273,A$7:B$2403,2,FALSE)/VLOOKUP(E2273,A$7:B$2403,2,FALSE)))</f>
        <v>25</v>
      </c>
      <c r="C2273" s="69" t="s">
        <v>1228</v>
      </c>
      <c r="D2273" s="69" t="s">
        <v>185</v>
      </c>
      <c r="E2273" s="69" t="s">
        <v>1390</v>
      </c>
      <c r="G2273" s="15"/>
      <c r="H2273" s="15"/>
      <c r="I2273" s="15"/>
      <c r="J2273" s="15"/>
      <c r="K2273" s="15"/>
    </row>
    <row r="2274" spans="1:11" s="69" customFormat="1">
      <c r="A2274" s="68" t="s">
        <v>2271</v>
      </c>
      <c r="B2274" s="69" cm="1">
        <f t="array" ref="B2274">IF(ISNUMBER(C2274),C2274,_xlfn.IFS(D2274="+",VLOOKUP(C2274,A$7:B$2403,2,FALSE)+VLOOKUP(E2274,A$7:B$2403,2,FALSE),D2274="-",VLOOKUP(C2274,A$7:B$2403,2,FALSE)-VLOOKUP(E2274,A$7:B$2403,2,FALSE),D2274="*",VLOOKUP(C2274,A$7:B$2403,2,FALSE)*VLOOKUP(E2274,A$7:B$2403,2,FALSE),D2274="/",VLOOKUP(C2274,A$7:B$2403,2,FALSE)/VLOOKUP(E2274,A$7:B$2403,2,FALSE)))</f>
        <v>52</v>
      </c>
      <c r="C2274" s="69" t="s">
        <v>2426</v>
      </c>
      <c r="D2274" s="69" t="s">
        <v>185</v>
      </c>
      <c r="E2274" s="69" t="s">
        <v>1439</v>
      </c>
      <c r="G2274" s="15"/>
      <c r="H2274" s="15"/>
      <c r="I2274" s="15"/>
      <c r="J2274" s="15"/>
      <c r="K2274" s="15"/>
    </row>
    <row r="2275" spans="1:11" s="69" customFormat="1">
      <c r="A2275" s="68" t="s">
        <v>1667</v>
      </c>
      <c r="B2275" s="69" cm="1">
        <f t="array" ref="B2275">IF(ISNUMBER(C2275),C2275,_xlfn.IFS(D2275="+",VLOOKUP(C2275,A$7:B$2403,2,FALSE)+VLOOKUP(E2275,A$7:B$2403,2,FALSE),D2275="-",VLOOKUP(C2275,A$7:B$2403,2,FALSE)-VLOOKUP(E2275,A$7:B$2403,2,FALSE),D2275="*",VLOOKUP(C2275,A$7:B$2403,2,FALSE)*VLOOKUP(E2275,A$7:B$2403,2,FALSE),D2275="/",VLOOKUP(C2275,A$7:B$2403,2,FALSE)/VLOOKUP(E2275,A$7:B$2403,2,FALSE)))</f>
        <v>2</v>
      </c>
      <c r="C2275" s="69">
        <v>2</v>
      </c>
      <c r="G2275" s="15"/>
      <c r="H2275" s="15"/>
      <c r="I2275" s="15"/>
      <c r="J2275" s="15"/>
      <c r="K2275" s="15"/>
    </row>
    <row r="2276" spans="1:11" s="69" customFormat="1">
      <c r="A2276" s="68" t="s">
        <v>2563</v>
      </c>
      <c r="B2276" s="69" cm="1">
        <f t="array" ref="B2276">IF(ISNUMBER(C2276),C2276,_xlfn.IFS(D2276="+",VLOOKUP(C2276,A$7:B$2403,2,FALSE)+VLOOKUP(E2276,A$7:B$2403,2,FALSE),D2276="-",VLOOKUP(C2276,A$7:B$2403,2,FALSE)-VLOOKUP(E2276,A$7:B$2403,2,FALSE),D2276="*",VLOOKUP(C2276,A$7:B$2403,2,FALSE)*VLOOKUP(E2276,A$7:B$2403,2,FALSE),D2276="/",VLOOKUP(C2276,A$7:B$2403,2,FALSE)/VLOOKUP(E2276,A$7:B$2403,2,FALSE)))</f>
        <v>176</v>
      </c>
      <c r="C2276" s="69" t="s">
        <v>1691</v>
      </c>
      <c r="D2276" s="69" t="s">
        <v>175</v>
      </c>
      <c r="E2276" s="69" t="s">
        <v>1240</v>
      </c>
      <c r="G2276" s="15"/>
      <c r="H2276" s="15"/>
      <c r="I2276" s="15"/>
      <c r="J2276" s="15"/>
      <c r="K2276" s="15"/>
    </row>
    <row r="2277" spans="1:11" s="69" customFormat="1">
      <c r="A2277" s="68" t="s">
        <v>1698</v>
      </c>
      <c r="B2277" s="69" cm="1">
        <f t="array" ref="B2277">IF(ISNUMBER(C2277),C2277,_xlfn.IFS(D2277="+",VLOOKUP(C2277,A$7:B$2403,2,FALSE)+VLOOKUP(E2277,A$7:B$2403,2,FALSE),D2277="-",VLOOKUP(C2277,A$7:B$2403,2,FALSE)-VLOOKUP(E2277,A$7:B$2403,2,FALSE),D2277="*",VLOOKUP(C2277,A$7:B$2403,2,FALSE)*VLOOKUP(E2277,A$7:B$2403,2,FALSE),D2277="/",VLOOKUP(C2277,A$7:B$2403,2,FALSE)/VLOOKUP(E2277,A$7:B$2403,2,FALSE)))</f>
        <v>2</v>
      </c>
      <c r="C2277" s="69">
        <v>2</v>
      </c>
      <c r="G2277" s="15"/>
      <c r="H2277" s="15"/>
      <c r="I2277" s="15"/>
      <c r="J2277" s="15"/>
      <c r="K2277" s="15"/>
    </row>
    <row r="2278" spans="1:11" s="69" customFormat="1">
      <c r="A2278" s="68" t="s">
        <v>2514</v>
      </c>
      <c r="B2278" s="69" cm="1">
        <f t="array" ref="B2278">IF(ISNUMBER(C2278),C2278,_xlfn.IFS(D2278="+",VLOOKUP(C2278,A$7:B$2403,2,FALSE)+VLOOKUP(E2278,A$7:B$2403,2,FALSE),D2278="-",VLOOKUP(C2278,A$7:B$2403,2,FALSE)-VLOOKUP(E2278,A$7:B$2403,2,FALSE),D2278="*",VLOOKUP(C2278,A$7:B$2403,2,FALSE)*VLOOKUP(E2278,A$7:B$2403,2,FALSE),D2278="/",VLOOKUP(C2278,A$7:B$2403,2,FALSE)/VLOOKUP(E2278,A$7:B$2403,2,FALSE)))</f>
        <v>17</v>
      </c>
      <c r="C2278" s="69" t="s">
        <v>195</v>
      </c>
      <c r="D2278" s="69" t="s">
        <v>175</v>
      </c>
      <c r="E2278" s="69" t="s">
        <v>639</v>
      </c>
      <c r="G2278" s="15"/>
      <c r="H2278" s="15"/>
      <c r="I2278" s="15"/>
      <c r="J2278" s="15"/>
      <c r="K2278" s="15"/>
    </row>
    <row r="2279" spans="1:11" s="69" customFormat="1">
      <c r="A2279" s="68" t="s">
        <v>1831</v>
      </c>
      <c r="B2279" s="69" cm="1">
        <f t="array" ref="B2279">IF(ISNUMBER(C2279),C2279,_xlfn.IFS(D2279="+",VLOOKUP(C2279,A$7:B$2403,2,FALSE)+VLOOKUP(E2279,A$7:B$2403,2,FALSE),D2279="-",VLOOKUP(C2279,A$7:B$2403,2,FALSE)-VLOOKUP(E2279,A$7:B$2403,2,FALSE),D2279="*",VLOOKUP(C2279,A$7:B$2403,2,FALSE)*VLOOKUP(E2279,A$7:B$2403,2,FALSE),D2279="/",VLOOKUP(C2279,A$7:B$2403,2,FALSE)/VLOOKUP(E2279,A$7:B$2403,2,FALSE)))</f>
        <v>18</v>
      </c>
      <c r="C2279" s="69">
        <v>18</v>
      </c>
      <c r="G2279" s="15"/>
      <c r="H2279" s="15"/>
      <c r="I2279" s="15"/>
      <c r="J2279" s="15"/>
      <c r="K2279" s="15"/>
    </row>
    <row r="2280" spans="1:11" s="69" customFormat="1">
      <c r="A2280" s="68" t="s">
        <v>2400</v>
      </c>
      <c r="B2280" s="69" cm="1">
        <f t="array" ref="B2280">IF(ISNUMBER(C2280),C2280,_xlfn.IFS(D2280="+",VLOOKUP(C2280,A$7:B$2403,2,FALSE)+VLOOKUP(E2280,A$7:B$2403,2,FALSE),D2280="-",VLOOKUP(C2280,A$7:B$2403,2,FALSE)-VLOOKUP(E2280,A$7:B$2403,2,FALSE),D2280="*",VLOOKUP(C2280,A$7:B$2403,2,FALSE)*VLOOKUP(E2280,A$7:B$2403,2,FALSE),D2280="/",VLOOKUP(C2280,A$7:B$2403,2,FALSE)/VLOOKUP(E2280,A$7:B$2403,2,FALSE)))</f>
        <v>2</v>
      </c>
      <c r="C2280" s="69">
        <v>2</v>
      </c>
      <c r="G2280" s="15"/>
      <c r="H2280" s="15"/>
      <c r="I2280" s="15"/>
      <c r="J2280" s="15"/>
      <c r="K2280" s="15"/>
    </row>
    <row r="2281" spans="1:11" s="69" customFormat="1">
      <c r="A2281" s="68" t="s">
        <v>2543</v>
      </c>
      <c r="B2281" s="69" cm="1">
        <f t="array" ref="B2281">IF(ISNUMBER(C2281),C2281,_xlfn.IFS(D2281="+",VLOOKUP(C2281,A$7:B$2403,2,FALSE)+VLOOKUP(E2281,A$7:B$2403,2,FALSE),D2281="-",VLOOKUP(C2281,A$7:B$2403,2,FALSE)-VLOOKUP(E2281,A$7:B$2403,2,FALSE),D2281="*",VLOOKUP(C2281,A$7:B$2403,2,FALSE)*VLOOKUP(E2281,A$7:B$2403,2,FALSE),D2281="/",VLOOKUP(C2281,A$7:B$2403,2,FALSE)/VLOOKUP(E2281,A$7:B$2403,2,FALSE)))</f>
        <v>2</v>
      </c>
      <c r="C2281" s="69">
        <v>2</v>
      </c>
      <c r="G2281" s="15"/>
      <c r="H2281" s="15"/>
      <c r="I2281" s="15"/>
      <c r="J2281" s="15"/>
      <c r="K2281" s="15"/>
    </row>
    <row r="2282" spans="1:11" s="69" customFormat="1">
      <c r="A2282" s="68" t="s">
        <v>1413</v>
      </c>
      <c r="B2282" s="69" cm="1">
        <f t="array" ref="B2282">IF(ISNUMBER(C2282),C2282,_xlfn.IFS(D2282="+",VLOOKUP(C2282,A$7:B$2403,2,FALSE)+VLOOKUP(E2282,A$7:B$2403,2,FALSE),D2282="-",VLOOKUP(C2282,A$7:B$2403,2,FALSE)-VLOOKUP(E2282,A$7:B$2403,2,FALSE),D2282="*",VLOOKUP(C2282,A$7:B$2403,2,FALSE)*VLOOKUP(E2282,A$7:B$2403,2,FALSE),D2282="/",VLOOKUP(C2282,A$7:B$2403,2,FALSE)/VLOOKUP(E2282,A$7:B$2403,2,FALSE)))</f>
        <v>37</v>
      </c>
      <c r="C2282" s="69" t="s">
        <v>2277</v>
      </c>
      <c r="D2282" s="69" t="s">
        <v>175</v>
      </c>
      <c r="E2282" s="69" t="s">
        <v>1199</v>
      </c>
      <c r="G2282" s="15"/>
      <c r="H2282" s="15"/>
      <c r="I2282" s="15"/>
      <c r="J2282" s="15"/>
      <c r="K2282" s="15"/>
    </row>
    <row r="2283" spans="1:11" s="69" customFormat="1">
      <c r="A2283" s="68" t="s">
        <v>2284</v>
      </c>
      <c r="B2283" s="69" cm="1">
        <f t="array" ref="B2283">IF(ISNUMBER(C2283),C2283,_xlfn.IFS(D2283="+",VLOOKUP(C2283,A$7:B$2403,2,FALSE)+VLOOKUP(E2283,A$7:B$2403,2,FALSE),D2283="-",VLOOKUP(C2283,A$7:B$2403,2,FALSE)-VLOOKUP(E2283,A$7:B$2403,2,FALSE),D2283="*",VLOOKUP(C2283,A$7:B$2403,2,FALSE)*VLOOKUP(E2283,A$7:B$2403,2,FALSE),D2283="/",VLOOKUP(C2283,A$7:B$2403,2,FALSE)/VLOOKUP(E2283,A$7:B$2403,2,FALSE)))</f>
        <v>29662</v>
      </c>
      <c r="C2283" s="69" t="s">
        <v>1983</v>
      </c>
      <c r="D2283" s="69" t="s">
        <v>206</v>
      </c>
      <c r="E2283" s="69" t="s">
        <v>1543</v>
      </c>
      <c r="G2283" s="15"/>
      <c r="H2283" s="15"/>
      <c r="I2283" s="15"/>
      <c r="J2283" s="15"/>
      <c r="K2283" s="15"/>
    </row>
    <row r="2284" spans="1:11" s="69" customFormat="1">
      <c r="A2284" s="68" t="s">
        <v>2447</v>
      </c>
      <c r="B2284" s="69" cm="1">
        <f t="array" ref="B2284">IF(ISNUMBER(C2284),C2284,_xlfn.IFS(D2284="+",VLOOKUP(C2284,A$7:B$2403,2,FALSE)+VLOOKUP(E2284,A$7:B$2403,2,FALSE),D2284="-",VLOOKUP(C2284,A$7:B$2403,2,FALSE)-VLOOKUP(E2284,A$7:B$2403,2,FALSE),D2284="*",VLOOKUP(C2284,A$7:B$2403,2,FALSE)*VLOOKUP(E2284,A$7:B$2403,2,FALSE),D2284="/",VLOOKUP(C2284,A$7:B$2403,2,FALSE)/VLOOKUP(E2284,A$7:B$2403,2,FALSE)))</f>
        <v>29</v>
      </c>
      <c r="C2284" s="69" t="s">
        <v>2411</v>
      </c>
      <c r="D2284" s="69" t="s">
        <v>175</v>
      </c>
      <c r="E2284" s="69" t="s">
        <v>1083</v>
      </c>
      <c r="G2284" s="15"/>
      <c r="H2284" s="15"/>
      <c r="I2284" s="15"/>
      <c r="J2284" s="15"/>
      <c r="K2284" s="15"/>
    </row>
    <row r="2285" spans="1:11" s="69" customFormat="1">
      <c r="A2285" s="68" t="s">
        <v>598</v>
      </c>
      <c r="B2285" s="69" cm="1">
        <f t="array" ref="B2285">IF(ISNUMBER(C2285),C2285,_xlfn.IFS(D2285="+",VLOOKUP(C2285,A$7:B$2403,2,FALSE)+VLOOKUP(E2285,A$7:B$2403,2,FALSE),D2285="-",VLOOKUP(C2285,A$7:B$2403,2,FALSE)-VLOOKUP(E2285,A$7:B$2403,2,FALSE),D2285="*",VLOOKUP(C2285,A$7:B$2403,2,FALSE)*VLOOKUP(E2285,A$7:B$2403,2,FALSE),D2285="/",VLOOKUP(C2285,A$7:B$2403,2,FALSE)/VLOOKUP(E2285,A$7:B$2403,2,FALSE)))</f>
        <v>5</v>
      </c>
      <c r="C2285" s="69">
        <v>5</v>
      </c>
      <c r="G2285" s="15"/>
      <c r="H2285" s="15"/>
      <c r="I2285" s="15"/>
      <c r="J2285" s="15"/>
      <c r="K2285" s="15"/>
    </row>
    <row r="2286" spans="1:11" s="69" customFormat="1">
      <c r="A2286" s="68" t="s">
        <v>181</v>
      </c>
      <c r="B2286" s="69" cm="1">
        <f t="array" ref="B2286">IF(ISNUMBER(C2286),C2286,_xlfn.IFS(D2286="+",VLOOKUP(C2286,A$7:B$2403,2,FALSE)+VLOOKUP(E2286,A$7:B$2403,2,FALSE),D2286="-",VLOOKUP(C2286,A$7:B$2403,2,FALSE)-VLOOKUP(E2286,A$7:B$2403,2,FALSE),D2286="*",VLOOKUP(C2286,A$7:B$2403,2,FALSE)*VLOOKUP(E2286,A$7:B$2403,2,FALSE),D2286="/",VLOOKUP(C2286,A$7:B$2403,2,FALSE)/VLOOKUP(E2286,A$7:B$2403,2,FALSE)))</f>
        <v>4</v>
      </c>
      <c r="C2286" s="69">
        <v>4</v>
      </c>
      <c r="G2286" s="15"/>
      <c r="H2286" s="15"/>
      <c r="I2286" s="15"/>
      <c r="J2286" s="15"/>
      <c r="K2286" s="15"/>
    </row>
    <row r="2287" spans="1:11" s="69" customFormat="1">
      <c r="A2287" s="68" t="s">
        <v>2520</v>
      </c>
      <c r="B2287" s="69" cm="1">
        <f t="array" ref="B2287">IF(ISNUMBER(C2287),C2287,_xlfn.IFS(D2287="+",VLOOKUP(C2287,A$7:B$2403,2,FALSE)+VLOOKUP(E2287,A$7:B$2403,2,FALSE),D2287="-",VLOOKUP(C2287,A$7:B$2403,2,FALSE)-VLOOKUP(E2287,A$7:B$2403,2,FALSE),D2287="*",VLOOKUP(C2287,A$7:B$2403,2,FALSE)*VLOOKUP(E2287,A$7:B$2403,2,FALSE),D2287="/",VLOOKUP(C2287,A$7:B$2403,2,FALSE)/VLOOKUP(E2287,A$7:B$2403,2,FALSE)))</f>
        <v>11</v>
      </c>
      <c r="C2287" s="69" t="s">
        <v>1716</v>
      </c>
      <c r="D2287" s="69" t="s">
        <v>206</v>
      </c>
      <c r="E2287" s="69" t="s">
        <v>2516</v>
      </c>
      <c r="G2287" s="15"/>
      <c r="H2287" s="15"/>
      <c r="I2287" s="15"/>
      <c r="J2287" s="15"/>
      <c r="K2287" s="15"/>
    </row>
    <row r="2288" spans="1:11" s="69" customFormat="1">
      <c r="A2288" s="68" t="s">
        <v>1059</v>
      </c>
      <c r="B2288" s="69" cm="1">
        <f t="array" ref="B2288">IF(ISNUMBER(C2288),C2288,_xlfn.IFS(D2288="+",VLOOKUP(C2288,A$7:B$2403,2,FALSE)+VLOOKUP(E2288,A$7:B$2403,2,FALSE),D2288="-",VLOOKUP(C2288,A$7:B$2403,2,FALSE)-VLOOKUP(E2288,A$7:B$2403,2,FALSE),D2288="*",VLOOKUP(C2288,A$7:B$2403,2,FALSE)*VLOOKUP(E2288,A$7:B$2403,2,FALSE),D2288="/",VLOOKUP(C2288,A$7:B$2403,2,FALSE)/VLOOKUP(E2288,A$7:B$2403,2,FALSE)))</f>
        <v>4</v>
      </c>
      <c r="C2288" s="69">
        <v>4</v>
      </c>
      <c r="G2288" s="15"/>
      <c r="H2288" s="15"/>
      <c r="I2288" s="15"/>
      <c r="J2288" s="15"/>
      <c r="K2288" s="15"/>
    </row>
    <row r="2289" spans="1:11" s="69" customFormat="1">
      <c r="A2289" s="68" t="s">
        <v>2205</v>
      </c>
      <c r="B2289" s="69" cm="1">
        <f t="array" ref="B2289">IF(ISNUMBER(C2289),C2289,_xlfn.IFS(D2289="+",VLOOKUP(C2289,A$7:B$2403,2,FALSE)+VLOOKUP(E2289,A$7:B$2403,2,FALSE),D2289="-",VLOOKUP(C2289,A$7:B$2403,2,FALSE)-VLOOKUP(E2289,A$7:B$2403,2,FALSE),D2289="*",VLOOKUP(C2289,A$7:B$2403,2,FALSE)*VLOOKUP(E2289,A$7:B$2403,2,FALSE),D2289="/",VLOOKUP(C2289,A$7:B$2403,2,FALSE)/VLOOKUP(E2289,A$7:B$2403,2,FALSE)))</f>
        <v>9093856979731</v>
      </c>
      <c r="C2289" s="69" t="s">
        <v>2537</v>
      </c>
      <c r="D2289" s="69" t="s">
        <v>206</v>
      </c>
      <c r="E2289" s="69" t="s">
        <v>662</v>
      </c>
      <c r="G2289" s="15"/>
      <c r="H2289" s="15"/>
      <c r="I2289" s="15"/>
      <c r="J2289" s="15"/>
      <c r="K2289" s="15"/>
    </row>
    <row r="2290" spans="1:11" s="69" customFormat="1">
      <c r="A2290" s="68" t="s">
        <v>2532</v>
      </c>
      <c r="B2290" s="69" cm="1">
        <f t="array" ref="B2290">IF(ISNUMBER(C2290),C2290,_xlfn.IFS(D2290="+",VLOOKUP(C2290,A$7:B$2403,2,FALSE)+VLOOKUP(E2290,A$7:B$2403,2,FALSE),D2290="-",VLOOKUP(C2290,A$7:B$2403,2,FALSE)-VLOOKUP(E2290,A$7:B$2403,2,FALSE),D2290="*",VLOOKUP(C2290,A$7:B$2403,2,FALSE)*VLOOKUP(E2290,A$7:B$2403,2,FALSE),D2290="/",VLOOKUP(C2290,A$7:B$2403,2,FALSE)/VLOOKUP(E2290,A$7:B$2403,2,FALSE)))</f>
        <v>4</v>
      </c>
      <c r="C2290" s="69">
        <v>4</v>
      </c>
      <c r="G2290" s="15"/>
      <c r="H2290" s="15"/>
      <c r="I2290" s="15"/>
      <c r="J2290" s="15"/>
      <c r="K2290" s="15"/>
    </row>
    <row r="2291" spans="1:11" s="69" customFormat="1">
      <c r="A2291" s="68" t="s">
        <v>1194</v>
      </c>
      <c r="B2291" s="69" cm="1">
        <f t="array" ref="B2291">IF(ISNUMBER(C2291),C2291,_xlfn.IFS(D2291="+",VLOOKUP(C2291,A$7:B$2403,2,FALSE)+VLOOKUP(E2291,A$7:B$2403,2,FALSE),D2291="-",VLOOKUP(C2291,A$7:B$2403,2,FALSE)-VLOOKUP(E2291,A$7:B$2403,2,FALSE),D2291="*",VLOOKUP(C2291,A$7:B$2403,2,FALSE)*VLOOKUP(E2291,A$7:B$2403,2,FALSE),D2291="/",VLOOKUP(C2291,A$7:B$2403,2,FALSE)/VLOOKUP(E2291,A$7:B$2403,2,FALSE)))</f>
        <v>19</v>
      </c>
      <c r="C2291" s="69" t="s">
        <v>1557</v>
      </c>
      <c r="D2291" s="69" t="s">
        <v>175</v>
      </c>
      <c r="E2291" s="69" t="s">
        <v>1962</v>
      </c>
      <c r="G2291" s="15"/>
      <c r="H2291" s="15"/>
      <c r="I2291" s="15"/>
      <c r="J2291" s="15"/>
      <c r="K2291" s="15"/>
    </row>
    <row r="2292" spans="1:11" s="69" customFormat="1">
      <c r="A2292" s="68" t="s">
        <v>2564</v>
      </c>
      <c r="B2292" s="69" cm="1">
        <f t="array" ref="B2292">IF(ISNUMBER(C2292),C2292,_xlfn.IFS(D2292="+",VLOOKUP(C2292,A$7:B$2403,2,FALSE)+VLOOKUP(E2292,A$7:B$2403,2,FALSE),D2292="-",VLOOKUP(C2292,A$7:B$2403,2,FALSE)-VLOOKUP(E2292,A$7:B$2403,2,FALSE),D2292="*",VLOOKUP(C2292,A$7:B$2403,2,FALSE)*VLOOKUP(E2292,A$7:B$2403,2,FALSE),D2292="/",VLOOKUP(C2292,A$7:B$2403,2,FALSE)/VLOOKUP(E2292,A$7:B$2403,2,FALSE)))</f>
        <v>237</v>
      </c>
      <c r="C2292" s="69" t="s">
        <v>2533</v>
      </c>
      <c r="D2292" s="69" t="s">
        <v>185</v>
      </c>
      <c r="E2292" s="69" t="s">
        <v>2437</v>
      </c>
      <c r="G2292" s="15"/>
      <c r="H2292" s="15"/>
      <c r="I2292" s="15"/>
      <c r="J2292" s="15"/>
      <c r="K2292" s="15"/>
    </row>
    <row r="2293" spans="1:11" s="69" customFormat="1">
      <c r="A2293" s="68" t="s">
        <v>1112</v>
      </c>
      <c r="B2293" s="69" cm="1">
        <f t="array" ref="B2293">IF(ISNUMBER(C2293),C2293,_xlfn.IFS(D2293="+",VLOOKUP(C2293,A$7:B$2403,2,FALSE)+VLOOKUP(E2293,A$7:B$2403,2,FALSE),D2293="-",VLOOKUP(C2293,A$7:B$2403,2,FALSE)-VLOOKUP(E2293,A$7:B$2403,2,FALSE),D2293="*",VLOOKUP(C2293,A$7:B$2403,2,FALSE)*VLOOKUP(E2293,A$7:B$2403,2,FALSE),D2293="/",VLOOKUP(C2293,A$7:B$2403,2,FALSE)/VLOOKUP(E2293,A$7:B$2403,2,FALSE)))</f>
        <v>2</v>
      </c>
      <c r="C2293" s="69">
        <v>2</v>
      </c>
      <c r="G2293" s="15"/>
      <c r="H2293" s="15"/>
      <c r="I2293" s="15"/>
      <c r="J2293" s="15"/>
      <c r="K2293" s="15"/>
    </row>
    <row r="2294" spans="1:11" s="69" customFormat="1">
      <c r="A2294" s="68" t="s">
        <v>2502</v>
      </c>
      <c r="B2294" s="69" cm="1">
        <f t="array" ref="B2294">IF(ISNUMBER(C2294),C2294,_xlfn.IFS(D2294="+",VLOOKUP(C2294,A$7:B$2403,2,FALSE)+VLOOKUP(E2294,A$7:B$2403,2,FALSE),D2294="-",VLOOKUP(C2294,A$7:B$2403,2,FALSE)-VLOOKUP(E2294,A$7:B$2403,2,FALSE),D2294="*",VLOOKUP(C2294,A$7:B$2403,2,FALSE)*VLOOKUP(E2294,A$7:B$2403,2,FALSE),D2294="/",VLOOKUP(C2294,A$7:B$2403,2,FALSE)/VLOOKUP(E2294,A$7:B$2403,2,FALSE)))</f>
        <v>79</v>
      </c>
      <c r="C2294" s="69" t="s">
        <v>2470</v>
      </c>
      <c r="D2294" s="69" t="s">
        <v>175</v>
      </c>
      <c r="E2294" s="69" t="s">
        <v>2339</v>
      </c>
      <c r="G2294" s="15"/>
      <c r="H2294" s="15"/>
      <c r="I2294" s="15"/>
      <c r="J2294" s="15"/>
      <c r="K2294" s="15"/>
    </row>
    <row r="2295" spans="1:11" s="69" customFormat="1">
      <c r="A2295" s="68" t="s">
        <v>740</v>
      </c>
      <c r="B2295" s="69" cm="1">
        <f t="array" ref="B2295">IF(ISNUMBER(C2295),C2295,_xlfn.IFS(D2295="+",VLOOKUP(C2295,A$7:B$2403,2,FALSE)+VLOOKUP(E2295,A$7:B$2403,2,FALSE),D2295="-",VLOOKUP(C2295,A$7:B$2403,2,FALSE)-VLOOKUP(E2295,A$7:B$2403,2,FALSE),D2295="*",VLOOKUP(C2295,A$7:B$2403,2,FALSE)*VLOOKUP(E2295,A$7:B$2403,2,FALSE),D2295="/",VLOOKUP(C2295,A$7:B$2403,2,FALSE)/VLOOKUP(E2295,A$7:B$2403,2,FALSE)))</f>
        <v>5</v>
      </c>
      <c r="C2295" s="69">
        <v>5</v>
      </c>
      <c r="G2295" s="15"/>
      <c r="H2295" s="15"/>
      <c r="I2295" s="15"/>
      <c r="J2295" s="15"/>
      <c r="K2295" s="15"/>
    </row>
    <row r="2296" spans="1:11" s="69" customFormat="1">
      <c r="A2296" s="68" t="s">
        <v>1553</v>
      </c>
      <c r="B2296" s="69" cm="1">
        <f t="array" ref="B2296">IF(ISNUMBER(C2296),C2296,_xlfn.IFS(D2296="+",VLOOKUP(C2296,A$7:B$2403,2,FALSE)+VLOOKUP(E2296,A$7:B$2403,2,FALSE),D2296="-",VLOOKUP(C2296,A$7:B$2403,2,FALSE)-VLOOKUP(E2296,A$7:B$2403,2,FALSE),D2296="*",VLOOKUP(C2296,A$7:B$2403,2,FALSE)*VLOOKUP(E2296,A$7:B$2403,2,FALSE),D2296="/",VLOOKUP(C2296,A$7:B$2403,2,FALSE)/VLOOKUP(E2296,A$7:B$2403,2,FALSE)))</f>
        <v>5</v>
      </c>
      <c r="C2296" s="69">
        <v>5</v>
      </c>
      <c r="G2296" s="15"/>
      <c r="H2296" s="15"/>
      <c r="I2296" s="15"/>
      <c r="J2296" s="15"/>
      <c r="K2296" s="15"/>
    </row>
    <row r="2297" spans="1:11" s="69" customFormat="1">
      <c r="A2297" s="68" t="s">
        <v>2469</v>
      </c>
      <c r="B2297" s="69" cm="1">
        <f t="array" ref="B2297">IF(ISNUMBER(C2297),C2297,_xlfn.IFS(D2297="+",VLOOKUP(C2297,A$7:B$2403,2,FALSE)+VLOOKUP(E2297,A$7:B$2403,2,FALSE),D2297="-",VLOOKUP(C2297,A$7:B$2403,2,FALSE)-VLOOKUP(E2297,A$7:B$2403,2,FALSE),D2297="*",VLOOKUP(C2297,A$7:B$2403,2,FALSE)*VLOOKUP(E2297,A$7:B$2403,2,FALSE),D2297="/",VLOOKUP(C2297,A$7:B$2403,2,FALSE)/VLOOKUP(E2297,A$7:B$2403,2,FALSE)))</f>
        <v>2</v>
      </c>
      <c r="C2297" s="69">
        <v>2</v>
      </c>
      <c r="G2297" s="15"/>
      <c r="H2297" s="15"/>
      <c r="I2297" s="15"/>
      <c r="J2297" s="15"/>
      <c r="K2297" s="15"/>
    </row>
    <row r="2298" spans="1:11" s="69" customFormat="1">
      <c r="A2298" s="68" t="s">
        <v>2291</v>
      </c>
      <c r="B2298" s="69" cm="1">
        <f t="array" ref="B2298">IF(ISNUMBER(C2298),C2298,_xlfn.IFS(D2298="+",VLOOKUP(C2298,A$7:B$2403,2,FALSE)+VLOOKUP(E2298,A$7:B$2403,2,FALSE),D2298="-",VLOOKUP(C2298,A$7:B$2403,2,FALSE)-VLOOKUP(E2298,A$7:B$2403,2,FALSE),D2298="*",VLOOKUP(C2298,A$7:B$2403,2,FALSE)*VLOOKUP(E2298,A$7:B$2403,2,FALSE),D2298="/",VLOOKUP(C2298,A$7:B$2403,2,FALSE)/VLOOKUP(E2298,A$7:B$2403,2,FALSE)))</f>
        <v>16</v>
      </c>
      <c r="C2298" s="69">
        <v>16</v>
      </c>
      <c r="G2298" s="15"/>
      <c r="H2298" s="15"/>
      <c r="I2298" s="15"/>
      <c r="J2298" s="15"/>
      <c r="K2298" s="15"/>
    </row>
    <row r="2299" spans="1:11" s="69" customFormat="1">
      <c r="A2299" s="68" t="s">
        <v>2366</v>
      </c>
      <c r="B2299" s="69" cm="1">
        <f t="array" ref="B2299">IF(ISNUMBER(C2299),C2299,_xlfn.IFS(D2299="+",VLOOKUP(C2299,A$7:B$2403,2,FALSE)+VLOOKUP(E2299,A$7:B$2403,2,FALSE),D2299="-",VLOOKUP(C2299,A$7:B$2403,2,FALSE)-VLOOKUP(E2299,A$7:B$2403,2,FALSE),D2299="*",VLOOKUP(C2299,A$7:B$2403,2,FALSE)*VLOOKUP(E2299,A$7:B$2403,2,FALSE),D2299="/",VLOOKUP(C2299,A$7:B$2403,2,FALSE)/VLOOKUP(E2299,A$7:B$2403,2,FALSE)))</f>
        <v>97</v>
      </c>
      <c r="C2299" s="69" t="s">
        <v>241</v>
      </c>
      <c r="D2299" s="69" t="s">
        <v>175</v>
      </c>
      <c r="E2299" s="69" t="s">
        <v>875</v>
      </c>
      <c r="G2299" s="15"/>
      <c r="H2299" s="15"/>
      <c r="I2299" s="15"/>
      <c r="J2299" s="15"/>
      <c r="K2299" s="15"/>
    </row>
    <row r="2300" spans="1:11" s="69" customFormat="1">
      <c r="A2300" s="68" t="s">
        <v>2487</v>
      </c>
      <c r="B2300" s="69" cm="1">
        <f t="array" ref="B2300">IF(ISNUMBER(C2300),C2300,_xlfn.IFS(D2300="+",VLOOKUP(C2300,A$7:B$2403,2,FALSE)+VLOOKUP(E2300,A$7:B$2403,2,FALSE),D2300="-",VLOOKUP(C2300,A$7:B$2403,2,FALSE)-VLOOKUP(E2300,A$7:B$2403,2,FALSE),D2300="*",VLOOKUP(C2300,A$7:B$2403,2,FALSE)*VLOOKUP(E2300,A$7:B$2403,2,FALSE),D2300="/",VLOOKUP(C2300,A$7:B$2403,2,FALSE)/VLOOKUP(E2300,A$7:B$2403,2,FALSE)))</f>
        <v>6</v>
      </c>
      <c r="C2300" s="69">
        <v>6</v>
      </c>
      <c r="G2300" s="15"/>
      <c r="H2300" s="15"/>
      <c r="I2300" s="15"/>
      <c r="J2300" s="15"/>
      <c r="K2300" s="15"/>
    </row>
    <row r="2301" spans="1:11" s="69" customFormat="1">
      <c r="A2301" s="68" t="s">
        <v>653</v>
      </c>
      <c r="B2301" s="69" cm="1">
        <f t="array" ref="B2301">IF(ISNUMBER(C2301),C2301,_xlfn.IFS(D2301="+",VLOOKUP(C2301,A$7:B$2403,2,FALSE)+VLOOKUP(E2301,A$7:B$2403,2,FALSE),D2301="-",VLOOKUP(C2301,A$7:B$2403,2,FALSE)-VLOOKUP(E2301,A$7:B$2403,2,FALSE),D2301="*",VLOOKUP(C2301,A$7:B$2403,2,FALSE)*VLOOKUP(E2301,A$7:B$2403,2,FALSE),D2301="/",VLOOKUP(C2301,A$7:B$2403,2,FALSE)/VLOOKUP(E2301,A$7:B$2403,2,FALSE)))</f>
        <v>6</v>
      </c>
      <c r="C2301" s="69">
        <v>6</v>
      </c>
      <c r="G2301" s="15"/>
      <c r="H2301" s="15"/>
      <c r="I2301" s="15"/>
      <c r="J2301" s="15"/>
      <c r="K2301" s="15"/>
    </row>
    <row r="2302" spans="1:11" s="69" customFormat="1">
      <c r="A2302" s="68" t="s">
        <v>2565</v>
      </c>
      <c r="B2302" s="69" cm="1">
        <f t="array" ref="B2302">IF(ISNUMBER(C2302),C2302,_xlfn.IFS(D2302="+",VLOOKUP(C2302,A$7:B$2403,2,FALSE)+VLOOKUP(E2302,A$7:B$2403,2,FALSE),D2302="-",VLOOKUP(C2302,A$7:B$2403,2,FALSE)-VLOOKUP(E2302,A$7:B$2403,2,FALSE),D2302="*",VLOOKUP(C2302,A$7:B$2403,2,FALSE)*VLOOKUP(E2302,A$7:B$2403,2,FALSE),D2302="/",VLOOKUP(C2302,A$7:B$2403,2,FALSE)/VLOOKUP(E2302,A$7:B$2403,2,FALSE)))</f>
        <v>19</v>
      </c>
      <c r="C2302" s="69">
        <v>19</v>
      </c>
      <c r="G2302" s="15"/>
      <c r="H2302" s="15"/>
      <c r="I2302" s="15"/>
      <c r="J2302" s="15"/>
      <c r="K2302" s="15"/>
    </row>
    <row r="2303" spans="1:11" s="69" customFormat="1">
      <c r="A2303" s="68" t="s">
        <v>551</v>
      </c>
      <c r="B2303" s="69" cm="1">
        <f t="array" ref="B2303">IF(ISNUMBER(C2303),C2303,_xlfn.IFS(D2303="+",VLOOKUP(C2303,A$7:B$2403,2,FALSE)+VLOOKUP(E2303,A$7:B$2403,2,FALSE),D2303="-",VLOOKUP(C2303,A$7:B$2403,2,FALSE)-VLOOKUP(E2303,A$7:B$2403,2,FALSE),D2303="*",VLOOKUP(C2303,A$7:B$2403,2,FALSE)*VLOOKUP(E2303,A$7:B$2403,2,FALSE),D2303="/",VLOOKUP(C2303,A$7:B$2403,2,FALSE)/VLOOKUP(E2303,A$7:B$2403,2,FALSE)))</f>
        <v>2</v>
      </c>
      <c r="C2303" s="69">
        <v>2</v>
      </c>
      <c r="G2303" s="15"/>
      <c r="H2303" s="15"/>
      <c r="I2303" s="15"/>
      <c r="J2303" s="15"/>
      <c r="K2303" s="15"/>
    </row>
    <row r="2304" spans="1:11" s="69" customFormat="1">
      <c r="A2304" s="68" t="s">
        <v>972</v>
      </c>
      <c r="B2304" s="69" cm="1">
        <f t="array" ref="B2304">IF(ISNUMBER(C2304),C2304,_xlfn.IFS(D2304="+",VLOOKUP(C2304,A$7:B$2403,2,FALSE)+VLOOKUP(E2304,A$7:B$2403,2,FALSE),D2304="-",VLOOKUP(C2304,A$7:B$2403,2,FALSE)-VLOOKUP(E2304,A$7:B$2403,2,FALSE),D2304="*",VLOOKUP(C2304,A$7:B$2403,2,FALSE)*VLOOKUP(E2304,A$7:B$2403,2,FALSE),D2304="/",VLOOKUP(C2304,A$7:B$2403,2,FALSE)/VLOOKUP(E2304,A$7:B$2403,2,FALSE)))</f>
        <v>9</v>
      </c>
      <c r="C2304" s="69" t="s">
        <v>1025</v>
      </c>
      <c r="D2304" s="69" t="s">
        <v>175</v>
      </c>
      <c r="E2304" s="69" t="s">
        <v>2519</v>
      </c>
      <c r="G2304" s="15"/>
      <c r="H2304" s="15"/>
      <c r="I2304" s="15"/>
      <c r="J2304" s="15"/>
      <c r="K2304" s="15"/>
    </row>
    <row r="2305" spans="1:11" s="69" customFormat="1">
      <c r="A2305" s="68" t="s">
        <v>339</v>
      </c>
      <c r="B2305" s="69" cm="1">
        <f t="array" ref="B2305">IF(ISNUMBER(C2305),C2305,_xlfn.IFS(D2305="+",VLOOKUP(C2305,A$7:B$2403,2,FALSE)+VLOOKUP(E2305,A$7:B$2403,2,FALSE),D2305="-",VLOOKUP(C2305,A$7:B$2403,2,FALSE)-VLOOKUP(E2305,A$7:B$2403,2,FALSE),D2305="*",VLOOKUP(C2305,A$7:B$2403,2,FALSE)*VLOOKUP(E2305,A$7:B$2403,2,FALSE),D2305="/",VLOOKUP(C2305,A$7:B$2403,2,FALSE)/VLOOKUP(E2305,A$7:B$2403,2,FALSE)))</f>
        <v>3</v>
      </c>
      <c r="C2305" s="69">
        <v>3</v>
      </c>
      <c r="G2305" s="15"/>
      <c r="H2305" s="15"/>
      <c r="I2305" s="15"/>
      <c r="J2305" s="15"/>
      <c r="K2305" s="15"/>
    </row>
    <row r="2306" spans="1:11" s="69" customFormat="1">
      <c r="A2306" s="68" t="s">
        <v>2541</v>
      </c>
      <c r="B2306" s="69" cm="1">
        <f t="array" ref="B2306">IF(ISNUMBER(C2306),C2306,_xlfn.IFS(D2306="+",VLOOKUP(C2306,A$7:B$2403,2,FALSE)+VLOOKUP(E2306,A$7:B$2403,2,FALSE),D2306="-",VLOOKUP(C2306,A$7:B$2403,2,FALSE)-VLOOKUP(E2306,A$7:B$2403,2,FALSE),D2306="*",VLOOKUP(C2306,A$7:B$2403,2,FALSE)*VLOOKUP(E2306,A$7:B$2403,2,FALSE),D2306="/",VLOOKUP(C2306,A$7:B$2403,2,FALSE)/VLOOKUP(E2306,A$7:B$2403,2,FALSE)))</f>
        <v>4</v>
      </c>
      <c r="C2306" s="69">
        <v>4</v>
      </c>
      <c r="G2306" s="15"/>
      <c r="H2306" s="15"/>
      <c r="I2306" s="15"/>
      <c r="J2306" s="15"/>
      <c r="K2306" s="15"/>
    </row>
    <row r="2307" spans="1:11" s="69" customFormat="1">
      <c r="A2307" s="68" t="s">
        <v>1850</v>
      </c>
      <c r="B2307" s="69" cm="1">
        <f t="array" ref="B2307">IF(ISNUMBER(C2307),C2307,_xlfn.IFS(D2307="+",VLOOKUP(C2307,A$7:B$2403,2,FALSE)+VLOOKUP(E2307,A$7:B$2403,2,FALSE),D2307="-",VLOOKUP(C2307,A$7:B$2403,2,FALSE)-VLOOKUP(E2307,A$7:B$2403,2,FALSE),D2307="*",VLOOKUP(C2307,A$7:B$2403,2,FALSE)*VLOOKUP(E2307,A$7:B$2403,2,FALSE),D2307="/",VLOOKUP(C2307,A$7:B$2403,2,FALSE)/VLOOKUP(E2307,A$7:B$2403,2,FALSE)))</f>
        <v>21</v>
      </c>
      <c r="C2307" s="69" t="s">
        <v>2538</v>
      </c>
      <c r="D2307" s="69" t="s">
        <v>185</v>
      </c>
      <c r="E2307" s="69" t="s">
        <v>2272</v>
      </c>
      <c r="G2307" s="15"/>
      <c r="H2307" s="15"/>
      <c r="I2307" s="15"/>
      <c r="J2307" s="15"/>
      <c r="K2307" s="15"/>
    </row>
    <row r="2308" spans="1:11" s="69" customFormat="1">
      <c r="A2308" s="68" t="s">
        <v>2503</v>
      </c>
      <c r="B2308" s="69" cm="1">
        <f t="array" ref="B2308">IF(ISNUMBER(C2308),C2308,_xlfn.IFS(D2308="+",VLOOKUP(C2308,A$7:B$2403,2,FALSE)+VLOOKUP(E2308,A$7:B$2403,2,FALSE),D2308="-",VLOOKUP(C2308,A$7:B$2403,2,FALSE)-VLOOKUP(E2308,A$7:B$2403,2,FALSE),D2308="*",VLOOKUP(C2308,A$7:B$2403,2,FALSE)*VLOOKUP(E2308,A$7:B$2403,2,FALSE),D2308="/",VLOOKUP(C2308,A$7:B$2403,2,FALSE)/VLOOKUP(E2308,A$7:B$2403,2,FALSE)))</f>
        <v>19</v>
      </c>
      <c r="C2308" s="69">
        <v>19</v>
      </c>
      <c r="G2308" s="15"/>
      <c r="H2308" s="15"/>
      <c r="I2308" s="15"/>
      <c r="J2308" s="15"/>
      <c r="K2308" s="15"/>
    </row>
    <row r="2309" spans="1:11" s="69" customFormat="1">
      <c r="A2309" s="68" t="s">
        <v>313</v>
      </c>
      <c r="B2309" s="69" cm="1">
        <f t="array" ref="B2309">IF(ISNUMBER(C2309),C2309,_xlfn.IFS(D2309="+",VLOOKUP(C2309,A$7:B$2403,2,FALSE)+VLOOKUP(E2309,A$7:B$2403,2,FALSE),D2309="-",VLOOKUP(C2309,A$7:B$2403,2,FALSE)-VLOOKUP(E2309,A$7:B$2403,2,FALSE),D2309="*",VLOOKUP(C2309,A$7:B$2403,2,FALSE)*VLOOKUP(E2309,A$7:B$2403,2,FALSE),D2309="/",VLOOKUP(C2309,A$7:B$2403,2,FALSE)/VLOOKUP(E2309,A$7:B$2403,2,FALSE)))</f>
        <v>5</v>
      </c>
      <c r="C2309" s="69">
        <v>5</v>
      </c>
      <c r="G2309" s="15"/>
      <c r="H2309" s="15"/>
      <c r="I2309" s="15"/>
      <c r="J2309" s="15"/>
      <c r="K2309" s="15"/>
    </row>
    <row r="2310" spans="1:11" s="69" customFormat="1">
      <c r="A2310" s="68" t="s">
        <v>2515</v>
      </c>
      <c r="B2310" s="69" cm="1">
        <f t="array" ref="B2310">IF(ISNUMBER(C2310),C2310,_xlfn.IFS(D2310="+",VLOOKUP(C2310,A$7:B$2403,2,FALSE)+VLOOKUP(E2310,A$7:B$2403,2,FALSE),D2310="-",VLOOKUP(C2310,A$7:B$2403,2,FALSE)-VLOOKUP(E2310,A$7:B$2403,2,FALSE),D2310="*",VLOOKUP(C2310,A$7:B$2403,2,FALSE)*VLOOKUP(E2310,A$7:B$2403,2,FALSE),D2310="/",VLOOKUP(C2310,A$7:B$2403,2,FALSE)/VLOOKUP(E2310,A$7:B$2403,2,FALSE)))</f>
        <v>7</v>
      </c>
      <c r="C2310" s="69" t="s">
        <v>2219</v>
      </c>
      <c r="D2310" s="69" t="s">
        <v>175</v>
      </c>
      <c r="E2310" s="69" t="s">
        <v>1064</v>
      </c>
      <c r="G2310" s="15"/>
      <c r="H2310" s="15"/>
      <c r="I2310" s="15"/>
      <c r="J2310" s="15"/>
      <c r="K2310" s="15"/>
    </row>
    <row r="2311" spans="1:11" s="69" customFormat="1">
      <c r="A2311" s="68" t="s">
        <v>2562</v>
      </c>
      <c r="B2311" s="69" cm="1">
        <f t="array" ref="B2311">IF(ISNUMBER(C2311),C2311,_xlfn.IFS(D2311="+",VLOOKUP(C2311,A$7:B$2403,2,FALSE)+VLOOKUP(E2311,A$7:B$2403,2,FALSE),D2311="-",VLOOKUP(C2311,A$7:B$2403,2,FALSE)-VLOOKUP(E2311,A$7:B$2403,2,FALSE),D2311="*",VLOOKUP(C2311,A$7:B$2403,2,FALSE)*VLOOKUP(E2311,A$7:B$2403,2,FALSE),D2311="/",VLOOKUP(C2311,A$7:B$2403,2,FALSE)/VLOOKUP(E2311,A$7:B$2403,2,FALSE)))</f>
        <v>6</v>
      </c>
      <c r="C2311" s="69" t="s">
        <v>954</v>
      </c>
      <c r="D2311" s="69" t="s">
        <v>185</v>
      </c>
      <c r="E2311" s="69" t="s">
        <v>2190</v>
      </c>
      <c r="G2311" s="15"/>
      <c r="H2311" s="15"/>
      <c r="I2311" s="15"/>
      <c r="J2311" s="15"/>
      <c r="K2311" s="15"/>
    </row>
    <row r="2312" spans="1:11" s="69" customFormat="1">
      <c r="A2312" s="68" t="s">
        <v>2549</v>
      </c>
      <c r="B2312" s="69" cm="1">
        <f t="array" ref="B2312">IF(ISNUMBER(C2312),C2312,_xlfn.IFS(D2312="+",VLOOKUP(C2312,A$7:B$2403,2,FALSE)+VLOOKUP(E2312,A$7:B$2403,2,FALSE),D2312="-",VLOOKUP(C2312,A$7:B$2403,2,FALSE)-VLOOKUP(E2312,A$7:B$2403,2,FALSE),D2312="*",VLOOKUP(C2312,A$7:B$2403,2,FALSE)*VLOOKUP(E2312,A$7:B$2403,2,FALSE),D2312="/",VLOOKUP(C2312,A$7:B$2403,2,FALSE)/VLOOKUP(E2312,A$7:B$2403,2,FALSE)))</f>
        <v>18</v>
      </c>
      <c r="C2312" s="69">
        <v>18</v>
      </c>
      <c r="G2312" s="15"/>
      <c r="H2312" s="15"/>
      <c r="I2312" s="15"/>
      <c r="J2312" s="15"/>
      <c r="K2312" s="15"/>
    </row>
    <row r="2313" spans="1:11" s="69" customFormat="1">
      <c r="A2313" s="68" t="s">
        <v>2566</v>
      </c>
      <c r="B2313" s="69" cm="1">
        <f t="array" ref="B2313">IF(ISNUMBER(C2313),C2313,_xlfn.IFS(D2313="+",VLOOKUP(C2313,A$7:B$2403,2,FALSE)+VLOOKUP(E2313,A$7:B$2403,2,FALSE),D2313="-",VLOOKUP(C2313,A$7:B$2403,2,FALSE)-VLOOKUP(E2313,A$7:B$2403,2,FALSE),D2313="*",VLOOKUP(C2313,A$7:B$2403,2,FALSE)*VLOOKUP(E2313,A$7:B$2403,2,FALSE),D2313="/",VLOOKUP(C2313,A$7:B$2403,2,FALSE)/VLOOKUP(E2313,A$7:B$2403,2,FALSE)))</f>
        <v>3</v>
      </c>
      <c r="C2313" s="69">
        <v>3</v>
      </c>
      <c r="G2313" s="15"/>
      <c r="H2313" s="15"/>
      <c r="I2313" s="15"/>
      <c r="J2313" s="15"/>
      <c r="K2313" s="15"/>
    </row>
    <row r="2314" spans="1:11" s="69" customFormat="1">
      <c r="A2314" s="68" t="s">
        <v>1322</v>
      </c>
      <c r="B2314" s="69" cm="1">
        <f t="array" ref="B2314">IF(ISNUMBER(C2314),C2314,_xlfn.IFS(D2314="+",VLOOKUP(C2314,A$7:B$2403,2,FALSE)+VLOOKUP(E2314,A$7:B$2403,2,FALSE),D2314="-",VLOOKUP(C2314,A$7:B$2403,2,FALSE)-VLOOKUP(E2314,A$7:B$2403,2,FALSE),D2314="*",VLOOKUP(C2314,A$7:B$2403,2,FALSE)*VLOOKUP(E2314,A$7:B$2403,2,FALSE),D2314="/",VLOOKUP(C2314,A$7:B$2403,2,FALSE)/VLOOKUP(E2314,A$7:B$2403,2,FALSE)))</f>
        <v>2</v>
      </c>
      <c r="C2314" s="69">
        <v>2</v>
      </c>
      <c r="G2314" s="15"/>
      <c r="H2314" s="15"/>
      <c r="I2314" s="15"/>
      <c r="J2314" s="15"/>
      <c r="K2314" s="15"/>
    </row>
    <row r="2315" spans="1:11" s="69" customFormat="1">
      <c r="A2315" s="68" t="s">
        <v>2492</v>
      </c>
      <c r="B2315" s="69" cm="1">
        <f t="array" ref="B2315">IF(ISNUMBER(C2315),C2315,_xlfn.IFS(D2315="+",VLOOKUP(C2315,A$7:B$2403,2,FALSE)+VLOOKUP(E2315,A$7:B$2403,2,FALSE),D2315="-",VLOOKUP(C2315,A$7:B$2403,2,FALSE)-VLOOKUP(E2315,A$7:B$2403,2,FALSE),D2315="*",VLOOKUP(C2315,A$7:B$2403,2,FALSE)*VLOOKUP(E2315,A$7:B$2403,2,FALSE),D2315="/",VLOOKUP(C2315,A$7:B$2403,2,FALSE)/VLOOKUP(E2315,A$7:B$2403,2,FALSE)))</f>
        <v>55219</v>
      </c>
      <c r="C2315" s="69" t="s">
        <v>2320</v>
      </c>
      <c r="D2315" s="69" t="s">
        <v>175</v>
      </c>
      <c r="E2315" s="69" t="s">
        <v>2506</v>
      </c>
      <c r="G2315" s="15"/>
      <c r="H2315" s="15"/>
      <c r="I2315" s="15"/>
      <c r="J2315" s="15"/>
      <c r="K2315" s="15"/>
    </row>
    <row r="2316" spans="1:11" s="69" customFormat="1">
      <c r="A2316" s="68" t="s">
        <v>1051</v>
      </c>
      <c r="B2316" s="69" cm="1">
        <f t="array" ref="B2316">IF(ISNUMBER(C2316),C2316,_xlfn.IFS(D2316="+",VLOOKUP(C2316,A$7:B$2403,2,FALSE)+VLOOKUP(E2316,A$7:B$2403,2,FALSE),D2316="-",VLOOKUP(C2316,A$7:B$2403,2,FALSE)-VLOOKUP(E2316,A$7:B$2403,2,FALSE),D2316="*",VLOOKUP(C2316,A$7:B$2403,2,FALSE)*VLOOKUP(E2316,A$7:B$2403,2,FALSE),D2316="/",VLOOKUP(C2316,A$7:B$2403,2,FALSE)/VLOOKUP(E2316,A$7:B$2403,2,FALSE)))</f>
        <v>2</v>
      </c>
      <c r="C2316" s="69">
        <v>2</v>
      </c>
      <c r="G2316" s="15"/>
      <c r="H2316" s="15"/>
      <c r="I2316" s="15"/>
      <c r="J2316" s="15"/>
      <c r="K2316" s="15"/>
    </row>
    <row r="2317" spans="1:11" s="69" customFormat="1">
      <c r="A2317" s="68" t="s">
        <v>1262</v>
      </c>
      <c r="B2317" s="69" cm="1">
        <f t="array" ref="B2317">IF(ISNUMBER(C2317),C2317,_xlfn.IFS(D2317="+",VLOOKUP(C2317,A$7:B$2403,2,FALSE)+VLOOKUP(E2317,A$7:B$2403,2,FALSE),D2317="-",VLOOKUP(C2317,A$7:B$2403,2,FALSE)-VLOOKUP(E2317,A$7:B$2403,2,FALSE),D2317="*",VLOOKUP(C2317,A$7:B$2403,2,FALSE)*VLOOKUP(E2317,A$7:B$2403,2,FALSE),D2317="/",VLOOKUP(C2317,A$7:B$2403,2,FALSE)/VLOOKUP(E2317,A$7:B$2403,2,FALSE)))</f>
        <v>22</v>
      </c>
      <c r="C2317" s="69" t="s">
        <v>392</v>
      </c>
      <c r="D2317" s="69" t="s">
        <v>185</v>
      </c>
      <c r="E2317" s="69" t="s">
        <v>1542</v>
      </c>
      <c r="G2317" s="15"/>
      <c r="H2317" s="15"/>
      <c r="I2317" s="15"/>
      <c r="J2317" s="15"/>
      <c r="K2317" s="15"/>
    </row>
    <row r="2318" spans="1:11" s="69" customFormat="1">
      <c r="A2318" s="68" t="s">
        <v>1205</v>
      </c>
      <c r="B2318" s="69" cm="1">
        <f t="array" ref="B2318">IF(ISNUMBER(C2318),C2318,_xlfn.IFS(D2318="+",VLOOKUP(C2318,A$7:B$2403,2,FALSE)+VLOOKUP(E2318,A$7:B$2403,2,FALSE),D2318="-",VLOOKUP(C2318,A$7:B$2403,2,FALSE)-VLOOKUP(E2318,A$7:B$2403,2,FALSE),D2318="*",VLOOKUP(C2318,A$7:B$2403,2,FALSE)*VLOOKUP(E2318,A$7:B$2403,2,FALSE),D2318="/",VLOOKUP(C2318,A$7:B$2403,2,FALSE)/VLOOKUP(E2318,A$7:B$2403,2,FALSE)))</f>
        <v>65</v>
      </c>
      <c r="C2318" s="69" t="s">
        <v>687</v>
      </c>
      <c r="D2318" s="69" t="s">
        <v>185</v>
      </c>
      <c r="E2318" s="69" t="s">
        <v>2552</v>
      </c>
      <c r="G2318" s="15"/>
      <c r="H2318" s="15"/>
      <c r="I2318" s="15"/>
      <c r="J2318" s="15"/>
      <c r="K2318" s="15"/>
    </row>
    <row r="2319" spans="1:11" s="69" customFormat="1">
      <c r="A2319" s="68" t="s">
        <v>1726</v>
      </c>
      <c r="B2319" s="69" cm="1">
        <f t="array" ref="B2319">IF(ISNUMBER(C2319),C2319,_xlfn.IFS(D2319="+",VLOOKUP(C2319,A$7:B$2403,2,FALSE)+VLOOKUP(E2319,A$7:B$2403,2,FALSE),D2319="-",VLOOKUP(C2319,A$7:B$2403,2,FALSE)-VLOOKUP(E2319,A$7:B$2403,2,FALSE),D2319="*",VLOOKUP(C2319,A$7:B$2403,2,FALSE)*VLOOKUP(E2319,A$7:B$2403,2,FALSE),D2319="/",VLOOKUP(C2319,A$7:B$2403,2,FALSE)/VLOOKUP(E2319,A$7:B$2403,2,FALSE)))</f>
        <v>2</v>
      </c>
      <c r="C2319" s="69">
        <v>2</v>
      </c>
      <c r="G2319" s="15"/>
      <c r="H2319" s="15"/>
      <c r="I2319" s="15"/>
      <c r="J2319" s="15"/>
      <c r="K2319" s="15"/>
    </row>
    <row r="2320" spans="1:11" s="69" customFormat="1">
      <c r="A2320" s="68" t="s">
        <v>1077</v>
      </c>
      <c r="B2320" s="69" cm="1">
        <f t="array" ref="B2320">IF(ISNUMBER(C2320),C2320,_xlfn.IFS(D2320="+",VLOOKUP(C2320,A$7:B$2403,2,FALSE)+VLOOKUP(E2320,A$7:B$2403,2,FALSE),D2320="-",VLOOKUP(C2320,A$7:B$2403,2,FALSE)-VLOOKUP(E2320,A$7:B$2403,2,FALSE),D2320="*",VLOOKUP(C2320,A$7:B$2403,2,FALSE)*VLOOKUP(E2320,A$7:B$2403,2,FALSE),D2320="/",VLOOKUP(C2320,A$7:B$2403,2,FALSE)/VLOOKUP(E2320,A$7:B$2403,2,FALSE)))</f>
        <v>4</v>
      </c>
      <c r="C2320" s="69">
        <v>4</v>
      </c>
      <c r="G2320" s="15"/>
      <c r="H2320" s="15"/>
      <c r="I2320" s="15"/>
      <c r="J2320" s="15"/>
      <c r="K2320" s="15"/>
    </row>
    <row r="2321" spans="1:11" s="69" customFormat="1">
      <c r="A2321" s="68" t="s">
        <v>2567</v>
      </c>
      <c r="B2321" s="69" cm="1">
        <f t="array" ref="B2321">IF(ISNUMBER(C2321),C2321,_xlfn.IFS(D2321="+",VLOOKUP(C2321,A$7:B$2403,2,FALSE)+VLOOKUP(E2321,A$7:B$2403,2,FALSE),D2321="-",VLOOKUP(C2321,A$7:B$2403,2,FALSE)-VLOOKUP(E2321,A$7:B$2403,2,FALSE),D2321="*",VLOOKUP(C2321,A$7:B$2403,2,FALSE)*VLOOKUP(E2321,A$7:B$2403,2,FALSE),D2321="/",VLOOKUP(C2321,A$7:B$2403,2,FALSE)/VLOOKUP(E2321,A$7:B$2403,2,FALSE)))</f>
        <v>899</v>
      </c>
      <c r="C2321" s="69" t="s">
        <v>2338</v>
      </c>
      <c r="D2321" s="69" t="s">
        <v>185</v>
      </c>
      <c r="E2321" s="69" t="s">
        <v>729</v>
      </c>
      <c r="G2321" s="15"/>
      <c r="H2321" s="15"/>
      <c r="I2321" s="15"/>
      <c r="J2321" s="15"/>
      <c r="K2321" s="15"/>
    </row>
    <row r="2322" spans="1:11" s="69" customFormat="1">
      <c r="A2322" s="68" t="s">
        <v>1043</v>
      </c>
      <c r="B2322" s="69" cm="1">
        <f t="array" ref="B2322">IF(ISNUMBER(C2322),C2322,_xlfn.IFS(D2322="+",VLOOKUP(C2322,A$7:B$2403,2,FALSE)+VLOOKUP(E2322,A$7:B$2403,2,FALSE),D2322="-",VLOOKUP(C2322,A$7:B$2403,2,FALSE)-VLOOKUP(E2322,A$7:B$2403,2,FALSE),D2322="*",VLOOKUP(C2322,A$7:B$2403,2,FALSE)*VLOOKUP(E2322,A$7:B$2403,2,FALSE),D2322="/",VLOOKUP(C2322,A$7:B$2403,2,FALSE)/VLOOKUP(E2322,A$7:B$2403,2,FALSE)))</f>
        <v>5</v>
      </c>
      <c r="C2322" s="69">
        <v>5</v>
      </c>
      <c r="G2322" s="15"/>
      <c r="H2322" s="15"/>
      <c r="I2322" s="15"/>
      <c r="J2322" s="15"/>
      <c r="K2322" s="15"/>
    </row>
    <row r="2323" spans="1:11" s="69" customFormat="1">
      <c r="A2323" s="68" t="s">
        <v>573</v>
      </c>
      <c r="B2323" s="69" cm="1">
        <f t="array" ref="B2323">IF(ISNUMBER(C2323),C2323,_xlfn.IFS(D2323="+",VLOOKUP(C2323,A$7:B$2403,2,FALSE)+VLOOKUP(E2323,A$7:B$2403,2,FALSE),D2323="-",VLOOKUP(C2323,A$7:B$2403,2,FALSE)-VLOOKUP(E2323,A$7:B$2403,2,FALSE),D2323="*",VLOOKUP(C2323,A$7:B$2403,2,FALSE)*VLOOKUP(E2323,A$7:B$2403,2,FALSE),D2323="/",VLOOKUP(C2323,A$7:B$2403,2,FALSE)/VLOOKUP(E2323,A$7:B$2403,2,FALSE)))</f>
        <v>3</v>
      </c>
      <c r="C2323" s="69">
        <v>3</v>
      </c>
      <c r="G2323" s="15"/>
      <c r="H2323" s="15"/>
      <c r="I2323" s="15"/>
      <c r="J2323" s="15"/>
      <c r="K2323" s="15"/>
    </row>
    <row r="2324" spans="1:11" s="69" customFormat="1">
      <c r="A2324" s="68" t="s">
        <v>2409</v>
      </c>
      <c r="B2324" s="69" cm="1">
        <f t="array" ref="B2324">IF(ISNUMBER(C2324),C2324,_xlfn.IFS(D2324="+",VLOOKUP(C2324,A$7:B$2403,2,FALSE)+VLOOKUP(E2324,A$7:B$2403,2,FALSE),D2324="-",VLOOKUP(C2324,A$7:B$2403,2,FALSE)-VLOOKUP(E2324,A$7:B$2403,2,FALSE),D2324="*",VLOOKUP(C2324,A$7:B$2403,2,FALSE)*VLOOKUP(E2324,A$7:B$2403,2,FALSE),D2324="/",VLOOKUP(C2324,A$7:B$2403,2,FALSE)/VLOOKUP(E2324,A$7:B$2403,2,FALSE)))</f>
        <v>10</v>
      </c>
      <c r="C2324" s="69" t="s">
        <v>820</v>
      </c>
      <c r="D2324" s="69" t="s">
        <v>185</v>
      </c>
      <c r="E2324" s="69" t="s">
        <v>330</v>
      </c>
      <c r="G2324" s="15"/>
      <c r="H2324" s="15"/>
      <c r="I2324" s="15"/>
      <c r="J2324" s="15"/>
      <c r="K2324" s="15"/>
    </row>
    <row r="2325" spans="1:11" s="69" customFormat="1">
      <c r="A2325" s="68" t="s">
        <v>2405</v>
      </c>
      <c r="B2325" s="69" cm="1">
        <f t="array" ref="B2325">IF(ISNUMBER(C2325),C2325,_xlfn.IFS(D2325="+",VLOOKUP(C2325,A$7:B$2403,2,FALSE)+VLOOKUP(E2325,A$7:B$2403,2,FALSE),D2325="-",VLOOKUP(C2325,A$7:B$2403,2,FALSE)-VLOOKUP(E2325,A$7:B$2403,2,FALSE),D2325="*",VLOOKUP(C2325,A$7:B$2403,2,FALSE)*VLOOKUP(E2325,A$7:B$2403,2,FALSE),D2325="/",VLOOKUP(C2325,A$7:B$2403,2,FALSE)/VLOOKUP(E2325,A$7:B$2403,2,FALSE)))</f>
        <v>38</v>
      </c>
      <c r="C2325" s="69" t="s">
        <v>1297</v>
      </c>
      <c r="D2325" s="69" t="s">
        <v>185</v>
      </c>
      <c r="E2325" s="69" t="s">
        <v>981</v>
      </c>
      <c r="G2325" s="15"/>
      <c r="H2325" s="15"/>
      <c r="I2325" s="15"/>
      <c r="J2325" s="15"/>
      <c r="K2325" s="15"/>
    </row>
    <row r="2326" spans="1:11" s="69" customFormat="1">
      <c r="A2326" s="68" t="s">
        <v>1821</v>
      </c>
      <c r="B2326" s="69" cm="1">
        <f t="array" ref="B2326">IF(ISNUMBER(C2326),C2326,_xlfn.IFS(D2326="+",VLOOKUP(C2326,A$7:B$2403,2,FALSE)+VLOOKUP(E2326,A$7:B$2403,2,FALSE),D2326="-",VLOOKUP(C2326,A$7:B$2403,2,FALSE)-VLOOKUP(E2326,A$7:B$2403,2,FALSE),D2326="*",VLOOKUP(C2326,A$7:B$2403,2,FALSE)*VLOOKUP(E2326,A$7:B$2403,2,FALSE),D2326="/",VLOOKUP(C2326,A$7:B$2403,2,FALSE)/VLOOKUP(E2326,A$7:B$2403,2,FALSE)))</f>
        <v>7</v>
      </c>
      <c r="C2326" s="69">
        <v>7</v>
      </c>
      <c r="G2326" s="15"/>
      <c r="H2326" s="15"/>
      <c r="I2326" s="15"/>
      <c r="J2326" s="15"/>
      <c r="K2326" s="15"/>
    </row>
    <row r="2327" spans="1:11" s="69" customFormat="1">
      <c r="A2327" s="68" t="s">
        <v>1180</v>
      </c>
      <c r="B2327" s="69" cm="1">
        <f t="array" ref="B2327">IF(ISNUMBER(C2327),C2327,_xlfn.IFS(D2327="+",VLOOKUP(C2327,A$7:B$2403,2,FALSE)+VLOOKUP(E2327,A$7:B$2403,2,FALSE),D2327="-",VLOOKUP(C2327,A$7:B$2403,2,FALSE)-VLOOKUP(E2327,A$7:B$2403,2,FALSE),D2327="*",VLOOKUP(C2327,A$7:B$2403,2,FALSE)*VLOOKUP(E2327,A$7:B$2403,2,FALSE),D2327="/",VLOOKUP(C2327,A$7:B$2403,2,FALSE)/VLOOKUP(E2327,A$7:B$2403,2,FALSE)))</f>
        <v>105</v>
      </c>
      <c r="C2327" s="69" t="s">
        <v>256</v>
      </c>
      <c r="D2327" s="69" t="s">
        <v>185</v>
      </c>
      <c r="E2327" s="69" t="s">
        <v>2202</v>
      </c>
      <c r="G2327" s="15"/>
      <c r="H2327" s="15"/>
      <c r="I2327" s="15"/>
      <c r="J2327" s="15"/>
      <c r="K2327" s="15"/>
    </row>
    <row r="2328" spans="1:11" s="69" customFormat="1">
      <c r="A2328" s="68" t="s">
        <v>2465</v>
      </c>
      <c r="B2328" s="69" cm="1">
        <f t="array" ref="B2328">IF(ISNUMBER(C2328),C2328,_xlfn.IFS(D2328="+",VLOOKUP(C2328,A$7:B$2403,2,FALSE)+VLOOKUP(E2328,A$7:B$2403,2,FALSE),D2328="-",VLOOKUP(C2328,A$7:B$2403,2,FALSE)-VLOOKUP(E2328,A$7:B$2403,2,FALSE),D2328="*",VLOOKUP(C2328,A$7:B$2403,2,FALSE)*VLOOKUP(E2328,A$7:B$2403,2,FALSE),D2328="/",VLOOKUP(C2328,A$7:B$2403,2,FALSE)/VLOOKUP(E2328,A$7:B$2403,2,FALSE)))</f>
        <v>138</v>
      </c>
      <c r="C2328" s="69" t="s">
        <v>2554</v>
      </c>
      <c r="D2328" s="69" t="s">
        <v>175</v>
      </c>
      <c r="E2328" s="69" t="s">
        <v>2159</v>
      </c>
      <c r="G2328" s="15"/>
      <c r="H2328" s="15"/>
      <c r="I2328" s="15"/>
      <c r="J2328" s="15"/>
      <c r="K2328" s="15"/>
    </row>
    <row r="2329" spans="1:11" s="69" customFormat="1">
      <c r="A2329" s="68" t="s">
        <v>766</v>
      </c>
      <c r="B2329" s="69" cm="1">
        <f t="array" ref="B2329">IF(ISNUMBER(C2329),C2329,_xlfn.IFS(D2329="+",VLOOKUP(C2329,A$7:B$2403,2,FALSE)+VLOOKUP(E2329,A$7:B$2403,2,FALSE),D2329="-",VLOOKUP(C2329,A$7:B$2403,2,FALSE)-VLOOKUP(E2329,A$7:B$2403,2,FALSE),D2329="*",VLOOKUP(C2329,A$7:B$2403,2,FALSE)*VLOOKUP(E2329,A$7:B$2403,2,FALSE),D2329="/",VLOOKUP(C2329,A$7:B$2403,2,FALSE)/VLOOKUP(E2329,A$7:B$2403,2,FALSE)))</f>
        <v>2</v>
      </c>
      <c r="C2329" s="69">
        <v>2</v>
      </c>
      <c r="G2329" s="15"/>
      <c r="H2329" s="15"/>
      <c r="I2329" s="15"/>
      <c r="J2329" s="15"/>
      <c r="K2329" s="15"/>
    </row>
    <row r="2330" spans="1:11" s="69" customFormat="1">
      <c r="A2330" s="68" t="s">
        <v>389</v>
      </c>
      <c r="B2330" s="69" cm="1">
        <f t="array" ref="B2330">IF(ISNUMBER(C2330),C2330,_xlfn.IFS(D2330="+",VLOOKUP(C2330,A$7:B$2403,2,FALSE)+VLOOKUP(E2330,A$7:B$2403,2,FALSE),D2330="-",VLOOKUP(C2330,A$7:B$2403,2,FALSE)-VLOOKUP(E2330,A$7:B$2403,2,FALSE),D2330="*",VLOOKUP(C2330,A$7:B$2403,2,FALSE)*VLOOKUP(E2330,A$7:B$2403,2,FALSE),D2330="/",VLOOKUP(C2330,A$7:B$2403,2,FALSE)/VLOOKUP(E2330,A$7:B$2403,2,FALSE)))</f>
        <v>10</v>
      </c>
      <c r="C2330" s="69" t="s">
        <v>2497</v>
      </c>
      <c r="D2330" s="69" t="s">
        <v>175</v>
      </c>
      <c r="E2330" s="69" t="s">
        <v>1071</v>
      </c>
      <c r="G2330" s="15"/>
      <c r="H2330" s="15"/>
      <c r="I2330" s="15"/>
      <c r="J2330" s="15"/>
      <c r="K2330" s="15"/>
    </row>
    <row r="2331" spans="1:11" s="69" customFormat="1">
      <c r="A2331" s="68" t="s">
        <v>2548</v>
      </c>
      <c r="B2331" s="69" cm="1">
        <f t="array" ref="B2331">IF(ISNUMBER(C2331),C2331,_xlfn.IFS(D2331="+",VLOOKUP(C2331,A$7:B$2403,2,FALSE)+VLOOKUP(E2331,A$7:B$2403,2,FALSE),D2331="-",VLOOKUP(C2331,A$7:B$2403,2,FALSE)-VLOOKUP(E2331,A$7:B$2403,2,FALSE),D2331="*",VLOOKUP(C2331,A$7:B$2403,2,FALSE)*VLOOKUP(E2331,A$7:B$2403,2,FALSE),D2331="/",VLOOKUP(C2331,A$7:B$2403,2,FALSE)/VLOOKUP(E2331,A$7:B$2403,2,FALSE)))</f>
        <v>19</v>
      </c>
      <c r="C2331" s="69">
        <v>19</v>
      </c>
      <c r="G2331" s="15"/>
      <c r="H2331" s="15"/>
      <c r="I2331" s="15"/>
      <c r="J2331" s="15"/>
      <c r="K2331" s="15"/>
    </row>
    <row r="2332" spans="1:11" s="69" customFormat="1">
      <c r="A2332" s="68" t="s">
        <v>1528</v>
      </c>
      <c r="B2332" s="69" cm="1">
        <f t="array" ref="B2332">IF(ISNUMBER(C2332),C2332,_xlfn.IFS(D2332="+",VLOOKUP(C2332,A$7:B$2403,2,FALSE)+VLOOKUP(E2332,A$7:B$2403,2,FALSE),D2332="-",VLOOKUP(C2332,A$7:B$2403,2,FALSE)-VLOOKUP(E2332,A$7:B$2403,2,FALSE),D2332="*",VLOOKUP(C2332,A$7:B$2403,2,FALSE)*VLOOKUP(E2332,A$7:B$2403,2,FALSE),D2332="/",VLOOKUP(C2332,A$7:B$2403,2,FALSE)/VLOOKUP(E2332,A$7:B$2403,2,FALSE)))</f>
        <v>3</v>
      </c>
      <c r="C2332" s="69">
        <v>3</v>
      </c>
      <c r="G2332" s="15"/>
      <c r="H2332" s="15"/>
      <c r="I2332" s="15"/>
      <c r="J2332" s="15"/>
      <c r="K2332" s="15"/>
    </row>
    <row r="2333" spans="1:11" s="69" customFormat="1">
      <c r="A2333" s="68" t="s">
        <v>2345</v>
      </c>
      <c r="B2333" s="69" cm="1">
        <f t="array" ref="B2333">IF(ISNUMBER(C2333),C2333,_xlfn.IFS(D2333="+",VLOOKUP(C2333,A$7:B$2403,2,FALSE)+VLOOKUP(E2333,A$7:B$2403,2,FALSE),D2333="-",VLOOKUP(C2333,A$7:B$2403,2,FALSE)-VLOOKUP(E2333,A$7:B$2403,2,FALSE),D2333="*",VLOOKUP(C2333,A$7:B$2403,2,FALSE)*VLOOKUP(E2333,A$7:B$2403,2,FALSE),D2333="/",VLOOKUP(C2333,A$7:B$2403,2,FALSE)/VLOOKUP(E2333,A$7:B$2403,2,FALSE)))</f>
        <v>494</v>
      </c>
      <c r="C2333" s="69" t="s">
        <v>1327</v>
      </c>
      <c r="D2333" s="69" t="s">
        <v>276</v>
      </c>
      <c r="E2333" s="69" t="s">
        <v>2526</v>
      </c>
      <c r="G2333" s="15"/>
      <c r="H2333" s="15"/>
      <c r="I2333" s="15"/>
      <c r="J2333" s="15"/>
      <c r="K2333" s="15"/>
    </row>
    <row r="2334" spans="1:11" s="69" customFormat="1">
      <c r="A2334" s="68" t="s">
        <v>460</v>
      </c>
      <c r="B2334" s="69" cm="1">
        <f t="array" ref="B2334">IF(ISNUMBER(C2334),C2334,_xlfn.IFS(D2334="+",VLOOKUP(C2334,A$7:B$2403,2,FALSE)+VLOOKUP(E2334,A$7:B$2403,2,FALSE),D2334="-",VLOOKUP(C2334,A$7:B$2403,2,FALSE)-VLOOKUP(E2334,A$7:B$2403,2,FALSE),D2334="*",VLOOKUP(C2334,A$7:B$2403,2,FALSE)*VLOOKUP(E2334,A$7:B$2403,2,FALSE),D2334="/",VLOOKUP(C2334,A$7:B$2403,2,FALSE)/VLOOKUP(E2334,A$7:B$2403,2,FALSE)))</f>
        <v>6</v>
      </c>
      <c r="C2334" s="69" t="s">
        <v>2568</v>
      </c>
      <c r="D2334" s="69" t="s">
        <v>185</v>
      </c>
      <c r="E2334" s="69" t="s">
        <v>1823</v>
      </c>
      <c r="G2334" s="15"/>
      <c r="H2334" s="15"/>
      <c r="I2334" s="15"/>
      <c r="J2334" s="15"/>
      <c r="K2334" s="15"/>
    </row>
    <row r="2335" spans="1:11" s="69" customFormat="1">
      <c r="A2335" s="68" t="s">
        <v>1734</v>
      </c>
      <c r="B2335" s="69" cm="1">
        <f t="array" ref="B2335">IF(ISNUMBER(C2335),C2335,_xlfn.IFS(D2335="+",VLOOKUP(C2335,A$7:B$2403,2,FALSE)+VLOOKUP(E2335,A$7:B$2403,2,FALSE),D2335="-",VLOOKUP(C2335,A$7:B$2403,2,FALSE)-VLOOKUP(E2335,A$7:B$2403,2,FALSE),D2335="*",VLOOKUP(C2335,A$7:B$2403,2,FALSE)*VLOOKUP(E2335,A$7:B$2403,2,FALSE),D2335="/",VLOOKUP(C2335,A$7:B$2403,2,FALSE)/VLOOKUP(E2335,A$7:B$2403,2,FALSE)))</f>
        <v>30</v>
      </c>
      <c r="C2335" s="69" t="s">
        <v>1965</v>
      </c>
      <c r="D2335" s="69" t="s">
        <v>185</v>
      </c>
      <c r="E2335" s="69" t="s">
        <v>982</v>
      </c>
      <c r="G2335" s="15"/>
      <c r="H2335" s="15"/>
      <c r="I2335" s="15"/>
      <c r="J2335" s="15"/>
      <c r="K2335" s="15"/>
    </row>
    <row r="2336" spans="1:11" s="69" customFormat="1">
      <c r="A2336" s="68" t="s">
        <v>2569</v>
      </c>
      <c r="B2336" s="69" cm="1">
        <f t="array" ref="B2336">IF(ISNUMBER(C2336),C2336,_xlfn.IFS(D2336="+",VLOOKUP(C2336,A$7:B$2403,2,FALSE)+VLOOKUP(E2336,A$7:B$2403,2,FALSE),D2336="-",VLOOKUP(C2336,A$7:B$2403,2,FALSE)-VLOOKUP(E2336,A$7:B$2403,2,FALSE),D2336="*",VLOOKUP(C2336,A$7:B$2403,2,FALSE)*VLOOKUP(E2336,A$7:B$2403,2,FALSE),D2336="/",VLOOKUP(C2336,A$7:B$2403,2,FALSE)/VLOOKUP(E2336,A$7:B$2403,2,FALSE)))</f>
        <v>2</v>
      </c>
      <c r="C2336" s="69">
        <v>2</v>
      </c>
      <c r="G2336" s="15"/>
      <c r="H2336" s="15"/>
      <c r="I2336" s="15"/>
      <c r="J2336" s="15"/>
      <c r="K2336" s="15"/>
    </row>
    <row r="2337" spans="1:11" s="69" customFormat="1">
      <c r="A2337" s="68" t="s">
        <v>2324</v>
      </c>
      <c r="B2337" s="69" cm="1">
        <f t="array" ref="B2337">IF(ISNUMBER(C2337),C2337,_xlfn.IFS(D2337="+",VLOOKUP(C2337,A$7:B$2403,2,FALSE)+VLOOKUP(E2337,A$7:B$2403,2,FALSE),D2337="-",VLOOKUP(C2337,A$7:B$2403,2,FALSE)-VLOOKUP(E2337,A$7:B$2403,2,FALSE),D2337="*",VLOOKUP(C2337,A$7:B$2403,2,FALSE)*VLOOKUP(E2337,A$7:B$2403,2,FALSE),D2337="/",VLOOKUP(C2337,A$7:B$2403,2,FALSE)/VLOOKUP(E2337,A$7:B$2403,2,FALSE)))</f>
        <v>6</v>
      </c>
      <c r="C2337" s="69" t="s">
        <v>716</v>
      </c>
      <c r="D2337" s="69" t="s">
        <v>185</v>
      </c>
      <c r="E2337" s="69" t="s">
        <v>2528</v>
      </c>
      <c r="G2337" s="15"/>
      <c r="H2337" s="15"/>
      <c r="I2337" s="15"/>
      <c r="J2337" s="15"/>
      <c r="K2337" s="15"/>
    </row>
    <row r="2338" spans="1:11" s="69" customFormat="1">
      <c r="A2338" s="68" t="s">
        <v>1548</v>
      </c>
      <c r="B2338" s="69" cm="1">
        <f t="array" ref="B2338">IF(ISNUMBER(C2338),C2338,_xlfn.IFS(D2338="+",VLOOKUP(C2338,A$7:B$2403,2,FALSE)+VLOOKUP(E2338,A$7:B$2403,2,FALSE),D2338="-",VLOOKUP(C2338,A$7:B$2403,2,FALSE)-VLOOKUP(E2338,A$7:B$2403,2,FALSE),D2338="*",VLOOKUP(C2338,A$7:B$2403,2,FALSE)*VLOOKUP(E2338,A$7:B$2403,2,FALSE),D2338="/",VLOOKUP(C2338,A$7:B$2403,2,FALSE)/VLOOKUP(E2338,A$7:B$2403,2,FALSE)))</f>
        <v>5</v>
      </c>
      <c r="C2338" s="69">
        <v>5</v>
      </c>
      <c r="G2338" s="15"/>
      <c r="H2338" s="15"/>
      <c r="I2338" s="15"/>
      <c r="J2338" s="15"/>
      <c r="K2338" s="15"/>
    </row>
    <row r="2339" spans="1:11" s="69" customFormat="1">
      <c r="A2339" s="68" t="s">
        <v>1197</v>
      </c>
      <c r="B2339" s="69" cm="1">
        <f t="array" ref="B2339">IF(ISNUMBER(C2339),C2339,_xlfn.IFS(D2339="+",VLOOKUP(C2339,A$7:B$2403,2,FALSE)+VLOOKUP(E2339,A$7:B$2403,2,FALSE),D2339="-",VLOOKUP(C2339,A$7:B$2403,2,FALSE)-VLOOKUP(E2339,A$7:B$2403,2,FALSE),D2339="*",VLOOKUP(C2339,A$7:B$2403,2,FALSE)*VLOOKUP(E2339,A$7:B$2403,2,FALSE),D2339="/",VLOOKUP(C2339,A$7:B$2403,2,FALSE)/VLOOKUP(E2339,A$7:B$2403,2,FALSE)))</f>
        <v>7</v>
      </c>
      <c r="C2339" s="69" t="s">
        <v>213</v>
      </c>
      <c r="D2339" s="69" t="s">
        <v>175</v>
      </c>
      <c r="E2339" s="69" t="s">
        <v>1871</v>
      </c>
      <c r="G2339" s="15"/>
      <c r="H2339" s="15"/>
      <c r="I2339" s="15"/>
      <c r="J2339" s="15"/>
      <c r="K2339" s="15"/>
    </row>
    <row r="2340" spans="1:11" s="69" customFormat="1">
      <c r="A2340" s="68" t="s">
        <v>797</v>
      </c>
      <c r="B2340" s="69" cm="1">
        <f t="array" ref="B2340">IF(ISNUMBER(C2340),C2340,_xlfn.IFS(D2340="+",VLOOKUP(C2340,A$7:B$2403,2,FALSE)+VLOOKUP(E2340,A$7:B$2403,2,FALSE),D2340="-",VLOOKUP(C2340,A$7:B$2403,2,FALSE)-VLOOKUP(E2340,A$7:B$2403,2,FALSE),D2340="*",VLOOKUP(C2340,A$7:B$2403,2,FALSE)*VLOOKUP(E2340,A$7:B$2403,2,FALSE),D2340="/",VLOOKUP(C2340,A$7:B$2403,2,FALSE)/VLOOKUP(E2340,A$7:B$2403,2,FALSE)))</f>
        <v>87648</v>
      </c>
      <c r="C2340" s="69" t="s">
        <v>1253</v>
      </c>
      <c r="D2340" s="69" t="s">
        <v>185</v>
      </c>
      <c r="E2340" s="69" t="s">
        <v>2563</v>
      </c>
      <c r="G2340" s="15"/>
      <c r="H2340" s="15"/>
      <c r="I2340" s="15"/>
      <c r="J2340" s="15"/>
      <c r="K2340" s="15"/>
    </row>
    <row r="2341" spans="1:11" s="69" customFormat="1">
      <c r="A2341" s="68" t="s">
        <v>310</v>
      </c>
      <c r="B2341" s="69" cm="1">
        <f t="array" ref="B2341">IF(ISNUMBER(C2341),C2341,_xlfn.IFS(D2341="+",VLOOKUP(C2341,A$7:B$2403,2,FALSE)+VLOOKUP(E2341,A$7:B$2403,2,FALSE),D2341="-",VLOOKUP(C2341,A$7:B$2403,2,FALSE)-VLOOKUP(E2341,A$7:B$2403,2,FALSE),D2341="*",VLOOKUP(C2341,A$7:B$2403,2,FALSE)*VLOOKUP(E2341,A$7:B$2403,2,FALSE),D2341="/",VLOOKUP(C2341,A$7:B$2403,2,FALSE)/VLOOKUP(E2341,A$7:B$2403,2,FALSE)))</f>
        <v>114</v>
      </c>
      <c r="C2341" s="69" t="s">
        <v>2006</v>
      </c>
      <c r="D2341" s="69" t="s">
        <v>185</v>
      </c>
      <c r="E2341" s="69" t="s">
        <v>2565</v>
      </c>
      <c r="G2341" s="15"/>
      <c r="H2341" s="15"/>
      <c r="I2341" s="15"/>
      <c r="J2341" s="15"/>
      <c r="K2341" s="15"/>
    </row>
    <row r="2342" spans="1:11" s="69" customFormat="1">
      <c r="A2342" s="68" t="s">
        <v>2433</v>
      </c>
      <c r="B2342" s="69" cm="1">
        <f t="array" ref="B2342">IF(ISNUMBER(C2342),C2342,_xlfn.IFS(D2342="+",VLOOKUP(C2342,A$7:B$2403,2,FALSE)+VLOOKUP(E2342,A$7:B$2403,2,FALSE),D2342="-",VLOOKUP(C2342,A$7:B$2403,2,FALSE)-VLOOKUP(E2342,A$7:B$2403,2,FALSE),D2342="*",VLOOKUP(C2342,A$7:B$2403,2,FALSE)*VLOOKUP(E2342,A$7:B$2403,2,FALSE),D2342="/",VLOOKUP(C2342,A$7:B$2403,2,FALSE)/VLOOKUP(E2342,A$7:B$2403,2,FALSE)))</f>
        <v>634</v>
      </c>
      <c r="C2342" s="69" t="s">
        <v>1774</v>
      </c>
      <c r="D2342" s="69" t="s">
        <v>185</v>
      </c>
      <c r="E2342" s="69" t="s">
        <v>1753</v>
      </c>
      <c r="G2342" s="15"/>
      <c r="H2342" s="15"/>
      <c r="I2342" s="15"/>
      <c r="J2342" s="15"/>
      <c r="K2342" s="15"/>
    </row>
    <row r="2343" spans="1:11" s="69" customFormat="1">
      <c r="A2343" s="68" t="s">
        <v>2053</v>
      </c>
      <c r="B2343" s="69" cm="1">
        <f t="array" ref="B2343">IF(ISNUMBER(C2343),C2343,_xlfn.IFS(D2343="+",VLOOKUP(C2343,A$7:B$2403,2,FALSE)+VLOOKUP(E2343,A$7:B$2403,2,FALSE),D2343="-",VLOOKUP(C2343,A$7:B$2403,2,FALSE)-VLOOKUP(E2343,A$7:B$2403,2,FALSE),D2343="*",VLOOKUP(C2343,A$7:B$2403,2,FALSE)*VLOOKUP(E2343,A$7:B$2403,2,FALSE),D2343="/",VLOOKUP(C2343,A$7:B$2403,2,FALSE)/VLOOKUP(E2343,A$7:B$2403,2,FALSE)))</f>
        <v>337</v>
      </c>
      <c r="C2343" s="69" t="s">
        <v>1760</v>
      </c>
      <c r="D2343" s="69" t="s">
        <v>206</v>
      </c>
      <c r="E2343" s="69" t="s">
        <v>2569</v>
      </c>
      <c r="G2343" s="15"/>
      <c r="H2343" s="15"/>
      <c r="I2343" s="15"/>
      <c r="J2343" s="15"/>
      <c r="K2343" s="15"/>
    </row>
    <row r="2344" spans="1:11" s="69" customFormat="1">
      <c r="A2344" s="68" t="s">
        <v>2481</v>
      </c>
      <c r="B2344" s="69" cm="1">
        <f t="array" ref="B2344">IF(ISNUMBER(C2344),C2344,_xlfn.IFS(D2344="+",VLOOKUP(C2344,A$7:B$2403,2,FALSE)+VLOOKUP(E2344,A$7:B$2403,2,FALSE),D2344="-",VLOOKUP(C2344,A$7:B$2403,2,FALSE)-VLOOKUP(E2344,A$7:B$2403,2,FALSE),D2344="*",VLOOKUP(C2344,A$7:B$2403,2,FALSE)*VLOOKUP(E2344,A$7:B$2403,2,FALSE),D2344="/",VLOOKUP(C2344,A$7:B$2403,2,FALSE)/VLOOKUP(E2344,A$7:B$2403,2,FALSE)))</f>
        <v>8</v>
      </c>
      <c r="C2344" s="69">
        <v>8</v>
      </c>
      <c r="G2344" s="15"/>
      <c r="H2344" s="15"/>
      <c r="I2344" s="15"/>
      <c r="J2344" s="15"/>
      <c r="K2344" s="15"/>
    </row>
    <row r="2345" spans="1:11" s="69" customFormat="1">
      <c r="A2345" s="68" t="s">
        <v>271</v>
      </c>
      <c r="B2345" s="69" cm="1">
        <f t="array" ref="B2345">IF(ISNUMBER(C2345),C2345,_xlfn.IFS(D2345="+",VLOOKUP(C2345,A$7:B$2403,2,FALSE)+VLOOKUP(E2345,A$7:B$2403,2,FALSE),D2345="-",VLOOKUP(C2345,A$7:B$2403,2,FALSE)-VLOOKUP(E2345,A$7:B$2403,2,FALSE),D2345="*",VLOOKUP(C2345,A$7:B$2403,2,FALSE)*VLOOKUP(E2345,A$7:B$2403,2,FALSE),D2345="/",VLOOKUP(C2345,A$7:B$2403,2,FALSE)/VLOOKUP(E2345,A$7:B$2403,2,FALSE)))</f>
        <v>3246</v>
      </c>
      <c r="C2345" s="69" t="s">
        <v>865</v>
      </c>
      <c r="D2345" s="69" t="s">
        <v>185</v>
      </c>
      <c r="E2345" s="69" t="s">
        <v>1960</v>
      </c>
      <c r="G2345" s="15"/>
      <c r="H2345" s="15"/>
      <c r="I2345" s="15"/>
      <c r="J2345" s="15"/>
      <c r="K2345" s="15"/>
    </row>
    <row r="2346" spans="1:11" s="69" customFormat="1">
      <c r="A2346" s="68" t="s">
        <v>2336</v>
      </c>
      <c r="B2346" s="69" cm="1">
        <f t="array" ref="B2346">IF(ISNUMBER(C2346),C2346,_xlfn.IFS(D2346="+",VLOOKUP(C2346,A$7:B$2403,2,FALSE)+VLOOKUP(E2346,A$7:B$2403,2,FALSE),D2346="-",VLOOKUP(C2346,A$7:B$2403,2,FALSE)-VLOOKUP(E2346,A$7:B$2403,2,FALSE),D2346="*",VLOOKUP(C2346,A$7:B$2403,2,FALSE)*VLOOKUP(E2346,A$7:B$2403,2,FALSE),D2346="/",VLOOKUP(C2346,A$7:B$2403,2,FALSE)/VLOOKUP(E2346,A$7:B$2403,2,FALSE)))</f>
        <v>23</v>
      </c>
      <c r="C2346" s="69" t="s">
        <v>1627</v>
      </c>
      <c r="D2346" s="69" t="s">
        <v>175</v>
      </c>
      <c r="E2346" s="69" t="s">
        <v>1961</v>
      </c>
      <c r="G2346" s="15"/>
      <c r="H2346" s="15"/>
      <c r="I2346" s="15"/>
      <c r="J2346" s="15"/>
      <c r="K2346" s="15"/>
    </row>
    <row r="2347" spans="1:11" s="69" customFormat="1">
      <c r="A2347" s="68" t="s">
        <v>1526</v>
      </c>
      <c r="B2347" s="69" cm="1">
        <f t="array" ref="B2347">IF(ISNUMBER(C2347),C2347,_xlfn.IFS(D2347="+",VLOOKUP(C2347,A$7:B$2403,2,FALSE)+VLOOKUP(E2347,A$7:B$2403,2,FALSE),D2347="-",VLOOKUP(C2347,A$7:B$2403,2,FALSE)-VLOOKUP(E2347,A$7:B$2403,2,FALSE),D2347="*",VLOOKUP(C2347,A$7:B$2403,2,FALSE)*VLOOKUP(E2347,A$7:B$2403,2,FALSE),D2347="/",VLOOKUP(C2347,A$7:B$2403,2,FALSE)/VLOOKUP(E2347,A$7:B$2403,2,FALSE)))</f>
        <v>69</v>
      </c>
      <c r="C2347" s="69" t="s">
        <v>724</v>
      </c>
      <c r="D2347" s="69" t="s">
        <v>185</v>
      </c>
      <c r="E2347" s="69" t="s">
        <v>2323</v>
      </c>
      <c r="G2347" s="15"/>
      <c r="H2347" s="15"/>
      <c r="I2347" s="15"/>
      <c r="J2347" s="15"/>
      <c r="K2347" s="15"/>
    </row>
    <row r="2348" spans="1:11" s="69" customFormat="1">
      <c r="A2348" s="68" t="s">
        <v>1941</v>
      </c>
      <c r="B2348" s="69" cm="1">
        <f t="array" ref="B2348">IF(ISNUMBER(C2348),C2348,_xlfn.IFS(D2348="+",VLOOKUP(C2348,A$7:B$2403,2,FALSE)+VLOOKUP(E2348,A$7:B$2403,2,FALSE),D2348="-",VLOOKUP(C2348,A$7:B$2403,2,FALSE)-VLOOKUP(E2348,A$7:B$2403,2,FALSE),D2348="*",VLOOKUP(C2348,A$7:B$2403,2,FALSE)*VLOOKUP(E2348,A$7:B$2403,2,FALSE),D2348="/",VLOOKUP(C2348,A$7:B$2403,2,FALSE)/VLOOKUP(E2348,A$7:B$2403,2,FALSE)))</f>
        <v>202582</v>
      </c>
      <c r="C2348" s="69" t="s">
        <v>1055</v>
      </c>
      <c r="D2348" s="69" t="s">
        <v>185</v>
      </c>
      <c r="E2348" s="69" t="s">
        <v>2152</v>
      </c>
      <c r="G2348" s="15"/>
      <c r="H2348" s="15"/>
      <c r="I2348" s="15"/>
      <c r="J2348" s="15"/>
      <c r="K2348" s="15"/>
    </row>
    <row r="2349" spans="1:11" s="69" customFormat="1">
      <c r="A2349" s="68" t="s">
        <v>2560</v>
      </c>
      <c r="B2349" s="69" cm="1">
        <f t="array" ref="B2349">IF(ISNUMBER(C2349),C2349,_xlfn.IFS(D2349="+",VLOOKUP(C2349,A$7:B$2403,2,FALSE)+VLOOKUP(E2349,A$7:B$2403,2,FALSE),D2349="-",VLOOKUP(C2349,A$7:B$2403,2,FALSE)-VLOOKUP(E2349,A$7:B$2403,2,FALSE),D2349="*",VLOOKUP(C2349,A$7:B$2403,2,FALSE)*VLOOKUP(E2349,A$7:B$2403,2,FALSE),D2349="/",VLOOKUP(C2349,A$7:B$2403,2,FALSE)/VLOOKUP(E2349,A$7:B$2403,2,FALSE)))</f>
        <v>2</v>
      </c>
      <c r="C2349" s="69">
        <v>2</v>
      </c>
      <c r="G2349" s="15"/>
      <c r="H2349" s="15"/>
      <c r="I2349" s="15"/>
      <c r="J2349" s="15"/>
      <c r="K2349" s="15"/>
    </row>
    <row r="2350" spans="1:11" s="69" customFormat="1">
      <c r="A2350" s="68" t="s">
        <v>1316</v>
      </c>
      <c r="B2350" s="69" cm="1">
        <f t="array" ref="B2350">IF(ISNUMBER(C2350),C2350,_xlfn.IFS(D2350="+",VLOOKUP(C2350,A$7:B$2403,2,FALSE)+VLOOKUP(E2350,A$7:B$2403,2,FALSE),D2350="-",VLOOKUP(C2350,A$7:B$2403,2,FALSE)-VLOOKUP(E2350,A$7:B$2403,2,FALSE),D2350="*",VLOOKUP(C2350,A$7:B$2403,2,FALSE)*VLOOKUP(E2350,A$7:B$2403,2,FALSE),D2350="/",VLOOKUP(C2350,A$7:B$2403,2,FALSE)/VLOOKUP(E2350,A$7:B$2403,2,FALSE)))</f>
        <v>3</v>
      </c>
      <c r="C2350" s="69">
        <v>3</v>
      </c>
      <c r="G2350" s="15"/>
      <c r="H2350" s="15"/>
      <c r="I2350" s="15"/>
      <c r="J2350" s="15"/>
      <c r="K2350" s="15"/>
    </row>
    <row r="2351" spans="1:11" s="69" customFormat="1">
      <c r="A2351" s="68" t="s">
        <v>319</v>
      </c>
      <c r="B2351" s="69" cm="1">
        <f t="array" ref="B2351">IF(ISNUMBER(C2351),C2351,_xlfn.IFS(D2351="+",VLOOKUP(C2351,A$7:B$2403,2,FALSE)+VLOOKUP(E2351,A$7:B$2403,2,FALSE),D2351="-",VLOOKUP(C2351,A$7:B$2403,2,FALSE)-VLOOKUP(E2351,A$7:B$2403,2,FALSE),D2351="*",VLOOKUP(C2351,A$7:B$2403,2,FALSE)*VLOOKUP(E2351,A$7:B$2403,2,FALSE),D2351="/",VLOOKUP(C2351,A$7:B$2403,2,FALSE)/VLOOKUP(E2351,A$7:B$2403,2,FALSE)))</f>
        <v>2</v>
      </c>
      <c r="C2351" s="69">
        <v>2</v>
      </c>
      <c r="G2351" s="15"/>
      <c r="H2351" s="15"/>
      <c r="I2351" s="15"/>
      <c r="J2351" s="15"/>
      <c r="K2351" s="15"/>
    </row>
    <row r="2352" spans="1:11" s="69" customFormat="1">
      <c r="A2352" s="68" t="s">
        <v>295</v>
      </c>
      <c r="B2352" s="69" cm="1">
        <f t="array" ref="B2352">IF(ISNUMBER(C2352),C2352,_xlfn.IFS(D2352="+",VLOOKUP(C2352,A$7:B$2403,2,FALSE)+VLOOKUP(E2352,A$7:B$2403,2,FALSE),D2352="-",VLOOKUP(C2352,A$7:B$2403,2,FALSE)-VLOOKUP(E2352,A$7:B$2403,2,FALSE),D2352="*",VLOOKUP(C2352,A$7:B$2403,2,FALSE)*VLOOKUP(E2352,A$7:B$2403,2,FALSE),D2352="/",VLOOKUP(C2352,A$7:B$2403,2,FALSE)/VLOOKUP(E2352,A$7:B$2403,2,FALSE)))</f>
        <v>44</v>
      </c>
      <c r="C2352" s="69" t="s">
        <v>1781</v>
      </c>
      <c r="D2352" s="69" t="s">
        <v>185</v>
      </c>
      <c r="E2352" s="69" t="s">
        <v>2438</v>
      </c>
      <c r="G2352" s="15"/>
      <c r="H2352" s="15"/>
      <c r="I2352" s="15"/>
      <c r="J2352" s="15"/>
      <c r="K2352" s="15"/>
    </row>
    <row r="2353" spans="1:11" s="69" customFormat="1">
      <c r="A2353" s="68" t="s">
        <v>2119</v>
      </c>
      <c r="B2353" s="69" cm="1">
        <f t="array" ref="B2353">IF(ISNUMBER(C2353),C2353,_xlfn.IFS(D2353="+",VLOOKUP(C2353,A$7:B$2403,2,FALSE)+VLOOKUP(E2353,A$7:B$2403,2,FALSE),D2353="-",VLOOKUP(C2353,A$7:B$2403,2,FALSE)-VLOOKUP(E2353,A$7:B$2403,2,FALSE),D2353="*",VLOOKUP(C2353,A$7:B$2403,2,FALSE)*VLOOKUP(E2353,A$7:B$2403,2,FALSE),D2353="/",VLOOKUP(C2353,A$7:B$2403,2,FALSE)/VLOOKUP(E2353,A$7:B$2403,2,FALSE)))</f>
        <v>22</v>
      </c>
      <c r="C2353" s="69" t="s">
        <v>1988</v>
      </c>
      <c r="D2353" s="69" t="s">
        <v>175</v>
      </c>
      <c r="E2353" s="69" t="s">
        <v>2332</v>
      </c>
      <c r="G2353" s="15"/>
      <c r="H2353" s="15"/>
      <c r="I2353" s="15"/>
      <c r="J2353" s="15"/>
      <c r="K2353" s="15"/>
    </row>
    <row r="2354" spans="1:11" s="69" customFormat="1">
      <c r="A2354" s="68" t="s">
        <v>595</v>
      </c>
      <c r="B2354" s="69" cm="1">
        <f t="array" ref="B2354">IF(ISNUMBER(C2354),C2354,_xlfn.IFS(D2354="+",VLOOKUP(C2354,A$7:B$2403,2,FALSE)+VLOOKUP(E2354,A$7:B$2403,2,FALSE),D2354="-",VLOOKUP(C2354,A$7:B$2403,2,FALSE)-VLOOKUP(E2354,A$7:B$2403,2,FALSE),D2354="*",VLOOKUP(C2354,A$7:B$2403,2,FALSE)*VLOOKUP(E2354,A$7:B$2403,2,FALSE),D2354="/",VLOOKUP(C2354,A$7:B$2403,2,FALSE)/VLOOKUP(E2354,A$7:B$2403,2,FALSE)))</f>
        <v>3</v>
      </c>
      <c r="C2354" s="69">
        <v>3</v>
      </c>
      <c r="G2354" s="15"/>
      <c r="H2354" s="15"/>
      <c r="I2354" s="15"/>
      <c r="J2354" s="15"/>
      <c r="K2354" s="15"/>
    </row>
    <row r="2355" spans="1:11" s="69" customFormat="1">
      <c r="A2355" s="68" t="s">
        <v>923</v>
      </c>
      <c r="B2355" s="69" cm="1">
        <f t="array" ref="B2355">IF(ISNUMBER(C2355),C2355,_xlfn.IFS(D2355="+",VLOOKUP(C2355,A$7:B$2403,2,FALSE)+VLOOKUP(E2355,A$7:B$2403,2,FALSE),D2355="-",VLOOKUP(C2355,A$7:B$2403,2,FALSE)-VLOOKUP(E2355,A$7:B$2403,2,FALSE),D2355="*",VLOOKUP(C2355,A$7:B$2403,2,FALSE)*VLOOKUP(E2355,A$7:B$2403,2,FALSE),D2355="/",VLOOKUP(C2355,A$7:B$2403,2,FALSE)/VLOOKUP(E2355,A$7:B$2403,2,FALSE)))</f>
        <v>5</v>
      </c>
      <c r="C2355" s="69">
        <v>5</v>
      </c>
      <c r="G2355" s="15"/>
      <c r="H2355" s="15"/>
      <c r="I2355" s="15"/>
      <c r="J2355" s="15"/>
      <c r="K2355" s="15"/>
    </row>
    <row r="2356" spans="1:11" s="69" customFormat="1">
      <c r="A2356" s="68" t="s">
        <v>1938</v>
      </c>
      <c r="B2356" s="69" cm="1">
        <f t="array" ref="B2356">IF(ISNUMBER(C2356),C2356,_xlfn.IFS(D2356="+",VLOOKUP(C2356,A$7:B$2403,2,FALSE)+VLOOKUP(E2356,A$7:B$2403,2,FALSE),D2356="-",VLOOKUP(C2356,A$7:B$2403,2,FALSE)-VLOOKUP(E2356,A$7:B$2403,2,FALSE),D2356="*",VLOOKUP(C2356,A$7:B$2403,2,FALSE)*VLOOKUP(E2356,A$7:B$2403,2,FALSE),D2356="/",VLOOKUP(C2356,A$7:B$2403,2,FALSE)/VLOOKUP(E2356,A$7:B$2403,2,FALSE)))</f>
        <v>14</v>
      </c>
      <c r="C2356" s="69">
        <v>14</v>
      </c>
      <c r="G2356" s="15"/>
      <c r="H2356" s="15"/>
      <c r="I2356" s="15"/>
      <c r="J2356" s="15"/>
      <c r="K2356" s="15"/>
    </row>
    <row r="2357" spans="1:11" s="69" customFormat="1">
      <c r="A2357" s="68" t="s">
        <v>552</v>
      </c>
      <c r="B2357" s="69" cm="1">
        <f t="array" ref="B2357">IF(ISNUMBER(C2357),C2357,_xlfn.IFS(D2357="+",VLOOKUP(C2357,A$7:B$2403,2,FALSE)+VLOOKUP(E2357,A$7:B$2403,2,FALSE),D2357="-",VLOOKUP(C2357,A$7:B$2403,2,FALSE)-VLOOKUP(E2357,A$7:B$2403,2,FALSE),D2357="*",VLOOKUP(C2357,A$7:B$2403,2,FALSE)*VLOOKUP(E2357,A$7:B$2403,2,FALSE),D2357="/",VLOOKUP(C2357,A$7:B$2403,2,FALSE)/VLOOKUP(E2357,A$7:B$2403,2,FALSE)))</f>
        <v>683</v>
      </c>
      <c r="C2357" s="69" t="s">
        <v>1778</v>
      </c>
      <c r="D2357" s="69" t="s">
        <v>175</v>
      </c>
      <c r="E2357" s="69" t="s">
        <v>2564</v>
      </c>
      <c r="G2357" s="15"/>
      <c r="H2357" s="15"/>
      <c r="I2357" s="15"/>
      <c r="J2357" s="15"/>
      <c r="K2357" s="15"/>
    </row>
    <row r="2358" spans="1:11" s="69" customFormat="1">
      <c r="A2358" s="68" t="s">
        <v>2406</v>
      </c>
      <c r="B2358" s="69" cm="1">
        <f t="array" ref="B2358">IF(ISNUMBER(C2358),C2358,_xlfn.IFS(D2358="+",VLOOKUP(C2358,A$7:B$2403,2,FALSE)+VLOOKUP(E2358,A$7:B$2403,2,FALSE),D2358="-",VLOOKUP(C2358,A$7:B$2403,2,FALSE)-VLOOKUP(E2358,A$7:B$2403,2,FALSE),D2358="*",VLOOKUP(C2358,A$7:B$2403,2,FALSE)*VLOOKUP(E2358,A$7:B$2403,2,FALSE),D2358="/",VLOOKUP(C2358,A$7:B$2403,2,FALSE)/VLOOKUP(E2358,A$7:B$2403,2,FALSE)))</f>
        <v>61</v>
      </c>
      <c r="C2358" s="69" t="s">
        <v>2359</v>
      </c>
      <c r="D2358" s="69" t="s">
        <v>175</v>
      </c>
      <c r="E2358" s="69" t="s">
        <v>282</v>
      </c>
      <c r="G2358" s="15"/>
      <c r="H2358" s="15"/>
      <c r="I2358" s="15"/>
      <c r="J2358" s="15"/>
      <c r="K2358" s="15"/>
    </row>
    <row r="2359" spans="1:11" s="69" customFormat="1">
      <c r="A2359" s="68" t="s">
        <v>934</v>
      </c>
      <c r="B2359" s="69" cm="1">
        <f t="array" ref="B2359">IF(ISNUMBER(C2359),C2359,_xlfn.IFS(D2359="+",VLOOKUP(C2359,A$7:B$2403,2,FALSE)+VLOOKUP(E2359,A$7:B$2403,2,FALSE),D2359="-",VLOOKUP(C2359,A$7:B$2403,2,FALSE)-VLOOKUP(E2359,A$7:B$2403,2,FALSE),D2359="*",VLOOKUP(C2359,A$7:B$2403,2,FALSE)*VLOOKUP(E2359,A$7:B$2403,2,FALSE),D2359="/",VLOOKUP(C2359,A$7:B$2403,2,FALSE)/VLOOKUP(E2359,A$7:B$2403,2,FALSE)))</f>
        <v>35</v>
      </c>
      <c r="C2359" s="69" t="s">
        <v>2534</v>
      </c>
      <c r="D2359" s="69" t="s">
        <v>175</v>
      </c>
      <c r="E2359" s="69" t="s">
        <v>1414</v>
      </c>
      <c r="G2359" s="15"/>
      <c r="H2359" s="15"/>
      <c r="I2359" s="15"/>
      <c r="J2359" s="15"/>
      <c r="K2359" s="15"/>
    </row>
    <row r="2360" spans="1:11" s="69" customFormat="1">
      <c r="A2360" s="68" t="s">
        <v>2427</v>
      </c>
      <c r="B2360" s="69" cm="1">
        <f t="array" ref="B2360">IF(ISNUMBER(C2360),C2360,_xlfn.IFS(D2360="+",VLOOKUP(C2360,A$7:B$2403,2,FALSE)+VLOOKUP(E2360,A$7:B$2403,2,FALSE),D2360="-",VLOOKUP(C2360,A$7:B$2403,2,FALSE)-VLOOKUP(E2360,A$7:B$2403,2,FALSE),D2360="*",VLOOKUP(C2360,A$7:B$2403,2,FALSE)*VLOOKUP(E2360,A$7:B$2403,2,FALSE),D2360="/",VLOOKUP(C2360,A$7:B$2403,2,FALSE)/VLOOKUP(E2360,A$7:B$2403,2,FALSE)))</f>
        <v>21</v>
      </c>
      <c r="C2360" s="69" t="s">
        <v>2509</v>
      </c>
      <c r="D2360" s="69" t="s">
        <v>185</v>
      </c>
      <c r="E2360" s="69" t="s">
        <v>1081</v>
      </c>
      <c r="G2360" s="15"/>
      <c r="H2360" s="15"/>
      <c r="I2360" s="15"/>
      <c r="J2360" s="15"/>
      <c r="K2360" s="15"/>
    </row>
    <row r="2361" spans="1:11" s="69" customFormat="1">
      <c r="A2361" s="68" t="s">
        <v>2559</v>
      </c>
      <c r="B2361" s="69" cm="1">
        <f t="array" ref="B2361">IF(ISNUMBER(C2361),C2361,_xlfn.IFS(D2361="+",VLOOKUP(C2361,A$7:B$2403,2,FALSE)+VLOOKUP(E2361,A$7:B$2403,2,FALSE),D2361="-",VLOOKUP(C2361,A$7:B$2403,2,FALSE)-VLOOKUP(E2361,A$7:B$2403,2,FALSE),D2361="*",VLOOKUP(C2361,A$7:B$2403,2,FALSE)*VLOOKUP(E2361,A$7:B$2403,2,FALSE),D2361="/",VLOOKUP(C2361,A$7:B$2403,2,FALSE)/VLOOKUP(E2361,A$7:B$2403,2,FALSE)))</f>
        <v>38</v>
      </c>
      <c r="C2361" s="69" t="s">
        <v>1186</v>
      </c>
      <c r="D2361" s="69" t="s">
        <v>175</v>
      </c>
      <c r="E2361" s="69" t="s">
        <v>2425</v>
      </c>
      <c r="G2361" s="15"/>
      <c r="H2361" s="15"/>
      <c r="I2361" s="15"/>
      <c r="J2361" s="15"/>
      <c r="K2361" s="15"/>
    </row>
    <row r="2362" spans="1:11" s="69" customFormat="1">
      <c r="A2362" s="68" t="s">
        <v>718</v>
      </c>
      <c r="B2362" s="69" cm="1">
        <f t="array" ref="B2362">IF(ISNUMBER(C2362),C2362,_xlfn.IFS(D2362="+",VLOOKUP(C2362,A$7:B$2403,2,FALSE)+VLOOKUP(E2362,A$7:B$2403,2,FALSE),D2362="-",VLOOKUP(C2362,A$7:B$2403,2,FALSE)-VLOOKUP(E2362,A$7:B$2403,2,FALSE),D2362="*",VLOOKUP(C2362,A$7:B$2403,2,FALSE)*VLOOKUP(E2362,A$7:B$2403,2,FALSE),D2362="/",VLOOKUP(C2362,A$7:B$2403,2,FALSE)/VLOOKUP(E2362,A$7:B$2403,2,FALSE)))</f>
        <v>4</v>
      </c>
      <c r="C2362" s="69">
        <v>4</v>
      </c>
      <c r="G2362" s="15"/>
      <c r="H2362" s="15"/>
      <c r="I2362" s="15"/>
      <c r="J2362" s="15"/>
      <c r="K2362" s="15"/>
    </row>
    <row r="2363" spans="1:11" s="69" customFormat="1">
      <c r="A2363" s="68" t="s">
        <v>1501</v>
      </c>
      <c r="B2363" s="69" cm="1">
        <f t="array" ref="B2363">IF(ISNUMBER(C2363),C2363,_xlfn.IFS(D2363="+",VLOOKUP(C2363,A$7:B$2403,2,FALSE)+VLOOKUP(E2363,A$7:B$2403,2,FALSE),D2363="-",VLOOKUP(C2363,A$7:B$2403,2,FALSE)-VLOOKUP(E2363,A$7:B$2403,2,FALSE),D2363="*",VLOOKUP(C2363,A$7:B$2403,2,FALSE)*VLOOKUP(E2363,A$7:B$2403,2,FALSE),D2363="/",VLOOKUP(C2363,A$7:B$2403,2,FALSE)/VLOOKUP(E2363,A$7:B$2403,2,FALSE)))</f>
        <v>41061</v>
      </c>
      <c r="C2363" s="69" t="s">
        <v>2530</v>
      </c>
      <c r="D2363" s="69" t="s">
        <v>276</v>
      </c>
      <c r="E2363" s="69" t="s">
        <v>2567</v>
      </c>
      <c r="G2363" s="15"/>
      <c r="H2363" s="15"/>
      <c r="I2363" s="15"/>
      <c r="J2363" s="15"/>
      <c r="K2363" s="15"/>
    </row>
    <row r="2364" spans="1:11" s="69" customFormat="1">
      <c r="A2364" s="68" t="s">
        <v>504</v>
      </c>
      <c r="B2364" s="69" cm="1">
        <f t="array" ref="B2364">IF(ISNUMBER(C2364),C2364,_xlfn.IFS(D2364="+",VLOOKUP(C2364,A$7:B$2403,2,FALSE)+VLOOKUP(E2364,A$7:B$2403,2,FALSE),D2364="-",VLOOKUP(C2364,A$7:B$2403,2,FALSE)-VLOOKUP(E2364,A$7:B$2403,2,FALSE),D2364="*",VLOOKUP(C2364,A$7:B$2403,2,FALSE)*VLOOKUP(E2364,A$7:B$2403,2,FALSE),D2364="/",VLOOKUP(C2364,A$7:B$2403,2,FALSE)/VLOOKUP(E2364,A$7:B$2403,2,FALSE)))</f>
        <v>2</v>
      </c>
      <c r="C2364" s="69">
        <v>2</v>
      </c>
      <c r="G2364" s="15"/>
      <c r="H2364" s="15"/>
      <c r="I2364" s="15"/>
      <c r="J2364" s="15"/>
      <c r="K2364" s="15"/>
    </row>
    <row r="2365" spans="1:11" s="69" customFormat="1">
      <c r="A2365" s="68" t="s">
        <v>2507</v>
      </c>
      <c r="B2365" s="69" cm="1">
        <f t="array" ref="B2365">IF(ISNUMBER(C2365),C2365,_xlfn.IFS(D2365="+",VLOOKUP(C2365,A$7:B$2403,2,FALSE)+VLOOKUP(E2365,A$7:B$2403,2,FALSE),D2365="-",VLOOKUP(C2365,A$7:B$2403,2,FALSE)-VLOOKUP(E2365,A$7:B$2403,2,FALSE),D2365="*",VLOOKUP(C2365,A$7:B$2403,2,FALSE)*VLOOKUP(E2365,A$7:B$2403,2,FALSE),D2365="/",VLOOKUP(C2365,A$7:B$2403,2,FALSE)/VLOOKUP(E2365,A$7:B$2403,2,FALSE)))</f>
        <v>15594</v>
      </c>
      <c r="C2365" s="69" t="s">
        <v>2245</v>
      </c>
      <c r="D2365" s="69" t="s">
        <v>185</v>
      </c>
      <c r="E2365" s="69" t="s">
        <v>2278</v>
      </c>
      <c r="G2365" s="15"/>
      <c r="H2365" s="15"/>
      <c r="I2365" s="15"/>
      <c r="J2365" s="15"/>
      <c r="K2365" s="15"/>
    </row>
    <row r="2366" spans="1:11" s="69" customFormat="1">
      <c r="A2366" s="68" t="s">
        <v>2117</v>
      </c>
      <c r="B2366" s="69" cm="1">
        <f t="array" ref="B2366">IF(ISNUMBER(C2366),C2366,_xlfn.IFS(D2366="+",VLOOKUP(C2366,A$7:B$2403,2,FALSE)+VLOOKUP(E2366,A$7:B$2403,2,FALSE),D2366="-",VLOOKUP(C2366,A$7:B$2403,2,FALSE)-VLOOKUP(E2366,A$7:B$2403,2,FALSE),D2366="*",VLOOKUP(C2366,A$7:B$2403,2,FALSE)*VLOOKUP(E2366,A$7:B$2403,2,FALSE),D2366="/",VLOOKUP(C2366,A$7:B$2403,2,FALSE)/VLOOKUP(E2366,A$7:B$2403,2,FALSE)))</f>
        <v>661</v>
      </c>
      <c r="C2366" s="69" t="s">
        <v>1638</v>
      </c>
      <c r="D2366" s="69" t="s">
        <v>206</v>
      </c>
      <c r="E2366" s="69" t="s">
        <v>1910</v>
      </c>
      <c r="G2366" s="15"/>
      <c r="H2366" s="15"/>
      <c r="I2366" s="15"/>
      <c r="J2366" s="15"/>
      <c r="K2366" s="15"/>
    </row>
    <row r="2367" spans="1:11" s="69" customFormat="1">
      <c r="A2367" s="68" t="s">
        <v>1739</v>
      </c>
      <c r="B2367" s="69" cm="1">
        <f t="array" ref="B2367">IF(ISNUMBER(C2367),C2367,_xlfn.IFS(D2367="+",VLOOKUP(C2367,A$7:B$2403,2,FALSE)+VLOOKUP(E2367,A$7:B$2403,2,FALSE),D2367="-",VLOOKUP(C2367,A$7:B$2403,2,FALSE)-VLOOKUP(E2367,A$7:B$2403,2,FALSE),D2367="*",VLOOKUP(C2367,A$7:B$2403,2,FALSE)*VLOOKUP(E2367,A$7:B$2403,2,FALSE),D2367="/",VLOOKUP(C2367,A$7:B$2403,2,FALSE)/VLOOKUP(E2367,A$7:B$2403,2,FALSE)))</f>
        <v>5</v>
      </c>
      <c r="C2367" s="69">
        <v>5</v>
      </c>
      <c r="G2367" s="15"/>
      <c r="H2367" s="15"/>
      <c r="I2367" s="15"/>
      <c r="J2367" s="15"/>
      <c r="K2367" s="15"/>
    </row>
    <row r="2368" spans="1:11" s="69" customFormat="1">
      <c r="A2368" s="68" t="s">
        <v>2302</v>
      </c>
      <c r="B2368" s="69" cm="1">
        <f t="array" ref="B2368">IF(ISNUMBER(C2368),C2368,_xlfn.IFS(D2368="+",VLOOKUP(C2368,A$7:B$2403,2,FALSE)+VLOOKUP(E2368,A$7:B$2403,2,FALSE),D2368="-",VLOOKUP(C2368,A$7:B$2403,2,FALSE)-VLOOKUP(E2368,A$7:B$2403,2,FALSE),D2368="*",VLOOKUP(C2368,A$7:B$2403,2,FALSE)*VLOOKUP(E2368,A$7:B$2403,2,FALSE),D2368="/",VLOOKUP(C2368,A$7:B$2403,2,FALSE)/VLOOKUP(E2368,A$7:B$2403,2,FALSE)))</f>
        <v>72</v>
      </c>
      <c r="C2368" s="69" t="s">
        <v>358</v>
      </c>
      <c r="D2368" s="69" t="s">
        <v>185</v>
      </c>
      <c r="E2368" s="69" t="s">
        <v>2265</v>
      </c>
      <c r="G2368" s="15"/>
      <c r="H2368" s="15"/>
      <c r="I2368" s="15"/>
      <c r="J2368" s="15"/>
      <c r="K2368" s="15"/>
    </row>
    <row r="2369" spans="1:11" s="69" customFormat="1">
      <c r="A2369" s="68" t="s">
        <v>2177</v>
      </c>
      <c r="B2369" s="69" cm="1">
        <f t="array" ref="B2369">IF(ISNUMBER(C2369),C2369,_xlfn.IFS(D2369="+",VLOOKUP(C2369,A$7:B$2403,2,FALSE)+VLOOKUP(E2369,A$7:B$2403,2,FALSE),D2369="-",VLOOKUP(C2369,A$7:B$2403,2,FALSE)-VLOOKUP(E2369,A$7:B$2403,2,FALSE),D2369="*",VLOOKUP(C2369,A$7:B$2403,2,FALSE)*VLOOKUP(E2369,A$7:B$2403,2,FALSE),D2369="/",VLOOKUP(C2369,A$7:B$2403,2,FALSE)/VLOOKUP(E2369,A$7:B$2403,2,FALSE)))</f>
        <v>6</v>
      </c>
      <c r="C2369" s="69" t="s">
        <v>1680</v>
      </c>
      <c r="D2369" s="69" t="s">
        <v>185</v>
      </c>
      <c r="E2369" s="69" t="s">
        <v>2445</v>
      </c>
      <c r="G2369" s="15"/>
      <c r="H2369" s="15"/>
      <c r="I2369" s="15"/>
      <c r="J2369" s="15"/>
      <c r="K2369" s="15"/>
    </row>
    <row r="2370" spans="1:11" s="69" customFormat="1">
      <c r="A2370" s="68" t="s">
        <v>2461</v>
      </c>
      <c r="B2370" s="69" cm="1">
        <f t="array" ref="B2370">IF(ISNUMBER(C2370),C2370,_xlfn.IFS(D2370="+",VLOOKUP(C2370,A$7:B$2403,2,FALSE)+VLOOKUP(E2370,A$7:B$2403,2,FALSE),D2370="-",VLOOKUP(C2370,A$7:B$2403,2,FALSE)-VLOOKUP(E2370,A$7:B$2403,2,FALSE),D2370="*",VLOOKUP(C2370,A$7:B$2403,2,FALSE)*VLOOKUP(E2370,A$7:B$2403,2,FALSE),D2370="/",VLOOKUP(C2370,A$7:B$2403,2,FALSE)/VLOOKUP(E2370,A$7:B$2403,2,FALSE)))</f>
        <v>20</v>
      </c>
      <c r="C2370" s="69" t="s">
        <v>782</v>
      </c>
      <c r="D2370" s="69" t="s">
        <v>175</v>
      </c>
      <c r="E2370" s="69" t="s">
        <v>2355</v>
      </c>
      <c r="G2370" s="15"/>
      <c r="H2370" s="15"/>
      <c r="I2370" s="15"/>
      <c r="J2370" s="15"/>
      <c r="K2370" s="15"/>
    </row>
    <row r="2371" spans="1:11" s="69" customFormat="1">
      <c r="A2371" s="68" t="s">
        <v>2479</v>
      </c>
      <c r="B2371" s="69" cm="1">
        <f t="array" ref="B2371">IF(ISNUMBER(C2371),C2371,_xlfn.IFS(D2371="+",VLOOKUP(C2371,A$7:B$2403,2,FALSE)+VLOOKUP(E2371,A$7:B$2403,2,FALSE),D2371="-",VLOOKUP(C2371,A$7:B$2403,2,FALSE)-VLOOKUP(E2371,A$7:B$2403,2,FALSE),D2371="*",VLOOKUP(C2371,A$7:B$2403,2,FALSE)*VLOOKUP(E2371,A$7:B$2403,2,FALSE),D2371="/",VLOOKUP(C2371,A$7:B$2403,2,FALSE)/VLOOKUP(E2371,A$7:B$2403,2,FALSE)))</f>
        <v>112</v>
      </c>
      <c r="C2371" s="69" t="s">
        <v>686</v>
      </c>
      <c r="D2371" s="69" t="s">
        <v>185</v>
      </c>
      <c r="E2371" s="69" t="s">
        <v>1956</v>
      </c>
      <c r="G2371" s="15"/>
      <c r="H2371" s="15"/>
      <c r="I2371" s="15"/>
      <c r="J2371" s="15"/>
      <c r="K2371" s="15"/>
    </row>
    <row r="2372" spans="1:11" s="69" customFormat="1">
      <c r="A2372" s="68" t="s">
        <v>2523</v>
      </c>
      <c r="B2372" s="69" cm="1">
        <f t="array" ref="B2372">IF(ISNUMBER(C2372),C2372,_xlfn.IFS(D2372="+",VLOOKUP(C2372,A$7:B$2403,2,FALSE)+VLOOKUP(E2372,A$7:B$2403,2,FALSE),D2372="-",VLOOKUP(C2372,A$7:B$2403,2,FALSE)-VLOOKUP(E2372,A$7:B$2403,2,FALSE),D2372="*",VLOOKUP(C2372,A$7:B$2403,2,FALSE)*VLOOKUP(E2372,A$7:B$2403,2,FALSE),D2372="/",VLOOKUP(C2372,A$7:B$2403,2,FALSE)/VLOOKUP(E2372,A$7:B$2403,2,FALSE)))</f>
        <v>7</v>
      </c>
      <c r="C2372" s="69" t="s">
        <v>1784</v>
      </c>
      <c r="D2372" s="69" t="s">
        <v>175</v>
      </c>
      <c r="E2372" s="69" t="s">
        <v>2494</v>
      </c>
      <c r="G2372" s="15"/>
      <c r="H2372" s="15"/>
      <c r="I2372" s="15"/>
      <c r="J2372" s="15"/>
      <c r="K2372" s="15"/>
    </row>
    <row r="2373" spans="1:11" s="69" customFormat="1">
      <c r="A2373" s="68" t="s">
        <v>2568</v>
      </c>
      <c r="B2373" s="69" cm="1">
        <f t="array" ref="B2373">IF(ISNUMBER(C2373),C2373,_xlfn.IFS(D2373="+",VLOOKUP(C2373,A$7:B$2403,2,FALSE)+VLOOKUP(E2373,A$7:B$2403,2,FALSE),D2373="-",VLOOKUP(C2373,A$7:B$2403,2,FALSE)-VLOOKUP(E2373,A$7:B$2403,2,FALSE),D2373="*",VLOOKUP(C2373,A$7:B$2403,2,FALSE)*VLOOKUP(E2373,A$7:B$2403,2,FALSE),D2373="/",VLOOKUP(C2373,A$7:B$2403,2,FALSE)/VLOOKUP(E2373,A$7:B$2403,2,FALSE)))</f>
        <v>2</v>
      </c>
      <c r="C2373" s="69">
        <v>2</v>
      </c>
      <c r="G2373" s="15"/>
      <c r="H2373" s="15"/>
      <c r="I2373" s="15"/>
      <c r="J2373" s="15"/>
      <c r="K2373" s="15"/>
    </row>
    <row r="2374" spans="1:11" s="69" customFormat="1">
      <c r="A2374" s="68" t="s">
        <v>2157</v>
      </c>
      <c r="B2374" s="69" cm="1">
        <f t="array" ref="B2374">IF(ISNUMBER(C2374),C2374,_xlfn.IFS(D2374="+",VLOOKUP(C2374,A$7:B$2403,2,FALSE)+VLOOKUP(E2374,A$7:B$2403,2,FALSE),D2374="-",VLOOKUP(C2374,A$7:B$2403,2,FALSE)-VLOOKUP(E2374,A$7:B$2403,2,FALSE),D2374="*",VLOOKUP(C2374,A$7:B$2403,2,FALSE)*VLOOKUP(E2374,A$7:B$2403,2,FALSE),D2374="/",VLOOKUP(C2374,A$7:B$2403,2,FALSE)/VLOOKUP(E2374,A$7:B$2403,2,FALSE)))</f>
        <v>1</v>
      </c>
      <c r="C2374" s="69">
        <v>1</v>
      </c>
      <c r="G2374" s="15"/>
      <c r="H2374" s="15"/>
      <c r="I2374" s="15"/>
      <c r="J2374" s="15"/>
      <c r="K2374" s="15"/>
    </row>
    <row r="2375" spans="1:11" s="69" customFormat="1">
      <c r="A2375" s="68" t="s">
        <v>822</v>
      </c>
      <c r="B2375" s="69" cm="1">
        <f t="array" ref="B2375">IF(ISNUMBER(C2375),C2375,_xlfn.IFS(D2375="+",VLOOKUP(C2375,A$7:B$2403,2,FALSE)+VLOOKUP(E2375,A$7:B$2403,2,FALSE),D2375="-",VLOOKUP(C2375,A$7:B$2403,2,FALSE)-VLOOKUP(E2375,A$7:B$2403,2,FALSE),D2375="*",VLOOKUP(C2375,A$7:B$2403,2,FALSE)*VLOOKUP(E2375,A$7:B$2403,2,FALSE),D2375="/",VLOOKUP(C2375,A$7:B$2403,2,FALSE)/VLOOKUP(E2375,A$7:B$2403,2,FALSE)))</f>
        <v>4</v>
      </c>
      <c r="C2375" s="69">
        <v>4</v>
      </c>
      <c r="G2375" s="15"/>
      <c r="H2375" s="15"/>
      <c r="I2375" s="15"/>
      <c r="J2375" s="15"/>
      <c r="K2375" s="15"/>
    </row>
    <row r="2376" spans="1:11" s="69" customFormat="1">
      <c r="A2376" s="68" t="s">
        <v>374</v>
      </c>
      <c r="B2376" s="69" cm="1">
        <f t="array" ref="B2376">IF(ISNUMBER(C2376),C2376,_xlfn.IFS(D2376="+",VLOOKUP(C2376,A$7:B$2403,2,FALSE)+VLOOKUP(E2376,A$7:B$2403,2,FALSE),D2376="-",VLOOKUP(C2376,A$7:B$2403,2,FALSE)-VLOOKUP(E2376,A$7:B$2403,2,FALSE),D2376="*",VLOOKUP(C2376,A$7:B$2403,2,FALSE)*VLOOKUP(E2376,A$7:B$2403,2,FALSE),D2376="/",VLOOKUP(C2376,A$7:B$2403,2,FALSE)/VLOOKUP(E2376,A$7:B$2403,2,FALSE)))</f>
        <v>29</v>
      </c>
      <c r="C2376" s="69" t="s">
        <v>1041</v>
      </c>
      <c r="D2376" s="69" t="s">
        <v>175</v>
      </c>
      <c r="E2376" s="69" t="s">
        <v>2286</v>
      </c>
      <c r="G2376" s="15"/>
      <c r="H2376" s="15"/>
      <c r="I2376" s="15"/>
      <c r="J2376" s="15"/>
      <c r="K2376" s="15"/>
    </row>
    <row r="2377" spans="1:11" s="69" customFormat="1">
      <c r="A2377" s="68" t="s">
        <v>429</v>
      </c>
      <c r="B2377" s="69" cm="1">
        <f t="array" ref="B2377">IF(ISNUMBER(C2377),C2377,_xlfn.IFS(D2377="+",VLOOKUP(C2377,A$7:B$2403,2,FALSE)+VLOOKUP(E2377,A$7:B$2403,2,FALSE),D2377="-",VLOOKUP(C2377,A$7:B$2403,2,FALSE)-VLOOKUP(E2377,A$7:B$2403,2,FALSE),D2377="*",VLOOKUP(C2377,A$7:B$2403,2,FALSE)*VLOOKUP(E2377,A$7:B$2403,2,FALSE),D2377="/",VLOOKUP(C2377,A$7:B$2403,2,FALSE)/VLOOKUP(E2377,A$7:B$2403,2,FALSE)))</f>
        <v>2</v>
      </c>
      <c r="C2377" s="69">
        <v>2</v>
      </c>
      <c r="G2377" s="15"/>
      <c r="H2377" s="15"/>
      <c r="I2377" s="15"/>
      <c r="J2377" s="15"/>
      <c r="K2377" s="15"/>
    </row>
    <row r="2378" spans="1:11" s="69" customFormat="1">
      <c r="A2378" s="68" t="s">
        <v>1225</v>
      </c>
      <c r="B2378" s="69" cm="1">
        <f t="array" ref="B2378">IF(ISNUMBER(C2378),C2378,_xlfn.IFS(D2378="+",VLOOKUP(C2378,A$7:B$2403,2,FALSE)+VLOOKUP(E2378,A$7:B$2403,2,FALSE),D2378="-",VLOOKUP(C2378,A$7:B$2403,2,FALSE)-VLOOKUP(E2378,A$7:B$2403,2,FALSE),D2378="*",VLOOKUP(C2378,A$7:B$2403,2,FALSE)*VLOOKUP(E2378,A$7:B$2403,2,FALSE),D2378="/",VLOOKUP(C2378,A$7:B$2403,2,FALSE)/VLOOKUP(E2378,A$7:B$2403,2,FALSE)))</f>
        <v>3</v>
      </c>
      <c r="C2378" s="69">
        <v>3</v>
      </c>
      <c r="G2378" s="15"/>
      <c r="H2378" s="15"/>
      <c r="I2378" s="15"/>
      <c r="J2378" s="15"/>
      <c r="K2378" s="15"/>
    </row>
    <row r="2379" spans="1:11" s="69" customFormat="1">
      <c r="A2379" s="68" t="s">
        <v>2396</v>
      </c>
      <c r="B2379" s="69" cm="1">
        <f t="array" ref="B2379">IF(ISNUMBER(C2379),C2379,_xlfn.IFS(D2379="+",VLOOKUP(C2379,A$7:B$2403,2,FALSE)+VLOOKUP(E2379,A$7:B$2403,2,FALSE),D2379="-",VLOOKUP(C2379,A$7:B$2403,2,FALSE)-VLOOKUP(E2379,A$7:B$2403,2,FALSE),D2379="*",VLOOKUP(C2379,A$7:B$2403,2,FALSE)*VLOOKUP(E2379,A$7:B$2403,2,FALSE),D2379="/",VLOOKUP(C2379,A$7:B$2403,2,FALSE)/VLOOKUP(E2379,A$7:B$2403,2,FALSE)))</f>
        <v>142398493</v>
      </c>
      <c r="C2379" s="69" t="s">
        <v>621</v>
      </c>
      <c r="D2379" s="69" t="s">
        <v>175</v>
      </c>
      <c r="E2379" s="69" t="s">
        <v>1346</v>
      </c>
      <c r="G2379" s="15"/>
      <c r="H2379" s="15"/>
      <c r="I2379" s="15"/>
      <c r="J2379" s="15"/>
      <c r="K2379" s="15"/>
    </row>
    <row r="2380" spans="1:11" s="69" customFormat="1">
      <c r="A2380" s="68" t="s">
        <v>2488</v>
      </c>
      <c r="B2380" s="69" cm="1">
        <f t="array" ref="B2380">IF(ISNUMBER(C2380),C2380,_xlfn.IFS(D2380="+",VLOOKUP(C2380,A$7:B$2403,2,FALSE)+VLOOKUP(E2380,A$7:B$2403,2,FALSE),D2380="-",VLOOKUP(C2380,A$7:B$2403,2,FALSE)-VLOOKUP(E2380,A$7:B$2403,2,FALSE),D2380="*",VLOOKUP(C2380,A$7:B$2403,2,FALSE)*VLOOKUP(E2380,A$7:B$2403,2,FALSE),D2380="/",VLOOKUP(C2380,A$7:B$2403,2,FALSE)/VLOOKUP(E2380,A$7:B$2403,2,FALSE)))</f>
        <v>230</v>
      </c>
      <c r="C2380" s="69" t="s">
        <v>747</v>
      </c>
      <c r="D2380" s="69" t="s">
        <v>175</v>
      </c>
      <c r="E2380" s="69" t="s">
        <v>2165</v>
      </c>
      <c r="G2380" s="15"/>
      <c r="H2380" s="15"/>
      <c r="I2380" s="15"/>
      <c r="J2380" s="15"/>
      <c r="K2380" s="15"/>
    </row>
    <row r="2381" spans="1:11" s="69" customFormat="1">
      <c r="A2381" s="68" t="s">
        <v>1158</v>
      </c>
      <c r="B2381" s="69" cm="1">
        <f t="array" ref="B2381">IF(ISNUMBER(C2381),C2381,_xlfn.IFS(D2381="+",VLOOKUP(C2381,A$7:B$2403,2,FALSE)+VLOOKUP(E2381,A$7:B$2403,2,FALSE),D2381="-",VLOOKUP(C2381,A$7:B$2403,2,FALSE)-VLOOKUP(E2381,A$7:B$2403,2,FALSE),D2381="*",VLOOKUP(C2381,A$7:B$2403,2,FALSE)*VLOOKUP(E2381,A$7:B$2403,2,FALSE),D2381="/",VLOOKUP(C2381,A$7:B$2403,2,FALSE)/VLOOKUP(E2381,A$7:B$2403,2,FALSE)))</f>
        <v>15</v>
      </c>
      <c r="C2381" s="69">
        <v>15</v>
      </c>
      <c r="G2381" s="15"/>
      <c r="H2381" s="15"/>
      <c r="I2381" s="15"/>
      <c r="J2381" s="15"/>
      <c r="K2381" s="15"/>
    </row>
    <row r="2382" spans="1:11" s="69" customFormat="1">
      <c r="A2382" s="68" t="s">
        <v>2570</v>
      </c>
      <c r="B2382" s="69" cm="1">
        <f t="array" ref="B2382">IF(ISNUMBER(C2382),C2382,_xlfn.IFS(D2382="+",VLOOKUP(C2382,A$7:B$2403,2,FALSE)+VLOOKUP(E2382,A$7:B$2403,2,FALSE),D2382="-",VLOOKUP(C2382,A$7:B$2403,2,FALSE)-VLOOKUP(E2382,A$7:B$2403,2,FALSE),D2382="*",VLOOKUP(C2382,A$7:B$2403,2,FALSE)*VLOOKUP(E2382,A$7:B$2403,2,FALSE),D2382="/",VLOOKUP(C2382,A$7:B$2403,2,FALSE)/VLOOKUP(E2382,A$7:B$2403,2,FALSE)))</f>
        <v>308</v>
      </c>
      <c r="C2382" s="69" t="s">
        <v>2363</v>
      </c>
      <c r="D2382" s="69" t="s">
        <v>185</v>
      </c>
      <c r="E2382" s="69" t="s">
        <v>1563</v>
      </c>
      <c r="G2382" s="15"/>
      <c r="H2382" s="15"/>
      <c r="I2382" s="15"/>
      <c r="J2382" s="15"/>
      <c r="K2382" s="15"/>
    </row>
    <row r="2383" spans="1:11" s="69" customFormat="1">
      <c r="A2383" s="68" t="s">
        <v>1606</v>
      </c>
      <c r="B2383" s="69" cm="1">
        <f t="array" ref="B2383">IF(ISNUMBER(C2383),C2383,_xlfn.IFS(D2383="+",VLOOKUP(C2383,A$7:B$2403,2,FALSE)+VLOOKUP(E2383,A$7:B$2403,2,FALSE),D2383="-",VLOOKUP(C2383,A$7:B$2403,2,FALSE)-VLOOKUP(E2383,A$7:B$2403,2,FALSE),D2383="*",VLOOKUP(C2383,A$7:B$2403,2,FALSE)*VLOOKUP(E2383,A$7:B$2403,2,FALSE),D2383="/",VLOOKUP(C2383,A$7:B$2403,2,FALSE)/VLOOKUP(E2383,A$7:B$2403,2,FALSE)))</f>
        <v>7</v>
      </c>
      <c r="C2383" s="69">
        <v>7</v>
      </c>
      <c r="G2383" s="15"/>
      <c r="H2383" s="15"/>
      <c r="I2383" s="15"/>
      <c r="J2383" s="15"/>
      <c r="K2383" s="15"/>
    </row>
    <row r="2384" spans="1:11" s="69" customFormat="1">
      <c r="A2384" s="68" t="s">
        <v>902</v>
      </c>
      <c r="B2384" s="69" cm="1">
        <f t="array" ref="B2384">IF(ISNUMBER(C2384),C2384,_xlfn.IFS(D2384="+",VLOOKUP(C2384,A$7:B$2403,2,FALSE)+VLOOKUP(E2384,A$7:B$2403,2,FALSE),D2384="-",VLOOKUP(C2384,A$7:B$2403,2,FALSE)-VLOOKUP(E2384,A$7:B$2403,2,FALSE),D2384="*",VLOOKUP(C2384,A$7:B$2403,2,FALSE)*VLOOKUP(E2384,A$7:B$2403,2,FALSE),D2384="/",VLOOKUP(C2384,A$7:B$2403,2,FALSE)/VLOOKUP(E2384,A$7:B$2403,2,FALSE)))</f>
        <v>644</v>
      </c>
      <c r="C2384" s="69" t="s">
        <v>878</v>
      </c>
      <c r="D2384" s="69" t="s">
        <v>185</v>
      </c>
      <c r="E2384" s="69" t="s">
        <v>2241</v>
      </c>
      <c r="G2384" s="15"/>
      <c r="H2384" s="15"/>
      <c r="I2384" s="15"/>
      <c r="J2384" s="15"/>
      <c r="K2384" s="15"/>
    </row>
    <row r="2385" spans="1:11" s="69" customFormat="1">
      <c r="A2385" s="68" t="s">
        <v>2352</v>
      </c>
      <c r="B2385" s="69" cm="1">
        <f t="array" ref="B2385">IF(ISNUMBER(C2385),C2385,_xlfn.IFS(D2385="+",VLOOKUP(C2385,A$7:B$2403,2,FALSE)+VLOOKUP(E2385,A$7:B$2403,2,FALSE),D2385="-",VLOOKUP(C2385,A$7:B$2403,2,FALSE)-VLOOKUP(E2385,A$7:B$2403,2,FALSE),D2385="*",VLOOKUP(C2385,A$7:B$2403,2,FALSE)*VLOOKUP(E2385,A$7:B$2403,2,FALSE),D2385="/",VLOOKUP(C2385,A$7:B$2403,2,FALSE)/VLOOKUP(E2385,A$7:B$2403,2,FALSE)))</f>
        <v>100</v>
      </c>
      <c r="C2385" s="69" t="s">
        <v>893</v>
      </c>
      <c r="D2385" s="69" t="s">
        <v>185</v>
      </c>
      <c r="E2385" s="69" t="s">
        <v>2557</v>
      </c>
      <c r="G2385" s="15"/>
      <c r="H2385" s="15"/>
      <c r="I2385" s="15"/>
      <c r="J2385" s="15"/>
      <c r="K2385" s="15"/>
    </row>
    <row r="2386" spans="1:11" s="69" customFormat="1">
      <c r="A2386" s="68" t="s">
        <v>1923</v>
      </c>
      <c r="B2386" s="69" cm="1">
        <f t="array" ref="B2386">IF(ISNUMBER(C2386),C2386,_xlfn.IFS(D2386="+",VLOOKUP(C2386,A$7:B$2403,2,FALSE)+VLOOKUP(E2386,A$7:B$2403,2,FALSE),D2386="-",VLOOKUP(C2386,A$7:B$2403,2,FALSE)-VLOOKUP(E2386,A$7:B$2403,2,FALSE),D2386="*",VLOOKUP(C2386,A$7:B$2403,2,FALSE)*VLOOKUP(E2386,A$7:B$2403,2,FALSE),D2386="/",VLOOKUP(C2386,A$7:B$2403,2,FALSE)/VLOOKUP(E2386,A$7:B$2403,2,FALSE)))</f>
        <v>4</v>
      </c>
      <c r="C2386" s="69">
        <v>4</v>
      </c>
      <c r="G2386" s="15"/>
      <c r="H2386" s="15"/>
      <c r="I2386" s="15"/>
      <c r="J2386" s="15"/>
      <c r="K2386" s="15"/>
    </row>
    <row r="2387" spans="1:11" s="69" customFormat="1">
      <c r="A2387" s="68" t="s">
        <v>2348</v>
      </c>
      <c r="B2387" s="69" cm="1">
        <f t="array" ref="B2387">IF(ISNUMBER(C2387),C2387,_xlfn.IFS(D2387="+",VLOOKUP(C2387,A$7:B$2403,2,FALSE)+VLOOKUP(E2387,A$7:B$2403,2,FALSE),D2387="-",VLOOKUP(C2387,A$7:B$2403,2,FALSE)-VLOOKUP(E2387,A$7:B$2403,2,FALSE),D2387="*",VLOOKUP(C2387,A$7:B$2403,2,FALSE)*VLOOKUP(E2387,A$7:B$2403,2,FALSE),D2387="/",VLOOKUP(C2387,A$7:B$2403,2,FALSE)/VLOOKUP(E2387,A$7:B$2403,2,FALSE)))</f>
        <v>20</v>
      </c>
      <c r="C2387" s="69">
        <v>20</v>
      </c>
      <c r="G2387" s="15"/>
      <c r="H2387" s="15"/>
      <c r="I2387" s="15"/>
      <c r="J2387" s="15"/>
      <c r="K2387" s="15"/>
    </row>
    <row r="2388" spans="1:11" s="69" customFormat="1">
      <c r="A2388" s="68" t="s">
        <v>2398</v>
      </c>
      <c r="B2388" s="69" cm="1">
        <f t="array" ref="B2388">IF(ISNUMBER(C2388),C2388,_xlfn.IFS(D2388="+",VLOOKUP(C2388,A$7:B$2403,2,FALSE)+VLOOKUP(E2388,A$7:B$2403,2,FALSE),D2388="-",VLOOKUP(C2388,A$7:B$2403,2,FALSE)-VLOOKUP(E2388,A$7:B$2403,2,FALSE),D2388="*",VLOOKUP(C2388,A$7:B$2403,2,FALSE)*VLOOKUP(E2388,A$7:B$2403,2,FALSE),D2388="/",VLOOKUP(C2388,A$7:B$2403,2,FALSE)/VLOOKUP(E2388,A$7:B$2403,2,FALSE)))</f>
        <v>67839</v>
      </c>
      <c r="C2388" s="69" t="s">
        <v>1940</v>
      </c>
      <c r="D2388" s="69" t="s">
        <v>206</v>
      </c>
      <c r="E2388" s="69" t="s">
        <v>469</v>
      </c>
      <c r="G2388" s="15"/>
      <c r="H2388" s="15"/>
      <c r="I2388" s="15"/>
      <c r="J2388" s="15"/>
      <c r="K2388" s="15"/>
    </row>
    <row r="2389" spans="1:11" s="69" customFormat="1">
      <c r="A2389" s="68" t="s">
        <v>810</v>
      </c>
      <c r="B2389" s="69" cm="1">
        <f t="array" ref="B2389">IF(ISNUMBER(C2389),C2389,_xlfn.IFS(D2389="+",VLOOKUP(C2389,A$7:B$2403,2,FALSE)+VLOOKUP(E2389,A$7:B$2403,2,FALSE),D2389="-",VLOOKUP(C2389,A$7:B$2403,2,FALSE)-VLOOKUP(E2389,A$7:B$2403,2,FALSE),D2389="*",VLOOKUP(C2389,A$7:B$2403,2,FALSE)*VLOOKUP(E2389,A$7:B$2403,2,FALSE),D2389="/",VLOOKUP(C2389,A$7:B$2403,2,FALSE)/VLOOKUP(E2389,A$7:B$2403,2,FALSE)))</f>
        <v>10</v>
      </c>
      <c r="C2389" s="69" t="s">
        <v>1279</v>
      </c>
      <c r="D2389" s="69" t="s">
        <v>175</v>
      </c>
      <c r="E2389" s="69" t="s">
        <v>2495</v>
      </c>
      <c r="G2389" s="15"/>
      <c r="H2389" s="15"/>
      <c r="I2389" s="15"/>
      <c r="J2389" s="15"/>
      <c r="K2389" s="15"/>
    </row>
    <row r="2390" spans="1:11" s="69" customFormat="1">
      <c r="A2390" s="68" t="s">
        <v>2535</v>
      </c>
      <c r="B2390" s="69" cm="1">
        <f t="array" ref="B2390">IF(ISNUMBER(C2390),C2390,_xlfn.IFS(D2390="+",VLOOKUP(C2390,A$7:B$2403,2,FALSE)+VLOOKUP(E2390,A$7:B$2403,2,FALSE),D2390="-",VLOOKUP(C2390,A$7:B$2403,2,FALSE)-VLOOKUP(E2390,A$7:B$2403,2,FALSE),D2390="*",VLOOKUP(C2390,A$7:B$2403,2,FALSE)*VLOOKUP(E2390,A$7:B$2403,2,FALSE),D2390="/",VLOOKUP(C2390,A$7:B$2403,2,FALSE)/VLOOKUP(E2390,A$7:B$2403,2,FALSE)))</f>
        <v>4</v>
      </c>
      <c r="C2390" s="69">
        <v>4</v>
      </c>
      <c r="G2390" s="15"/>
      <c r="H2390" s="15"/>
      <c r="I2390" s="15"/>
      <c r="J2390" s="15"/>
      <c r="K2390" s="15"/>
    </row>
    <row r="2391" spans="1:11" s="69" customFormat="1">
      <c r="A2391" s="68" t="s">
        <v>2551</v>
      </c>
      <c r="B2391" s="69" cm="1">
        <f t="array" ref="B2391">IF(ISNUMBER(C2391),C2391,_xlfn.IFS(D2391="+",VLOOKUP(C2391,A$7:B$2403,2,FALSE)+VLOOKUP(E2391,A$7:B$2403,2,FALSE),D2391="-",VLOOKUP(C2391,A$7:B$2403,2,FALSE)-VLOOKUP(E2391,A$7:B$2403,2,FALSE),D2391="*",VLOOKUP(C2391,A$7:B$2403,2,FALSE)*VLOOKUP(E2391,A$7:B$2403,2,FALSE),D2391="/",VLOOKUP(C2391,A$7:B$2403,2,FALSE)/VLOOKUP(E2391,A$7:B$2403,2,FALSE)))</f>
        <v>11</v>
      </c>
      <c r="C2391" s="69">
        <v>11</v>
      </c>
      <c r="G2391" s="15"/>
      <c r="H2391" s="15"/>
      <c r="I2391" s="15"/>
      <c r="J2391" s="15"/>
      <c r="K2391" s="15"/>
    </row>
    <row r="2392" spans="1:11" s="69" customFormat="1">
      <c r="A2392" s="68" t="s">
        <v>1576</v>
      </c>
      <c r="B2392" s="69" cm="1">
        <f t="array" ref="B2392">IF(ISNUMBER(C2392),C2392,_xlfn.IFS(D2392="+",VLOOKUP(C2392,A$7:B$2403,2,FALSE)+VLOOKUP(E2392,A$7:B$2403,2,FALSE),D2392="-",VLOOKUP(C2392,A$7:B$2403,2,FALSE)-VLOOKUP(E2392,A$7:B$2403,2,FALSE),D2392="*",VLOOKUP(C2392,A$7:B$2403,2,FALSE)*VLOOKUP(E2392,A$7:B$2403,2,FALSE),D2392="/",VLOOKUP(C2392,A$7:B$2403,2,FALSE)/VLOOKUP(E2392,A$7:B$2403,2,FALSE)))</f>
        <v>2</v>
      </c>
      <c r="C2392" s="69">
        <v>2</v>
      </c>
      <c r="G2392" s="15"/>
      <c r="H2392" s="15"/>
      <c r="I2392" s="15"/>
      <c r="J2392" s="15"/>
      <c r="K2392" s="15"/>
    </row>
    <row r="2393" spans="1:11" s="69" customFormat="1">
      <c r="A2393" s="68" t="s">
        <v>763</v>
      </c>
      <c r="B2393" s="69" cm="1">
        <f t="array" ref="B2393">IF(ISNUMBER(C2393),C2393,_xlfn.IFS(D2393="+",VLOOKUP(C2393,A$7:B$2403,2,FALSE)+VLOOKUP(E2393,A$7:B$2403,2,FALSE),D2393="-",VLOOKUP(C2393,A$7:B$2403,2,FALSE)-VLOOKUP(E2393,A$7:B$2403,2,FALSE),D2393="*",VLOOKUP(C2393,A$7:B$2403,2,FALSE)*VLOOKUP(E2393,A$7:B$2403,2,FALSE),D2393="/",VLOOKUP(C2393,A$7:B$2403,2,FALSE)/VLOOKUP(E2393,A$7:B$2403,2,FALSE)))</f>
        <v>8</v>
      </c>
      <c r="C2393" s="69" t="s">
        <v>422</v>
      </c>
      <c r="D2393" s="69" t="s">
        <v>185</v>
      </c>
      <c r="E2393" s="69" t="s">
        <v>400</v>
      </c>
      <c r="G2393" s="15"/>
      <c r="H2393" s="15"/>
      <c r="I2393" s="15"/>
      <c r="J2393" s="15"/>
      <c r="K2393" s="15"/>
    </row>
    <row r="2394" spans="1:11" s="69" customFormat="1">
      <c r="A2394" s="68" t="s">
        <v>2483</v>
      </c>
      <c r="B2394" s="69" cm="1">
        <f t="array" ref="B2394">IF(ISNUMBER(C2394),C2394,_xlfn.IFS(D2394="+",VLOOKUP(C2394,A$7:B$2403,2,FALSE)+VLOOKUP(E2394,A$7:B$2403,2,FALSE),D2394="-",VLOOKUP(C2394,A$7:B$2403,2,FALSE)-VLOOKUP(E2394,A$7:B$2403,2,FALSE),D2394="*",VLOOKUP(C2394,A$7:B$2403,2,FALSE)*VLOOKUP(E2394,A$7:B$2403,2,FALSE),D2394="/",VLOOKUP(C2394,A$7:B$2403,2,FALSE)/VLOOKUP(E2394,A$7:B$2403,2,FALSE)))</f>
        <v>4</v>
      </c>
      <c r="C2394" s="69">
        <v>4</v>
      </c>
      <c r="G2394" s="15"/>
      <c r="H2394" s="15"/>
      <c r="I2394" s="15"/>
      <c r="J2394" s="15"/>
      <c r="K2394" s="15"/>
    </row>
    <row r="2395" spans="1:11" s="69" customFormat="1">
      <c r="A2395" s="68" t="s">
        <v>626</v>
      </c>
      <c r="B2395" s="69" cm="1">
        <f t="array" ref="B2395">IF(ISNUMBER(C2395),C2395,_xlfn.IFS(D2395="+",VLOOKUP(C2395,A$7:B$2403,2,FALSE)+VLOOKUP(E2395,A$7:B$2403,2,FALSE),D2395="-",VLOOKUP(C2395,A$7:B$2403,2,FALSE)-VLOOKUP(E2395,A$7:B$2403,2,FALSE),D2395="*",VLOOKUP(C2395,A$7:B$2403,2,FALSE)*VLOOKUP(E2395,A$7:B$2403,2,FALSE),D2395="/",VLOOKUP(C2395,A$7:B$2403,2,FALSE)/VLOOKUP(E2395,A$7:B$2403,2,FALSE)))</f>
        <v>7</v>
      </c>
      <c r="C2395" s="69">
        <v>7</v>
      </c>
      <c r="G2395" s="15"/>
      <c r="H2395" s="15"/>
      <c r="I2395" s="15"/>
      <c r="J2395" s="15"/>
      <c r="K2395" s="15"/>
    </row>
    <row r="2396" spans="1:11" s="69" customFormat="1">
      <c r="A2396" s="68" t="s">
        <v>603</v>
      </c>
      <c r="B2396" s="69" cm="1">
        <f t="array" ref="B2396">IF(ISNUMBER(C2396),C2396,_xlfn.IFS(D2396="+",VLOOKUP(C2396,A$7:B$2403,2,FALSE)+VLOOKUP(E2396,A$7:B$2403,2,FALSE),D2396="-",VLOOKUP(C2396,A$7:B$2403,2,FALSE)-VLOOKUP(E2396,A$7:B$2403,2,FALSE),D2396="*",VLOOKUP(C2396,A$7:B$2403,2,FALSE)*VLOOKUP(E2396,A$7:B$2403,2,FALSE),D2396="/",VLOOKUP(C2396,A$7:B$2403,2,FALSE)/VLOOKUP(E2396,A$7:B$2403,2,FALSE)))</f>
        <v>45</v>
      </c>
      <c r="C2396" s="69" t="s">
        <v>2484</v>
      </c>
      <c r="D2396" s="69" t="s">
        <v>185</v>
      </c>
      <c r="E2396" s="69" t="s">
        <v>2109</v>
      </c>
      <c r="G2396" s="15"/>
      <c r="H2396" s="15"/>
      <c r="I2396" s="15"/>
      <c r="J2396" s="15"/>
      <c r="K2396" s="15"/>
    </row>
    <row r="2397" spans="1:11" s="69" customFormat="1">
      <c r="A2397" s="68" t="s">
        <v>1181</v>
      </c>
      <c r="B2397" s="69" cm="1">
        <f t="array" ref="B2397">IF(ISNUMBER(C2397),C2397,_xlfn.IFS(D2397="+",VLOOKUP(C2397,A$7:B$2403,2,FALSE)+VLOOKUP(E2397,A$7:B$2403,2,FALSE),D2397="-",VLOOKUP(C2397,A$7:B$2403,2,FALSE)-VLOOKUP(E2397,A$7:B$2403,2,FALSE),D2397="*",VLOOKUP(C2397,A$7:B$2403,2,FALSE)*VLOOKUP(E2397,A$7:B$2403,2,FALSE),D2397="/",VLOOKUP(C2397,A$7:B$2403,2,FALSE)/VLOOKUP(E2397,A$7:B$2403,2,FALSE)))</f>
        <v>439</v>
      </c>
      <c r="C2397" s="69" t="s">
        <v>2052</v>
      </c>
      <c r="D2397" s="69" t="s">
        <v>175</v>
      </c>
      <c r="E2397" s="69" t="s">
        <v>2227</v>
      </c>
      <c r="G2397" s="15"/>
      <c r="H2397" s="15"/>
      <c r="I2397" s="15"/>
      <c r="J2397" s="15"/>
      <c r="K2397" s="15"/>
    </row>
    <row r="2398" spans="1:11" s="69" customFormat="1">
      <c r="A2398" s="68" t="s">
        <v>660</v>
      </c>
      <c r="B2398" s="69" cm="1">
        <f t="array" ref="B2398">IF(ISNUMBER(C2398),C2398,_xlfn.IFS(D2398="+",VLOOKUP(C2398,A$7:B$2403,2,FALSE)+VLOOKUP(E2398,A$7:B$2403,2,FALSE),D2398="-",VLOOKUP(C2398,A$7:B$2403,2,FALSE)-VLOOKUP(E2398,A$7:B$2403,2,FALSE),D2398="*",VLOOKUP(C2398,A$7:B$2403,2,FALSE)*VLOOKUP(E2398,A$7:B$2403,2,FALSE),D2398="/",VLOOKUP(C2398,A$7:B$2403,2,FALSE)/VLOOKUP(E2398,A$7:B$2403,2,FALSE)))</f>
        <v>11</v>
      </c>
      <c r="C2398" s="69" t="s">
        <v>2415</v>
      </c>
      <c r="D2398" s="69" t="s">
        <v>175</v>
      </c>
      <c r="E2398" s="69" t="s">
        <v>2566</v>
      </c>
      <c r="G2398" s="15"/>
      <c r="H2398" s="15"/>
      <c r="I2398" s="15"/>
      <c r="J2398" s="15"/>
      <c r="K2398" s="15"/>
    </row>
    <row r="2399" spans="1:11" s="69" customFormat="1">
      <c r="A2399" s="68" t="s">
        <v>2091</v>
      </c>
      <c r="B2399" s="69" cm="1">
        <f t="array" ref="B2399">IF(ISNUMBER(C2399),C2399,_xlfn.IFS(D2399="+",VLOOKUP(C2399,A$7:B$2403,2,FALSE)+VLOOKUP(E2399,A$7:B$2403,2,FALSE),D2399="-",VLOOKUP(C2399,A$7:B$2403,2,FALSE)-VLOOKUP(E2399,A$7:B$2403,2,FALSE),D2399="*",VLOOKUP(C2399,A$7:B$2403,2,FALSE)*VLOOKUP(E2399,A$7:B$2403,2,FALSE),D2399="/",VLOOKUP(C2399,A$7:B$2403,2,FALSE)/VLOOKUP(E2399,A$7:B$2403,2,FALSE)))</f>
        <v>11</v>
      </c>
      <c r="C2399" s="69">
        <v>11</v>
      </c>
      <c r="G2399" s="15"/>
      <c r="H2399" s="15"/>
      <c r="I2399" s="15"/>
      <c r="J2399" s="15"/>
      <c r="K2399" s="15"/>
    </row>
    <row r="2400" spans="1:11" s="69" customFormat="1">
      <c r="A2400" s="68" t="s">
        <v>1582</v>
      </c>
      <c r="B2400" s="69" cm="1">
        <f t="array" ref="B2400">IF(ISNUMBER(C2400),C2400,_xlfn.IFS(D2400="+",VLOOKUP(C2400,A$7:B$2403,2,FALSE)+VLOOKUP(E2400,A$7:B$2403,2,FALSE),D2400="-",VLOOKUP(C2400,A$7:B$2403,2,FALSE)-VLOOKUP(E2400,A$7:B$2403,2,FALSE),D2400="*",VLOOKUP(C2400,A$7:B$2403,2,FALSE)*VLOOKUP(E2400,A$7:B$2403,2,FALSE),D2400="/",VLOOKUP(C2400,A$7:B$2403,2,FALSE)/VLOOKUP(E2400,A$7:B$2403,2,FALSE)))</f>
        <v>3</v>
      </c>
      <c r="C2400" s="69">
        <v>3</v>
      </c>
      <c r="G2400" s="15"/>
      <c r="H2400" s="15"/>
      <c r="I2400" s="15"/>
      <c r="J2400" s="15"/>
      <c r="K2400" s="15"/>
    </row>
    <row r="2401" spans="1:11" s="69" customFormat="1">
      <c r="A2401" s="68" t="s">
        <v>2389</v>
      </c>
      <c r="B2401" s="69" cm="1">
        <f t="array" ref="B2401">IF(ISNUMBER(C2401),C2401,_xlfn.IFS(D2401="+",VLOOKUP(C2401,A$7:B$2403,2,FALSE)+VLOOKUP(E2401,A$7:B$2403,2,FALSE),D2401="-",VLOOKUP(C2401,A$7:B$2403,2,FALSE)-VLOOKUP(E2401,A$7:B$2403,2,FALSE),D2401="*",VLOOKUP(C2401,A$7:B$2403,2,FALSE)*VLOOKUP(E2401,A$7:B$2403,2,FALSE),D2401="/",VLOOKUP(C2401,A$7:B$2403,2,FALSE)/VLOOKUP(E2401,A$7:B$2403,2,FALSE)))</f>
        <v>5</v>
      </c>
      <c r="C2401" s="69">
        <v>5</v>
      </c>
      <c r="G2401" s="15"/>
      <c r="H2401" s="15"/>
      <c r="I2401" s="15"/>
      <c r="J2401" s="15"/>
      <c r="K2401" s="15"/>
    </row>
    <row r="2402" spans="1:11" s="69" customFormat="1">
      <c r="A2402" s="68" t="s">
        <v>853</v>
      </c>
      <c r="B2402" s="69" cm="1">
        <f t="array" ref="B2402">IF(ISNUMBER(C2402),C2402,_xlfn.IFS(D2402="+",VLOOKUP(C2402,A$7:B$2403,2,FALSE)+VLOOKUP(E2402,A$7:B$2403,2,FALSE),D2402="-",VLOOKUP(C2402,A$7:B$2403,2,FALSE)-VLOOKUP(E2402,A$7:B$2403,2,FALSE),D2402="*",VLOOKUP(C2402,A$7:B$2403,2,FALSE)*VLOOKUP(E2402,A$7:B$2403,2,FALSE),D2402="/",VLOOKUP(C2402,A$7:B$2403,2,FALSE)/VLOOKUP(E2402,A$7:B$2403,2,FALSE)))</f>
        <v>12</v>
      </c>
      <c r="C2402" s="69">
        <v>12</v>
      </c>
      <c r="G2402" s="15"/>
      <c r="H2402" s="15"/>
      <c r="I2402" s="15"/>
      <c r="J2402" s="15"/>
      <c r="K2402" s="15"/>
    </row>
    <row r="2403" spans="1:11" s="69" customFormat="1">
      <c r="A2403" s="68" t="s">
        <v>1286</v>
      </c>
      <c r="B2403" s="69" cm="1">
        <f t="array" ref="B2403">IF(ISNUMBER(C2403),C2403,_xlfn.IFS(D2403="+",VLOOKUP(C2403,A$7:B$2403,2,FALSE)+VLOOKUP(E2403,A$7:B$2403,2,FALSE),D2403="-",VLOOKUP(C2403,A$7:B$2403,2,FALSE)-VLOOKUP(E2403,A$7:B$2403,2,FALSE),D2403="*",VLOOKUP(C2403,A$7:B$2403,2,FALSE)*VLOOKUP(E2403,A$7:B$2403,2,FALSE),D2403="/",VLOOKUP(C2403,A$7:B$2403,2,FALSE)/VLOOKUP(E2403,A$7:B$2403,2,FALSE)))</f>
        <v>723</v>
      </c>
      <c r="C2403" s="69" t="s">
        <v>2182</v>
      </c>
      <c r="D2403" s="69" t="s">
        <v>175</v>
      </c>
      <c r="E2403" s="69" t="s">
        <v>2570</v>
      </c>
      <c r="G2403" s="15"/>
      <c r="H2403" s="15"/>
      <c r="I2403" s="15"/>
      <c r="J2403" s="15"/>
      <c r="K2403" s="15"/>
    </row>
  </sheetData>
  <mergeCells count="5">
    <mergeCell ref="D2:E2"/>
    <mergeCell ref="D3:E3"/>
    <mergeCell ref="B2:C2"/>
    <mergeCell ref="B3:C3"/>
    <mergeCell ref="A6:E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D2655-AA2B-4203-A5CD-B01A790FDE2D}">
  <dimension ref="A1:X140"/>
  <sheetViews>
    <sheetView showGridLines="0" tabSelected="1" zoomScale="90" zoomScaleNormal="90" workbookViewId="0"/>
  </sheetViews>
  <sheetFormatPr defaultRowHeight="13.2"/>
  <cols>
    <col min="1" max="1" width="20.44140625" style="52" bestFit="1" customWidth="1"/>
    <col min="2" max="2" width="19.88671875" style="15" bestFit="1" customWidth="1"/>
    <col min="3" max="4" width="2.6640625" style="15" customWidth="1"/>
    <col min="5" max="24" width="2.77734375" style="15" customWidth="1"/>
    <col min="25" max="16384" width="8.88671875" style="15"/>
  </cols>
  <sheetData>
    <row r="1" spans="1:24">
      <c r="A1" s="2" t="s">
        <v>2572</v>
      </c>
      <c r="B1" s="17"/>
      <c r="C1" s="18"/>
      <c r="U1" s="45"/>
    </row>
    <row r="2" spans="1:24">
      <c r="A2" s="44" t="s">
        <v>52</v>
      </c>
      <c r="B2" s="46" t="s">
        <v>43</v>
      </c>
      <c r="C2" s="47"/>
      <c r="D2" s="46"/>
      <c r="U2" s="45"/>
    </row>
    <row r="3" spans="1:24">
      <c r="A3" s="44" t="s">
        <v>53</v>
      </c>
      <c r="B3" s="7" t="str">
        <f>_xlfn.CONCAT(X3,W3,V3,U3,T3,S3,R3,Q3,P3,O3,N3,M3,L3,K3,J3,I3,H3,G3,F3,E3)</f>
        <v>2-0-020-1==1021=--01</v>
      </c>
      <c r="C3" s="48"/>
      <c r="D3" s="48"/>
      <c r="E3" s="49" cm="1">
        <f t="array" ref="E3">_xlfn.IFS(E5=2,2,E5=1,1,E5=0,0,E5=-1,"-",E5=-2,"=")</f>
        <v>1</v>
      </c>
      <c r="F3" s="50" cm="1">
        <f t="array" ref="F3">_xlfn.IFS(F5=2,2,F5=1,1,F5=0,0,F5=-1,"-",F5=-2,"=")</f>
        <v>0</v>
      </c>
      <c r="G3" s="50" t="str" cm="1">
        <f t="array" ref="G3">_xlfn.IFS(G5=2,2,G5=1,1,G5=0,0,G5=-1,"-",G5=-2,"=")</f>
        <v>-</v>
      </c>
      <c r="H3" s="50" t="str" cm="1">
        <f t="array" ref="H3">_xlfn.IFS(H5=2,2,H5=1,1,H5=0,0,H5=-1,"-",H5=-2,"=")</f>
        <v>-</v>
      </c>
      <c r="I3" s="50" t="str" cm="1">
        <f t="array" ref="I3">_xlfn.IFS(I5=2,2,I5=1,1,I5=0,0,I5=-1,"-",I5=-2,"=")</f>
        <v>=</v>
      </c>
      <c r="J3" s="50" cm="1">
        <f t="array" ref="J3">_xlfn.IFS(J5=2,2,J5=1,1,J5=0,0,J5=-1,"-",J5=-2,"=")</f>
        <v>1</v>
      </c>
      <c r="K3" s="50" cm="1">
        <f t="array" ref="K3">_xlfn.IFS(K5=2,2,K5=1,1,K5=0,0,K5=-1,"-",K5=-2,"=")</f>
        <v>2</v>
      </c>
      <c r="L3" s="50" cm="1">
        <f t="array" ref="L3">_xlfn.IFS(L5=2,2,L5=1,1,L5=0,0,L5=-1,"-",L5=-2,"=")</f>
        <v>0</v>
      </c>
      <c r="M3" s="50" cm="1">
        <f t="array" ref="M3">_xlfn.IFS(M5=2,2,M5=1,1,M5=0,0,M5=-1,"-",M5=-2,"=")</f>
        <v>1</v>
      </c>
      <c r="N3" s="50" t="str" cm="1">
        <f t="array" ref="N3">_xlfn.IFS(N5=2,2,N5=1,1,N5=0,0,N5=-1,"-",N5=-2,"=")</f>
        <v>=</v>
      </c>
      <c r="O3" s="50" t="str" cm="1">
        <f t="array" ref="O3">_xlfn.IFS(O5=2,2,O5=1,1,O5=0,0,O5=-1,"-",O5=-2,"=")</f>
        <v>=</v>
      </c>
      <c r="P3" s="50" cm="1">
        <f t="array" ref="P3">_xlfn.IFS(P5=2,2,P5=1,1,P5=0,0,P5=-1,"-",P5=-2,"=")</f>
        <v>1</v>
      </c>
      <c r="Q3" s="50" t="str" cm="1">
        <f t="array" ref="Q3">_xlfn.IFS(Q5=2,2,Q5=1,1,Q5=0,0,Q5=-1,"-",Q5=-2,"=")</f>
        <v>-</v>
      </c>
      <c r="R3" s="50" cm="1">
        <f t="array" ref="R3">_xlfn.IFS(R5=2,2,R5=1,1,R5=0,0,R5=-1,"-",R5=-2,"=")</f>
        <v>0</v>
      </c>
      <c r="S3" s="50" cm="1">
        <f t="array" ref="S3">_xlfn.IFS(S5=2,2,S5=1,1,S5=0,0,S5=-1,"-",S5=-2,"=")</f>
        <v>2</v>
      </c>
      <c r="T3" s="50" cm="1">
        <f t="array" ref="T3">_xlfn.IFS(T5=2,2,T5=1,1,T5=0,0,T5=-1,"-",T5=-2,"=")</f>
        <v>0</v>
      </c>
      <c r="U3" s="50" t="str" cm="1">
        <f t="array" ref="U3">_xlfn.IFS(U5=2,2,U5=1,1,U5=0,0,U5=-1,"-",U5=-2,"=")</f>
        <v>-</v>
      </c>
      <c r="V3" s="50" cm="1">
        <f t="array" ref="V3">_xlfn.IFS(V5=2,2,V5=1,1,V5=0,0,V5=-1,"-",V5=-2,"=")</f>
        <v>0</v>
      </c>
      <c r="W3" s="50" t="str" cm="1">
        <f t="array" ref="W3">_xlfn.IFS(W5=2,2,W5=1,1,W5=0,0,W5=-1,"-",W5=-2,"=")</f>
        <v>-</v>
      </c>
      <c r="X3" s="50" cm="1">
        <f t="array" ref="X3">_xlfn.IFS(X5=2,2,X5=1,1,X5=0,0,X5=-1,"-",X5=-2,"=")</f>
        <v>2</v>
      </c>
    </row>
    <row r="4" spans="1:24">
      <c r="A4" s="51"/>
      <c r="B4" s="22"/>
      <c r="C4" s="23"/>
      <c r="U4" s="45"/>
    </row>
    <row r="5" spans="1:24">
      <c r="E5" s="53">
        <f t="shared" ref="E5:X5" si="0">SUMPRODUCT($D13:$D17,E6:E10)/SUM(E6:E10)</f>
        <v>1</v>
      </c>
      <c r="F5" s="53">
        <f t="shared" si="0"/>
        <v>0</v>
      </c>
      <c r="G5" s="53">
        <f t="shared" si="0"/>
        <v>-1</v>
      </c>
      <c r="H5" s="53">
        <f t="shared" si="0"/>
        <v>-1</v>
      </c>
      <c r="I5" s="53">
        <f t="shared" si="0"/>
        <v>-2</v>
      </c>
      <c r="J5" s="53">
        <f t="shared" si="0"/>
        <v>1</v>
      </c>
      <c r="K5" s="53">
        <f t="shared" si="0"/>
        <v>2</v>
      </c>
      <c r="L5" s="53">
        <f t="shared" si="0"/>
        <v>0</v>
      </c>
      <c r="M5" s="53">
        <f t="shared" si="0"/>
        <v>1</v>
      </c>
      <c r="N5" s="53">
        <f t="shared" si="0"/>
        <v>-2</v>
      </c>
      <c r="O5" s="53">
        <f t="shared" si="0"/>
        <v>-2</v>
      </c>
      <c r="P5" s="53">
        <f t="shared" si="0"/>
        <v>1</v>
      </c>
      <c r="Q5" s="53">
        <f t="shared" si="0"/>
        <v>-1</v>
      </c>
      <c r="R5" s="53">
        <f t="shared" si="0"/>
        <v>0</v>
      </c>
      <c r="S5" s="53">
        <f t="shared" si="0"/>
        <v>2</v>
      </c>
      <c r="T5" s="53">
        <f t="shared" si="0"/>
        <v>0</v>
      </c>
      <c r="U5" s="53">
        <f t="shared" si="0"/>
        <v>-1</v>
      </c>
      <c r="V5" s="53">
        <f t="shared" si="0"/>
        <v>0</v>
      </c>
      <c r="W5" s="53">
        <f t="shared" si="0"/>
        <v>-1</v>
      </c>
      <c r="X5" s="53">
        <f t="shared" si="0"/>
        <v>2</v>
      </c>
    </row>
    <row r="6" spans="1:24">
      <c r="E6" s="54">
        <f>IF(AND(F$11+E13&gt;=$B$19,F$11+E14&lt;$B$19),F$11+E13,0)</f>
        <v>0</v>
      </c>
      <c r="F6" s="54">
        <f>IF(AND(G$11+F13+SUM($E$13:E$13)&gt;=$B$19,G$11+F14+SUM($E$13:E$13)&lt;$B$19),G$11+F13,0)</f>
        <v>0</v>
      </c>
      <c r="G6" s="54">
        <f>IF(AND(H$11+G13+SUM($E$13:F$13)&gt;=$B$19,H$11+G14+SUM($E$13:F$13)&lt;$B$19),H$11+G13,0)</f>
        <v>0</v>
      </c>
      <c r="H6" s="54">
        <f>IF(AND(I$11+H13+SUM($E$13:G$13)&gt;=$B$19,I$11+H14+SUM($E$13:G$13)&lt;$B$19),I$11+H13,0)</f>
        <v>0</v>
      </c>
      <c r="I6" s="54">
        <f>IF(AND(J$11+I13+SUM($E$13:H$13)&gt;=$B$19,J$11+I14+SUM($E$13:H$13)&lt;$B$19),J$11+I13,0)</f>
        <v>0</v>
      </c>
      <c r="J6" s="54">
        <f>IF(AND(K$11+J13+SUM($E$13:I$13)&gt;=$B$19,K$11+J14+SUM($E$13:I$13)&lt;$B$19),K$11+J13,0)</f>
        <v>0</v>
      </c>
      <c r="K6" s="54">
        <f>IF(AND(L$11+K13+SUM($E$13:J$13)&gt;=$B$19,L$11+K14+SUM($E$13:J$13)&lt;$B$19),L$11+K13,0)</f>
        <v>170958381015625</v>
      </c>
      <c r="L6" s="54">
        <f>IF(AND(M$11+L13+SUM($E$13:K$13)&gt;=$B$19,M$11+L14+SUM($E$13:K$13)&lt;$B$19),M$11+L13,0)</f>
        <v>0</v>
      </c>
      <c r="M6" s="54">
        <f>IF(AND(N$11+M13+SUM($E$13:L$13)&gt;=$B$19,N$11+M14+SUM($E$13:L$13)&lt;$B$19),N$11+M13,0)</f>
        <v>0</v>
      </c>
      <c r="N6" s="54">
        <f>IF(AND(O$11+N13+SUM($E$13:M$13)&gt;=$B$19,O$11+N14+SUM($E$13:M$13)&lt;$B$19),O$11+N13,0)</f>
        <v>0</v>
      </c>
      <c r="O6" s="54">
        <f>IF(AND(P$11+O13+SUM($E$13:N$13)&gt;=$B$19,P$11+O14+SUM($E$13:N$13)&lt;$B$19),P$11+O13,0)</f>
        <v>0</v>
      </c>
      <c r="P6" s="54">
        <f>IF(AND(Q$11+P13+SUM($E$13:O$13)&gt;=$B$19,Q$11+P14+SUM($E$13:O$13)&lt;$B$19),Q$11+P13,0)</f>
        <v>0</v>
      </c>
      <c r="Q6" s="54">
        <f>IF(AND(R$11+Q13+SUM($E$13:P$13)&gt;=$B$19,R$11+Q14+SUM($E$13:P$13)&lt;$B$19),R$11+Q13,0)</f>
        <v>0</v>
      </c>
      <c r="R6" s="54">
        <f>IF(AND(S$11+R13+SUM($E$13:Q$13)&gt;=$B$19,S$11+R14+SUM($E$13:Q$13)&lt;$B$19),S$11+R13,0)</f>
        <v>0</v>
      </c>
      <c r="S6" s="54">
        <f>IF(AND(T$11+S13+SUM($E$13:R$13)&gt;=$B$19,T$11+S14+SUM($E$13:R$13)&lt;$B$19),T$11+S13,0)</f>
        <v>170959472656250</v>
      </c>
      <c r="T6" s="54">
        <f>IF(AND(U$11+T13+SUM($E$13:S$13)&gt;=$B$19,U$11+T14+SUM($E$13:S$13)&lt;$B$19),U$11+T13,0)</f>
        <v>0</v>
      </c>
      <c r="U6" s="54">
        <f>IF(AND(V$11+U13+SUM($E$13:T$13)&gt;=$B$19,V$11+U14+SUM($E$13:T$13)&lt;$B$19),V$11+U13,0)</f>
        <v>0</v>
      </c>
      <c r="V6" s="54">
        <f>IF(AND(W$11+V13+SUM($E$13:U$13)&gt;=$B$19,W$11+V14+SUM($E$13:U$13)&lt;$B$19),W$11+V13,0)</f>
        <v>0</v>
      </c>
      <c r="W6" s="54">
        <f>IF(AND(X$11+W13+SUM($E$13:V$13)&gt;=$B$19,X$11+W14+SUM($E$13:V$13)&lt;$B$19),X$11+W13,0)</f>
        <v>0</v>
      </c>
      <c r="X6" s="54">
        <f>IF(X13&lt;$B$19,0,X13)</f>
        <v>190734863281250</v>
      </c>
    </row>
    <row r="7" spans="1:24">
      <c r="E7" s="54">
        <f>IF(AND(F$11+E14&gt;=$B$19,F$11+E15&lt;$B$19),F$11+E14,0)</f>
        <v>170958381024255</v>
      </c>
      <c r="F7" s="54">
        <f>IF(AND(G$11+F14+SUM($E$13:E$13)&gt;=$B$19,G$11+F15+SUM($E$13:E$13)&lt;$B$19),G$11+F14,0)</f>
        <v>0</v>
      </c>
      <c r="G7" s="54">
        <f>IF(AND(H$11+G14+SUM($E$13:F$13)&gt;=$B$19,H$11+G15+SUM($E$13:F$13)&lt;$B$19),H$11+G14,0)</f>
        <v>0</v>
      </c>
      <c r="H7" s="54">
        <f>IF(AND(I$11+H14+SUM($E$13:G$13)&gt;=$B$19,I$11+H15+SUM($E$13:G$13)&lt;$B$19),I$11+H14,0)</f>
        <v>0</v>
      </c>
      <c r="I7" s="54">
        <f>IF(AND(J$11+I14+SUM($E$13:H$13)&gt;=$B$19,J$11+I15+SUM($E$13:H$13)&lt;$B$19),J$11+I14,0)</f>
        <v>0</v>
      </c>
      <c r="J7" s="54">
        <f>IF(AND(K$11+J14+SUM($E$13:I$13)&gt;=$B$19,K$11+J15+SUM($E$13:I$13)&lt;$B$19),K$11+J14,0)</f>
        <v>170958381031250</v>
      </c>
      <c r="K7" s="54">
        <f>IF(AND(L$11+K14+SUM($E$13:J$13)&gt;=$B$19,L$11+K15+SUM($E$13:J$13)&lt;$B$19),L$11+K14,0)</f>
        <v>0</v>
      </c>
      <c r="L7" s="54">
        <f>IF(AND(M$11+L14+SUM($E$13:K$13)&gt;=$B$19,M$11+L15+SUM($E$13:K$13)&lt;$B$19),M$11+L14,0)</f>
        <v>0</v>
      </c>
      <c r="M7" s="54">
        <f>IF(AND(N$11+M14+SUM($E$13:L$13)&gt;=$B$19,N$11+M15+SUM($E$13:L$13)&lt;$B$19),N$11+M14,0)</f>
        <v>170958380859375</v>
      </c>
      <c r="N7" s="54">
        <f>IF(AND(O$11+N14+SUM($E$13:M$13)&gt;=$B$19,O$11+N15+SUM($E$13:M$13)&lt;$B$19),O$11+N14,0)</f>
        <v>0</v>
      </c>
      <c r="O7" s="54">
        <f>IF(AND(P$11+O14+SUM($E$13:N$13)&gt;=$B$19,P$11+O15+SUM($E$13:N$13)&lt;$B$19),P$11+O14,0)</f>
        <v>0</v>
      </c>
      <c r="P7" s="54">
        <f>IF(AND(Q$11+P14+SUM($E$13:O$13)&gt;=$B$19,Q$11+P15+SUM($E$13:O$13)&lt;$B$19),Q$11+P14,0)</f>
        <v>170958496093750</v>
      </c>
      <c r="Q7" s="54">
        <f>IF(AND(R$11+Q14+SUM($E$13:P$13)&gt;=$B$19,R$11+Q15+SUM($E$13:P$13)&lt;$B$19),R$11+Q14,0)</f>
        <v>0</v>
      </c>
      <c r="R7" s="54">
        <f>IF(AND(S$11+R14+SUM($E$13:Q$13)&gt;=$B$19,S$11+R15+SUM($E$13:Q$13)&lt;$B$19),S$11+R14,0)</f>
        <v>0</v>
      </c>
      <c r="S7" s="54">
        <f>IF(AND(T$11+S14+SUM($E$13:R$13)&gt;=$B$19,T$11+S15+SUM($E$13:R$13)&lt;$B$19),T$11+S14,0)</f>
        <v>0</v>
      </c>
      <c r="T7" s="54">
        <f>IF(AND(U$11+T14+SUM($E$13:S$13)&gt;=$B$19,U$11+T15+SUM($E$13:S$13)&lt;$B$19),U$11+T14,0)</f>
        <v>0</v>
      </c>
      <c r="U7" s="54">
        <f>IF(AND(V$11+U14+SUM($E$13:T$13)&gt;=$B$19,V$11+U15+SUM($E$13:T$13)&lt;$B$19),V$11+U14,0)</f>
        <v>0</v>
      </c>
      <c r="V7" s="54">
        <f>IF(AND(W$11+V14+SUM($E$13:U$13)&gt;=$B$19,W$11+V15+SUM($E$13:U$13)&lt;$B$19),W$11+V14,0)</f>
        <v>0</v>
      </c>
      <c r="W7" s="54">
        <f>IF(AND(X$11+W14+SUM($E$13:V$13)&gt;=$B$19,X$11+W15+SUM($E$13:V$13)&lt;$B$19),X$11+W14,0)</f>
        <v>0</v>
      </c>
      <c r="X7" s="54">
        <f>IF(X14&lt;$B$19,0,X14)</f>
        <v>0</v>
      </c>
    </row>
    <row r="8" spans="1:24">
      <c r="E8" s="54">
        <f>IF(AND(F$11+E15&gt;=$B$19,F$11+E16&lt;$B$19),F$11+E15,0)</f>
        <v>0</v>
      </c>
      <c r="F8" s="54">
        <f>IF(AND(G$11+F15+SUM($E$13:E$13)&gt;=$B$19,G$11+F16+SUM($E$13:E$13)&lt;$B$19),G$11+F15,0)</f>
        <v>170958381024250</v>
      </c>
      <c r="G8" s="54">
        <f>IF(AND(H$11+G15+SUM($E$13:F$13)&gt;=$B$19,H$11+G16+SUM($E$13:F$13)&lt;$B$19),H$11+G15,0)</f>
        <v>0</v>
      </c>
      <c r="H8" s="54">
        <f>IF(AND(I$11+H15+SUM($E$13:G$13)&gt;=$B$19,I$11+H16+SUM($E$13:G$13)&lt;$B$19),I$11+H15,0)</f>
        <v>0</v>
      </c>
      <c r="I8" s="54">
        <f>IF(AND(J$11+I15+SUM($E$13:H$13)&gt;=$B$19,J$11+I16+SUM($E$13:H$13)&lt;$B$19),J$11+I15,0)</f>
        <v>0</v>
      </c>
      <c r="J8" s="54">
        <f>IF(AND(K$11+J15+SUM($E$13:I$13)&gt;=$B$19,K$11+J16+SUM($E$13:I$13)&lt;$B$19),K$11+J15,0)</f>
        <v>0</v>
      </c>
      <c r="K8" s="54">
        <f>IF(AND(L$11+K15+SUM($E$13:J$13)&gt;=$B$19,L$11+K16+SUM($E$13:J$13)&lt;$B$19),L$11+K15,0)</f>
        <v>0</v>
      </c>
      <c r="L8" s="54">
        <f>IF(AND(M$11+L15+SUM($E$13:K$13)&gt;=$B$19,M$11+L16+SUM($E$13:K$13)&lt;$B$19),M$11+L15,0)</f>
        <v>170958380859375</v>
      </c>
      <c r="M8" s="54">
        <f>IF(AND(N$11+M15+SUM($E$13:L$13)&gt;=$B$19,N$11+M16+SUM($E$13:L$13)&lt;$B$19),N$11+M15,0)</f>
        <v>0</v>
      </c>
      <c r="N8" s="54">
        <f>IF(AND(O$11+N15+SUM($E$13:M$13)&gt;=$B$19,O$11+N16+SUM($E$13:M$13)&lt;$B$19),O$11+N15,0)</f>
        <v>0</v>
      </c>
      <c r="O8" s="54">
        <f>IF(AND(P$11+O15+SUM($E$13:N$13)&gt;=$B$19,P$11+O16+SUM($E$13:N$13)&lt;$B$19),P$11+O15,0)</f>
        <v>0</v>
      </c>
      <c r="P8" s="54">
        <f>IF(AND(Q$11+P15+SUM($E$13:O$13)&gt;=$B$19,Q$11+P16+SUM($E$13:O$13)&lt;$B$19),Q$11+P15,0)</f>
        <v>0</v>
      </c>
      <c r="Q8" s="54">
        <f>IF(AND(R$11+Q15+SUM($E$13:P$13)&gt;=$B$19,R$11+Q16+SUM($E$13:P$13)&lt;$B$19),R$11+Q15,0)</f>
        <v>0</v>
      </c>
      <c r="R8" s="54">
        <f>IF(AND(S$11+R15+SUM($E$13:Q$13)&gt;=$B$19,S$11+R16+SUM($E$13:Q$13)&lt;$B$19),S$11+R15,0)</f>
        <v>170959472656250</v>
      </c>
      <c r="S8" s="54">
        <f>IF(AND(T$11+S15+SUM($E$13:R$13)&gt;=$B$19,T$11+S16+SUM($E$13:R$13)&lt;$B$19),T$11+S15,0)</f>
        <v>0</v>
      </c>
      <c r="T8" s="54">
        <f>IF(AND(U$11+T15+SUM($E$13:S$13)&gt;=$B$19,U$11+T16+SUM($E$13:S$13)&lt;$B$19),U$11+T15,0)</f>
        <v>170898437500000</v>
      </c>
      <c r="U8" s="54">
        <f>IF(AND(V$11+U15+SUM($E$13:T$13)&gt;=$B$19,V$11+U16+SUM($E$13:T$13)&lt;$B$19),V$11+U15,0)</f>
        <v>0</v>
      </c>
      <c r="V8" s="54">
        <f>IF(AND(W$11+V15+SUM($E$13:U$13)&gt;=$B$19,W$11+V16+SUM($E$13:U$13)&lt;$B$19),W$11+V15,0)</f>
        <v>171661376953125</v>
      </c>
      <c r="W8" s="54">
        <f>IF(AND(X$11+W15+SUM($E$13:V$13)&gt;=$B$19,X$11+W16+SUM($E$13:V$13)&lt;$B$19),X$11+W15,0)</f>
        <v>0</v>
      </c>
      <c r="X8" s="54">
        <f>IF(X15&lt;$B$19,0,X15)</f>
        <v>0</v>
      </c>
    </row>
    <row r="9" spans="1:24">
      <c r="B9" s="45"/>
      <c r="C9" s="45"/>
      <c r="D9" s="45"/>
      <c r="E9" s="54">
        <f>IF(AND(F$11+E16&gt;$B$19,F$11+E17&lt;$B$19),F$11+E16,0)</f>
        <v>0</v>
      </c>
      <c r="F9" s="54">
        <f>IF(AND(G$11+F16+SUM($E$13:E$13)&gt;=$B$19,G$11+F17+SUM($E$13:E$13)&lt;$B$19),G$11+F16,0)</f>
        <v>0</v>
      </c>
      <c r="G9" s="54">
        <f>IF(AND(H$11+G16+SUM($E$13:F$13)&gt;=$B$19,H$11+G17+SUM($E$13:F$13)&lt;$B$19),H$11+G16,0)</f>
        <v>170958381024250</v>
      </c>
      <c r="H9" s="54">
        <f>IF(AND(I$11+H16+SUM($E$13:G$13)&gt;=$B$19,I$11+H17+SUM($E$13:G$13)&lt;$B$19),I$11+H16,0)</f>
        <v>170958381024375</v>
      </c>
      <c r="I9" s="54">
        <f>IF(AND(J$11+I16+SUM($E$13:H$13)&gt;=$B$19,J$11+I17+SUM($E$13:H$13)&lt;$B$19),J$11+I16,0)</f>
        <v>0</v>
      </c>
      <c r="J9" s="54">
        <f>IF(AND(K$11+J16+SUM($E$13:I$13)&gt;=$B$19,K$11+J17+SUM($E$13:I$13)&lt;$B$19),K$11+J16,0)</f>
        <v>0</v>
      </c>
      <c r="K9" s="54">
        <f>IF(AND(L$11+K16+SUM($E$13:J$13)&gt;=$B$19,L$11+K17+SUM($E$13:J$13)&lt;$B$19),L$11+K16,0)</f>
        <v>0</v>
      </c>
      <c r="L9" s="54">
        <f>IF(AND(M$11+L16+SUM($E$13:K$13)&gt;=$B$19,M$11+L17+SUM($E$13:K$13)&lt;$B$19),M$11+L16,0)</f>
        <v>0</v>
      </c>
      <c r="M9" s="54">
        <f>IF(AND(N$11+M16+SUM($E$13:L$13)&gt;=$B$19,N$11+M17+SUM($E$13:L$13)&lt;$B$19),N$11+M16,0)</f>
        <v>0</v>
      </c>
      <c r="N9" s="54">
        <f>IF(AND(O$11+N16+SUM($E$13:M$13)&gt;=$B$19,O$11+N17+SUM($E$13:M$13)&lt;$B$19),O$11+N16,0)</f>
        <v>0</v>
      </c>
      <c r="O9" s="54">
        <f>IF(AND(P$11+O16+SUM($E$13:N$13)&gt;=$B$19,P$11+O17+SUM($E$13:N$13)&lt;$B$19),P$11+O16,0)</f>
        <v>0</v>
      </c>
      <c r="P9" s="54">
        <f>IF(AND(Q$11+P16+SUM($E$13:O$13)&gt;=$B$19,Q$11+P17+SUM($E$13:O$13)&lt;$B$19),Q$11+P16,0)</f>
        <v>0</v>
      </c>
      <c r="Q9" s="54">
        <f>IF(AND(R$11+Q16+SUM($E$13:P$13)&gt;=$B$19,R$11+Q17+SUM($E$13:P$13)&lt;$B$19),R$11+Q16,0)</f>
        <v>170958251953125</v>
      </c>
      <c r="R9" s="54">
        <f>IF(AND(S$11+R16+SUM($E$13:Q$13)&gt;=$B$19,S$11+R17+SUM($E$13:Q$13)&lt;$B$19),S$11+R16,0)</f>
        <v>0</v>
      </c>
      <c r="S9" s="54">
        <f>IF(AND(T$11+S16+SUM($E$13:R$13)&gt;=$B$19,T$11+S17+SUM($E$13:R$13)&lt;$B$19),T$11+S16,0)</f>
        <v>0</v>
      </c>
      <c r="T9" s="54">
        <f>IF(AND(U$11+T16+SUM($E$13:S$13)&gt;=$B$19,U$11+T17+SUM($E$13:S$13)&lt;$B$19),U$11+T16,0)</f>
        <v>0</v>
      </c>
      <c r="U9" s="54">
        <f>IF(AND(V$11+U16+SUM($E$13:T$13)&gt;=$B$19,V$11+U17+SUM($E$13:T$13)&lt;$B$19),V$11+U16,0)</f>
        <v>170898437500000</v>
      </c>
      <c r="V9" s="54">
        <f>IF(AND(W$11+V16+SUM($E$13:U$13)&gt;=$B$19,W$11+V17+SUM($E$13:U$13)&lt;$B$19),W$11+V16,0)</f>
        <v>0</v>
      </c>
      <c r="W9" s="54">
        <f>IF(AND(X$11+W16+SUM($E$13:V$13)&gt;=$B$19,X$11+W17+SUM($E$13:V$13)&lt;$B$19),X$11+W16,0)</f>
        <v>171661376953125</v>
      </c>
      <c r="X9" s="54">
        <f>IF(X16&lt;$B$19,0,X16)</f>
        <v>0</v>
      </c>
    </row>
    <row r="10" spans="1:24">
      <c r="B10" s="45"/>
      <c r="C10" s="45"/>
      <c r="D10" s="45"/>
      <c r="E10" s="54">
        <f>IF(AND(F$11+E17+SUM(C$13:$E$13)&gt;$B$19),F$11+E17,0)</f>
        <v>0</v>
      </c>
      <c r="F10" s="54">
        <f>IF(AND(G$11+F17+SUM($E$13:E$13)&gt;=$B$19),G$11+F17,0)</f>
        <v>0</v>
      </c>
      <c r="G10" s="54">
        <f>IF(AND(H$11+G17+SUM($E$13:F$13)&gt;=$B$19),H$11+G17,0)</f>
        <v>0</v>
      </c>
      <c r="H10" s="54">
        <f>IF(AND(I$11+H17+SUM($E$13:G$13)&gt;=$B$19),I$11+H17,0)</f>
        <v>0</v>
      </c>
      <c r="I10" s="54">
        <f>IF(AND(J$11+I17+SUM($E$13:H$13)&gt;=$B$19),J$11+I17,0)</f>
        <v>170958381025000</v>
      </c>
      <c r="J10" s="54">
        <f>IF(AND(K$11+J17+SUM($E$13:I$13)&gt;=$B$19),K$11+J17,0)</f>
        <v>0</v>
      </c>
      <c r="K10" s="54">
        <f>IF(AND(L$11+K17+SUM($E$13:J$13)&gt;=$B$19),L$11+K17,0)</f>
        <v>0</v>
      </c>
      <c r="L10" s="54">
        <f>IF(AND(M$11+L17+SUM($E$13:K$13)&gt;=$B$19),M$11+L17,0)</f>
        <v>0</v>
      </c>
      <c r="M10" s="54">
        <f>IF(AND(N$11+M17+SUM($E$13:L$13)&gt;=$B$19),N$11+M17,0)</f>
        <v>0</v>
      </c>
      <c r="N10" s="54">
        <f>IF(AND(O$11+N17+SUM($E$13:M$13)&gt;=$B$19),O$11+N17,0)</f>
        <v>170958378906250</v>
      </c>
      <c r="O10" s="54">
        <f>IF(AND(P$11+O17+SUM($E$13:N$13)&gt;=$B$19),P$11+O17,0)</f>
        <v>170958398437500</v>
      </c>
      <c r="P10" s="54">
        <f>IF(AND(Q$11+P17+SUM($E$13:O$13)&gt;=$B$19),Q$11+P17,0)</f>
        <v>0</v>
      </c>
      <c r="Q10" s="54">
        <f>IF(AND(R$11+Q17+SUM($E$13:P$13)&gt;=$B$19),R$11+Q17,0)</f>
        <v>0</v>
      </c>
      <c r="R10" s="54">
        <f>IF(AND(S$11+R17+SUM($E$13:Q$13)&gt;=$B$19),S$11+R17,0)</f>
        <v>0</v>
      </c>
      <c r="S10" s="54">
        <f>IF(AND(T$11+S17+SUM($E$13:R$13)&gt;=$B$19),T$11+S17,0)</f>
        <v>0</v>
      </c>
      <c r="T10" s="54">
        <f>IF(AND(U$11+T17+SUM($E$13:S$13)&gt;=$B$19),U$11+T17,0)</f>
        <v>0</v>
      </c>
      <c r="U10" s="54">
        <f>IF(AND(V$11+U17+SUM($E$13:T$13)&gt;=$B$19),V$11+U17,0)</f>
        <v>0</v>
      </c>
      <c r="V10" s="54">
        <f>IF(AND(W$11+V17+SUM($E$13:U$13)&gt;=$B$19),W$11+V17,0)</f>
        <v>0</v>
      </c>
      <c r="W10" s="54">
        <f>IF(AND(X$11+W17+SUM($E$13:V$13)&gt;=$B$19),X$11+W17,0)</f>
        <v>0</v>
      </c>
      <c r="X10" s="54">
        <f>IF(X17&lt;$B$19,0,X17)</f>
        <v>0</v>
      </c>
    </row>
    <row r="11" spans="1:24">
      <c r="E11" s="50">
        <f t="shared" ref="E11:X11" si="1">SUM(E6:E10)</f>
        <v>170958381024255</v>
      </c>
      <c r="F11" s="50">
        <f t="shared" si="1"/>
        <v>170958381024250</v>
      </c>
      <c r="G11" s="50">
        <f t="shared" si="1"/>
        <v>170958381024250</v>
      </c>
      <c r="H11" s="50">
        <f t="shared" si="1"/>
        <v>170958381024375</v>
      </c>
      <c r="I11" s="50">
        <f t="shared" si="1"/>
        <v>170958381025000</v>
      </c>
      <c r="J11" s="50">
        <f t="shared" si="1"/>
        <v>170958381031250</v>
      </c>
      <c r="K11" s="50">
        <f t="shared" si="1"/>
        <v>170958381015625</v>
      </c>
      <c r="L11" s="50">
        <f t="shared" si="1"/>
        <v>170958380859375</v>
      </c>
      <c r="M11" s="50">
        <f t="shared" si="1"/>
        <v>170958380859375</v>
      </c>
      <c r="N11" s="50">
        <f t="shared" si="1"/>
        <v>170958378906250</v>
      </c>
      <c r="O11" s="50">
        <f t="shared" si="1"/>
        <v>170958398437500</v>
      </c>
      <c r="P11" s="50">
        <f t="shared" si="1"/>
        <v>170958496093750</v>
      </c>
      <c r="Q11" s="50">
        <f t="shared" si="1"/>
        <v>170958251953125</v>
      </c>
      <c r="R11" s="50">
        <f t="shared" si="1"/>
        <v>170959472656250</v>
      </c>
      <c r="S11" s="50">
        <f t="shared" si="1"/>
        <v>170959472656250</v>
      </c>
      <c r="T11" s="50">
        <f t="shared" si="1"/>
        <v>170898437500000</v>
      </c>
      <c r="U11" s="50">
        <f t="shared" si="1"/>
        <v>170898437500000</v>
      </c>
      <c r="V11" s="50">
        <f t="shared" si="1"/>
        <v>171661376953125</v>
      </c>
      <c r="W11" s="50">
        <f t="shared" si="1"/>
        <v>171661376953125</v>
      </c>
      <c r="X11" s="50">
        <f t="shared" si="1"/>
        <v>190734863281250</v>
      </c>
    </row>
    <row r="13" spans="1:24">
      <c r="D13" s="15">
        <v>2</v>
      </c>
      <c r="E13" s="54">
        <f t="shared" ref="E13:N17" si="2">E$20*$D13</f>
        <v>10</v>
      </c>
      <c r="F13" s="54">
        <f t="shared" si="2"/>
        <v>50</v>
      </c>
      <c r="G13" s="54">
        <f t="shared" si="2"/>
        <v>250</v>
      </c>
      <c r="H13" s="54">
        <f t="shared" si="2"/>
        <v>1250</v>
      </c>
      <c r="I13" s="54">
        <f t="shared" si="2"/>
        <v>6250</v>
      </c>
      <c r="J13" s="54">
        <f t="shared" si="2"/>
        <v>31250</v>
      </c>
      <c r="K13" s="54">
        <f t="shared" si="2"/>
        <v>156250</v>
      </c>
      <c r="L13" s="54">
        <f t="shared" si="2"/>
        <v>781250</v>
      </c>
      <c r="M13" s="54">
        <f t="shared" si="2"/>
        <v>3906250</v>
      </c>
      <c r="N13" s="54">
        <f t="shared" si="2"/>
        <v>19531250</v>
      </c>
      <c r="O13" s="54">
        <f t="shared" ref="O13:X17" si="3">O$20*$D13</f>
        <v>97656250</v>
      </c>
      <c r="P13" s="54">
        <f t="shared" si="3"/>
        <v>488281250</v>
      </c>
      <c r="Q13" s="54">
        <f t="shared" si="3"/>
        <v>2441406250</v>
      </c>
      <c r="R13" s="54">
        <f t="shared" si="3"/>
        <v>12207031250</v>
      </c>
      <c r="S13" s="54">
        <f t="shared" si="3"/>
        <v>61035156250</v>
      </c>
      <c r="T13" s="54">
        <f t="shared" si="3"/>
        <v>305175781250</v>
      </c>
      <c r="U13" s="54">
        <f t="shared" si="3"/>
        <v>1525878906250</v>
      </c>
      <c r="V13" s="54">
        <f t="shared" si="3"/>
        <v>7629394531250</v>
      </c>
      <c r="W13" s="54">
        <f t="shared" si="3"/>
        <v>38146972656250</v>
      </c>
      <c r="X13" s="54">
        <f t="shared" si="3"/>
        <v>190734863281250</v>
      </c>
    </row>
    <row r="14" spans="1:24">
      <c r="D14" s="15">
        <v>1</v>
      </c>
      <c r="E14" s="54">
        <f t="shared" si="2"/>
        <v>5</v>
      </c>
      <c r="F14" s="54">
        <f t="shared" si="2"/>
        <v>25</v>
      </c>
      <c r="G14" s="54">
        <f t="shared" si="2"/>
        <v>125</v>
      </c>
      <c r="H14" s="54">
        <f t="shared" si="2"/>
        <v>625</v>
      </c>
      <c r="I14" s="54">
        <f t="shared" si="2"/>
        <v>3125</v>
      </c>
      <c r="J14" s="54">
        <f t="shared" si="2"/>
        <v>15625</v>
      </c>
      <c r="K14" s="54">
        <f t="shared" si="2"/>
        <v>78125</v>
      </c>
      <c r="L14" s="54">
        <f t="shared" si="2"/>
        <v>390625</v>
      </c>
      <c r="M14" s="54">
        <f t="shared" si="2"/>
        <v>1953125</v>
      </c>
      <c r="N14" s="54">
        <f t="shared" si="2"/>
        <v>9765625</v>
      </c>
      <c r="O14" s="54">
        <f t="shared" si="3"/>
        <v>48828125</v>
      </c>
      <c r="P14" s="54">
        <f t="shared" si="3"/>
        <v>244140625</v>
      </c>
      <c r="Q14" s="54">
        <f t="shared" si="3"/>
        <v>1220703125</v>
      </c>
      <c r="R14" s="54">
        <f t="shared" si="3"/>
        <v>6103515625</v>
      </c>
      <c r="S14" s="54">
        <f t="shared" si="3"/>
        <v>30517578125</v>
      </c>
      <c r="T14" s="54">
        <f t="shared" si="3"/>
        <v>152587890625</v>
      </c>
      <c r="U14" s="54">
        <f t="shared" si="3"/>
        <v>762939453125</v>
      </c>
      <c r="V14" s="54">
        <f t="shared" si="3"/>
        <v>3814697265625</v>
      </c>
      <c r="W14" s="54">
        <f t="shared" si="3"/>
        <v>19073486328125</v>
      </c>
      <c r="X14" s="54">
        <f t="shared" si="3"/>
        <v>95367431640625</v>
      </c>
    </row>
    <row r="15" spans="1:24">
      <c r="D15" s="15">
        <v>0</v>
      </c>
      <c r="E15" s="54">
        <f t="shared" si="2"/>
        <v>0</v>
      </c>
      <c r="F15" s="54">
        <f t="shared" si="2"/>
        <v>0</v>
      </c>
      <c r="G15" s="54">
        <f t="shared" si="2"/>
        <v>0</v>
      </c>
      <c r="H15" s="54">
        <f t="shared" si="2"/>
        <v>0</v>
      </c>
      <c r="I15" s="54">
        <f t="shared" si="2"/>
        <v>0</v>
      </c>
      <c r="J15" s="54">
        <f t="shared" si="2"/>
        <v>0</v>
      </c>
      <c r="K15" s="54">
        <f t="shared" si="2"/>
        <v>0</v>
      </c>
      <c r="L15" s="54">
        <f t="shared" si="2"/>
        <v>0</v>
      </c>
      <c r="M15" s="54">
        <f t="shared" si="2"/>
        <v>0</v>
      </c>
      <c r="N15" s="54">
        <f t="shared" si="2"/>
        <v>0</v>
      </c>
      <c r="O15" s="54">
        <f t="shared" si="3"/>
        <v>0</v>
      </c>
      <c r="P15" s="54">
        <f t="shared" si="3"/>
        <v>0</v>
      </c>
      <c r="Q15" s="54">
        <f t="shared" si="3"/>
        <v>0</v>
      </c>
      <c r="R15" s="54">
        <f t="shared" si="3"/>
        <v>0</v>
      </c>
      <c r="S15" s="54">
        <f t="shared" si="3"/>
        <v>0</v>
      </c>
      <c r="T15" s="54">
        <f t="shared" si="3"/>
        <v>0</v>
      </c>
      <c r="U15" s="54">
        <f t="shared" si="3"/>
        <v>0</v>
      </c>
      <c r="V15" s="54">
        <f t="shared" si="3"/>
        <v>0</v>
      </c>
      <c r="W15" s="54">
        <f t="shared" si="3"/>
        <v>0</v>
      </c>
      <c r="X15" s="54">
        <f t="shared" si="3"/>
        <v>0</v>
      </c>
    </row>
    <row r="16" spans="1:24">
      <c r="D16" s="15">
        <v>-1</v>
      </c>
      <c r="E16" s="54">
        <f t="shared" si="2"/>
        <v>-5</v>
      </c>
      <c r="F16" s="54">
        <f t="shared" si="2"/>
        <v>-25</v>
      </c>
      <c r="G16" s="54">
        <f t="shared" si="2"/>
        <v>-125</v>
      </c>
      <c r="H16" s="54">
        <f t="shared" si="2"/>
        <v>-625</v>
      </c>
      <c r="I16" s="54">
        <f t="shared" si="2"/>
        <v>-3125</v>
      </c>
      <c r="J16" s="54">
        <f t="shared" si="2"/>
        <v>-15625</v>
      </c>
      <c r="K16" s="54">
        <f t="shared" si="2"/>
        <v>-78125</v>
      </c>
      <c r="L16" s="54">
        <f t="shared" si="2"/>
        <v>-390625</v>
      </c>
      <c r="M16" s="54">
        <f t="shared" si="2"/>
        <v>-1953125</v>
      </c>
      <c r="N16" s="54">
        <f t="shared" si="2"/>
        <v>-9765625</v>
      </c>
      <c r="O16" s="54">
        <f t="shared" si="3"/>
        <v>-48828125</v>
      </c>
      <c r="P16" s="54">
        <f t="shared" si="3"/>
        <v>-244140625</v>
      </c>
      <c r="Q16" s="54">
        <f t="shared" si="3"/>
        <v>-1220703125</v>
      </c>
      <c r="R16" s="54">
        <f t="shared" si="3"/>
        <v>-6103515625</v>
      </c>
      <c r="S16" s="54">
        <f t="shared" si="3"/>
        <v>-30517578125</v>
      </c>
      <c r="T16" s="54">
        <f t="shared" si="3"/>
        <v>-152587890625</v>
      </c>
      <c r="U16" s="54">
        <f t="shared" si="3"/>
        <v>-762939453125</v>
      </c>
      <c r="V16" s="54">
        <f t="shared" si="3"/>
        <v>-3814697265625</v>
      </c>
      <c r="W16" s="54">
        <f t="shared" si="3"/>
        <v>-19073486328125</v>
      </c>
      <c r="X16" s="54">
        <f t="shared" si="3"/>
        <v>-95367431640625</v>
      </c>
    </row>
    <row r="17" spans="1:24">
      <c r="D17" s="15">
        <v>-2</v>
      </c>
      <c r="E17" s="54">
        <f t="shared" si="2"/>
        <v>-10</v>
      </c>
      <c r="F17" s="54">
        <f t="shared" si="2"/>
        <v>-50</v>
      </c>
      <c r="G17" s="54">
        <f t="shared" si="2"/>
        <v>-250</v>
      </c>
      <c r="H17" s="54">
        <f t="shared" si="2"/>
        <v>-1250</v>
      </c>
      <c r="I17" s="54">
        <f t="shared" si="2"/>
        <v>-6250</v>
      </c>
      <c r="J17" s="54">
        <f t="shared" si="2"/>
        <v>-31250</v>
      </c>
      <c r="K17" s="54">
        <f t="shared" si="2"/>
        <v>-156250</v>
      </c>
      <c r="L17" s="54">
        <f t="shared" si="2"/>
        <v>-781250</v>
      </c>
      <c r="M17" s="54">
        <f t="shared" si="2"/>
        <v>-3906250</v>
      </c>
      <c r="N17" s="54">
        <f t="shared" si="2"/>
        <v>-19531250</v>
      </c>
      <c r="O17" s="54">
        <f t="shared" si="3"/>
        <v>-97656250</v>
      </c>
      <c r="P17" s="54">
        <f t="shared" si="3"/>
        <v>-488281250</v>
      </c>
      <c r="Q17" s="54">
        <f t="shared" si="3"/>
        <v>-2441406250</v>
      </c>
      <c r="R17" s="54">
        <f t="shared" si="3"/>
        <v>-12207031250</v>
      </c>
      <c r="S17" s="54">
        <f t="shared" si="3"/>
        <v>-61035156250</v>
      </c>
      <c r="T17" s="54">
        <f t="shared" si="3"/>
        <v>-305175781250</v>
      </c>
      <c r="U17" s="54">
        <f t="shared" si="3"/>
        <v>-1525878906250</v>
      </c>
      <c r="V17" s="54">
        <f t="shared" si="3"/>
        <v>-7629394531250</v>
      </c>
      <c r="W17" s="54">
        <f t="shared" si="3"/>
        <v>-38146972656250</v>
      </c>
      <c r="X17" s="54">
        <f t="shared" si="3"/>
        <v>-190734863281250</v>
      </c>
    </row>
    <row r="18" spans="1:24">
      <c r="B18" s="45"/>
      <c r="C18" s="45"/>
      <c r="D18" s="45"/>
    </row>
    <row r="19" spans="1:24">
      <c r="B19" s="45">
        <f>SUM(B21:B136)</f>
        <v>170958381024255</v>
      </c>
      <c r="C19" s="45"/>
      <c r="D19" s="45"/>
      <c r="E19" s="45">
        <v>1</v>
      </c>
      <c r="F19" s="45">
        <v>2</v>
      </c>
      <c r="G19" s="45">
        <v>3</v>
      </c>
      <c r="H19" s="45">
        <v>4</v>
      </c>
      <c r="I19" s="45">
        <v>5</v>
      </c>
      <c r="J19" s="45">
        <v>6</v>
      </c>
      <c r="K19" s="45">
        <v>7</v>
      </c>
      <c r="L19" s="45">
        <v>8</v>
      </c>
      <c r="M19" s="45">
        <v>9</v>
      </c>
      <c r="N19" s="45">
        <v>10</v>
      </c>
      <c r="O19" s="45">
        <v>11</v>
      </c>
      <c r="P19" s="45">
        <v>12</v>
      </c>
      <c r="Q19" s="45">
        <v>13</v>
      </c>
      <c r="R19" s="45">
        <v>14</v>
      </c>
      <c r="S19" s="45">
        <v>15</v>
      </c>
      <c r="T19" s="45">
        <v>16</v>
      </c>
      <c r="U19" s="45">
        <v>17</v>
      </c>
      <c r="V19" s="45">
        <v>18</v>
      </c>
      <c r="W19" s="45">
        <v>19</v>
      </c>
      <c r="X19" s="45">
        <v>20</v>
      </c>
    </row>
    <row r="20" spans="1:24">
      <c r="B20" s="45"/>
      <c r="C20" s="45"/>
      <c r="D20" s="45"/>
      <c r="E20" s="45">
        <f>5^E19</f>
        <v>5</v>
      </c>
      <c r="F20" s="45">
        <f>5^F19</f>
        <v>25</v>
      </c>
      <c r="G20" s="45">
        <f t="shared" ref="G20:R20" si="4">5^G19</f>
        <v>125</v>
      </c>
      <c r="H20" s="45">
        <f t="shared" si="4"/>
        <v>625</v>
      </c>
      <c r="I20" s="45">
        <f t="shared" si="4"/>
        <v>3125</v>
      </c>
      <c r="J20" s="45">
        <f t="shared" si="4"/>
        <v>15625</v>
      </c>
      <c r="K20" s="45">
        <f t="shared" si="4"/>
        <v>78125</v>
      </c>
      <c r="L20" s="45">
        <f t="shared" si="4"/>
        <v>390625</v>
      </c>
      <c r="M20" s="45">
        <f t="shared" si="4"/>
        <v>1953125</v>
      </c>
      <c r="N20" s="45">
        <f t="shared" si="4"/>
        <v>9765625</v>
      </c>
      <c r="O20" s="45">
        <f t="shared" si="4"/>
        <v>48828125</v>
      </c>
      <c r="P20" s="45">
        <f t="shared" si="4"/>
        <v>244140625</v>
      </c>
      <c r="Q20" s="45">
        <f t="shared" si="4"/>
        <v>1220703125</v>
      </c>
      <c r="R20" s="45">
        <f t="shared" si="4"/>
        <v>6103515625</v>
      </c>
      <c r="S20" s="45">
        <f>5^S19</f>
        <v>30517578125</v>
      </c>
      <c r="T20" s="45">
        <f>5^T19</f>
        <v>152587890625</v>
      </c>
      <c r="U20" s="45">
        <f t="shared" ref="U20:W20" si="5">5^U19</f>
        <v>762939453125</v>
      </c>
      <c r="V20" s="45">
        <f t="shared" si="5"/>
        <v>3814697265625</v>
      </c>
      <c r="W20" s="45">
        <f t="shared" si="5"/>
        <v>19073486328125</v>
      </c>
      <c r="X20" s="45">
        <f>5^X19</f>
        <v>95367431640625</v>
      </c>
    </row>
    <row r="21" spans="1:24">
      <c r="A21" s="55" t="s">
        <v>54</v>
      </c>
      <c r="B21" s="45">
        <f>SUMPRODUCT(E$20:X$20,E21:X21)</f>
        <v>655837009680</v>
      </c>
      <c r="C21" s="45"/>
      <c r="D21" s="45"/>
      <c r="E21" s="53" cm="1">
        <f t="array" ref="E21">IFERROR(_xlfn.IFS(MID($A21,LEN($A21)-E$19+1,1)="1",1,MID($A21,LEN($A21)-E$19+1,1)="2",2,MID($A21,LEN($A21)-E$19+1,1)="0",0,MID($A21,LEN($A21)-E$19+1,1)="-",-1,MID($A21,LEN($A21)-E$19+1,1)="=",-2),0)</f>
        <v>1</v>
      </c>
      <c r="F21" s="53" cm="1">
        <f t="array" ref="F21">IFERROR(_xlfn.IFS(MID($A21,LEN($A21)-F$19+1,1)="1",1,MID($A21,LEN($A21)-F$19+1,1)="2",2,MID($A21,LEN($A21)-F$19+1,1)="0",0,MID($A21,LEN($A21)-F$19+1,1)="-",-1,MID($A21,LEN($A21)-F$19+1,1)="=",-2),0)</f>
        <v>2</v>
      </c>
      <c r="G21" s="53" cm="1">
        <f t="array" ref="G21">IFERROR(_xlfn.IFS(MID($A21,LEN($A21)-G$19+1,1)="1",1,MID($A21,LEN($A21)-G$19+1,1)="2",2,MID($A21,LEN($A21)-G$19+1,1)="0",0,MID($A21,LEN($A21)-G$19+1,1)="-",-1,MID($A21,LEN($A21)-G$19+1,1)="=",-2),0)</f>
        <v>2</v>
      </c>
      <c r="H21" s="53" cm="1">
        <f t="array" ref="H21">IFERROR(_xlfn.IFS(MID($A21,LEN($A21)-H$19+1,1)="1",1,MID($A21,LEN($A21)-H$19+1,1)="2",2,MID($A21,LEN($A21)-H$19+1,1)="0",0,MID($A21,LEN($A21)-H$19+1,1)="-",-1,MID($A21,LEN($A21)-H$19+1,1)="=",-2),0)</f>
        <v>0</v>
      </c>
      <c r="I21" s="53" cm="1">
        <f t="array" ref="I21">IFERROR(_xlfn.IFS(MID($A21,LEN($A21)-I$19+1,1)="1",1,MID($A21,LEN($A21)-I$19+1,1)="2",2,MID($A21,LEN($A21)-I$19+1,1)="0",0,MID($A21,LEN($A21)-I$19+1,1)="-",-1,MID($A21,LEN($A21)-I$19+1,1)="=",-2),0)</f>
        <v>-2</v>
      </c>
      <c r="J21" s="53" cm="1">
        <f t="array" ref="J21">IFERROR(_xlfn.IFS(MID($A21,LEN($A21)-J$19+1,1)="1",1,MID($A21,LEN($A21)-J$19+1,1)="2",2,MID($A21,LEN($A21)-J$19+1,1)="0",0,MID($A21,LEN($A21)-J$19+1,1)="-",-1,MID($A21,LEN($A21)-J$19+1,1)="=",-2),0)</f>
        <v>-1</v>
      </c>
      <c r="K21" s="53" cm="1">
        <f t="array" ref="K21">IFERROR(_xlfn.IFS(MID($A21,LEN($A21)-K$19+1,1)="1",1,MID($A21,LEN($A21)-K$19+1,1)="2",2,MID($A21,LEN($A21)-K$19+1,1)="0",0,MID($A21,LEN($A21)-K$19+1,1)="-",-1,MID($A21,LEN($A21)-K$19+1,1)="=",-2),0)</f>
        <v>-1</v>
      </c>
      <c r="L21" s="53" cm="1">
        <f t="array" ref="L21">IFERROR(_xlfn.IFS(MID($A21,LEN($A21)-L$19+1,1)="1",1,MID($A21,LEN($A21)-L$19+1,1)="2",2,MID($A21,LEN($A21)-L$19+1,1)="0",0,MID($A21,LEN($A21)-L$19+1,1)="-",-1,MID($A21,LEN($A21)-L$19+1,1)="=",-2),0)</f>
        <v>-2</v>
      </c>
      <c r="M21" s="53" cm="1">
        <f t="array" ref="M21">IFERROR(_xlfn.IFS(MID($A21,LEN($A21)-M$19+1,1)="1",1,MID($A21,LEN($A21)-M$19+1,1)="2",2,MID($A21,LEN($A21)-M$19+1,1)="0",0,MID($A21,LEN($A21)-M$19+1,1)="-",-1,MID($A21,LEN($A21)-M$19+1,1)="=",-2),0)</f>
        <v>-1</v>
      </c>
      <c r="N21" s="53" cm="1">
        <f t="array" ref="N21">IFERROR(_xlfn.IFS(MID($A21,LEN($A21)-N$19+1,1)="1",1,MID($A21,LEN($A21)-N$19+1,1)="2",2,MID($A21,LEN($A21)-N$19+1,1)="0",0,MID($A21,LEN($A21)-N$19+1,1)="-",-1,MID($A21,LEN($A21)-N$19+1,1)="=",-2),0)</f>
        <v>-2</v>
      </c>
      <c r="O21" s="53" cm="1">
        <f t="array" ref="O21">IFERROR(_xlfn.IFS(MID($A21,LEN($A21)-O$19+1,1)="1",1,MID($A21,LEN($A21)-O$19+1,1)="2",2,MID($A21,LEN($A21)-O$19+1,1)="0",0,MID($A21,LEN($A21)-O$19+1,1)="-",-1,MID($A21,LEN($A21)-O$19+1,1)="=",-2),0)</f>
        <v>2</v>
      </c>
      <c r="P21" s="53" cm="1">
        <f t="array" ref="P21">IFERROR(_xlfn.IFS(MID($A21,LEN($A21)-P$19+1,1)="1",1,MID($A21,LEN($A21)-P$19+1,1)="2",2,MID($A21,LEN($A21)-P$19+1,1)="0",0,MID($A21,LEN($A21)-P$19+1,1)="-",-1,MID($A21,LEN($A21)-P$19+1,1)="=",-2),0)</f>
        <v>1</v>
      </c>
      <c r="Q21" s="53" cm="1">
        <f t="array" ref="Q21">IFERROR(_xlfn.IFS(MID($A21,LEN($A21)-Q$19+1,1)="1",1,MID($A21,LEN($A21)-Q$19+1,1)="2",2,MID($A21,LEN($A21)-Q$19+1,1)="0",0,MID($A21,LEN($A21)-Q$19+1,1)="-",-1,MID($A21,LEN($A21)-Q$19+1,1)="=",-2),0)</f>
        <v>2</v>
      </c>
      <c r="R21" s="53" cm="1">
        <f t="array" ref="R21">IFERROR(_xlfn.IFS(MID($A21,LEN($A21)-R$19+1,1)="1",1,MID($A21,LEN($A21)-R$19+1,1)="2",2,MID($A21,LEN($A21)-R$19+1,1)="0",0,MID($A21,LEN($A21)-R$19+1,1)="-",-1,MID($A21,LEN($A21)-R$19+1,1)="=",-2),0)</f>
        <v>2</v>
      </c>
      <c r="S21" s="53" cm="1">
        <f t="array" ref="S21">IFERROR(_xlfn.IFS(MID($A21,LEN($A21)-S$19+1,1)="1",1,MID($A21,LEN($A21)-S$19+1,1)="2",2,MID($A21,LEN($A21)-S$19+1,1)="0",0,MID($A21,LEN($A21)-S$19+1,1)="-",-1,MID($A21,LEN($A21)-S$19+1,1)="=",-2),0)</f>
        <v>1</v>
      </c>
      <c r="T21" s="53" cm="1">
        <f t="array" ref="T21">IFERROR(_xlfn.IFS(MID($A21,LEN($A21)-T$19+1,1)="1",1,MID($A21,LEN($A21)-T$19+1,1)="2",2,MID($A21,LEN($A21)-T$19+1,1)="0",0,MID($A21,LEN($A21)-T$19+1,1)="-",-1,MID($A21,LEN($A21)-T$19+1,1)="=",-2),0)</f>
        <v>-1</v>
      </c>
      <c r="U21" s="53" cm="1">
        <f t="array" ref="U21">IFERROR(_xlfn.IFS(MID($A21,LEN($A21)-U$19+1,1)="1",1,MID($A21,LEN($A21)-U$19+1,1)="2",2,MID($A21,LEN($A21)-U$19+1,1)="0",0,MID($A21,LEN($A21)-U$19+1,1)="-",-1,MID($A21,LEN($A21)-U$19+1,1)="=",-2),0)</f>
        <v>1</v>
      </c>
      <c r="V21" s="53" cm="1">
        <f t="array" ref="V21">IFERROR(_xlfn.IFS(MID($A21,LEN($A21)-V$19+1,1)="1",1,MID($A21,LEN($A21)-V$19+1,1)="2",2,MID($A21,LEN($A21)-V$19+1,1)="0",0,MID($A21,LEN($A21)-V$19+1,1)="-",-1,MID($A21,LEN($A21)-V$19+1,1)="=",-2),0)</f>
        <v>0</v>
      </c>
      <c r="W21" s="53" cm="1">
        <f t="array" ref="W21">IFERROR(_xlfn.IFS(MID($A21,LEN($A21)-W$19+1,1)="1",1,MID($A21,LEN($A21)-W$19+1,1)="2",2,MID($A21,LEN($A21)-W$19+1,1)="0",0,MID($A21,LEN($A21)-W$19+1,1)="-",-1,MID($A21,LEN($A21)-W$19+1,1)="=",-2),0)</f>
        <v>0</v>
      </c>
      <c r="X21" s="53" cm="1">
        <f t="array" ref="X21">IFERROR(_xlfn.IFS(MID($A21,LEN($A21)-X$19+1,1)="1",1,MID($A21,LEN($A21)-X$19+1,1)="2",2,MID($A21,LEN($A21)-X$19+1,1)="0",0,MID($A21,LEN($A21)-X$19+1,1)="-",-1,MID($A21,LEN($A21)-X$19+1,1)="=",-2),0)</f>
        <v>0</v>
      </c>
    </row>
    <row r="22" spans="1:24">
      <c r="A22" s="55" t="s">
        <v>55</v>
      </c>
      <c r="B22" s="45">
        <f t="shared" ref="B22:B85" si="6">SUMPRODUCT(E$20:X$20,E22:X22)</f>
        <v>293355</v>
      </c>
      <c r="C22" s="45"/>
      <c r="D22" s="45"/>
      <c r="E22" s="53" cm="1">
        <f t="array" ref="E22">IFERROR(_xlfn.IFS(MID($A22,LEN($A22)-E$19+1,1)="1",1,MID($A22,LEN($A22)-E$19+1,1)="2",2,MID($A22,LEN($A22)-E$19+1,1)="0",0,MID($A22,LEN($A22)-E$19+1,1)="-",-1,MID($A22,LEN($A22)-E$19+1,1)="=",-2),0)</f>
        <v>1</v>
      </c>
      <c r="F22" s="53" cm="1">
        <f t="array" ref="F22">IFERROR(_xlfn.IFS(MID($A22,LEN($A22)-F$19+1,1)="1",1,MID($A22,LEN($A22)-F$19+1,1)="2",2,MID($A22,LEN($A22)-F$19+1,1)="0",0,MID($A22,LEN($A22)-F$19+1,1)="-",-1,MID($A22,LEN($A22)-F$19+1,1)="=",-2),0)</f>
        <v>-1</v>
      </c>
      <c r="G22" s="53" cm="1">
        <f t="array" ref="G22">IFERROR(_xlfn.IFS(MID($A22,LEN($A22)-G$19+1,1)="1",1,MID($A22,LEN($A22)-G$19+1,1)="2",2,MID($A22,LEN($A22)-G$19+1,1)="0",0,MID($A22,LEN($A22)-G$19+1,1)="-",-1,MID($A22,LEN($A22)-G$19+1,1)="=",-2),0)</f>
        <v>2</v>
      </c>
      <c r="H22" s="53" cm="1">
        <f t="array" ref="H22">IFERROR(_xlfn.IFS(MID($A22,LEN($A22)-H$19+1,1)="1",1,MID($A22,LEN($A22)-H$19+1,1)="2",2,MID($A22,LEN($A22)-H$19+1,1)="0",0,MID($A22,LEN($A22)-H$19+1,1)="-",-1,MID($A22,LEN($A22)-H$19+1,1)="=",-2),0)</f>
        <v>-1</v>
      </c>
      <c r="I22" s="53" cm="1">
        <f t="array" ref="I22">IFERROR(_xlfn.IFS(MID($A22,LEN($A22)-I$19+1,1)="1",1,MID($A22,LEN($A22)-I$19+1,1)="2",2,MID($A22,LEN($A22)-I$19+1,1)="0",0,MID($A22,LEN($A22)-I$19+1,1)="-",-1,MID($A22,LEN($A22)-I$19+1,1)="=",-2),0)</f>
        <v>-1</v>
      </c>
      <c r="J22" s="53" cm="1">
        <f t="array" ref="J22">IFERROR(_xlfn.IFS(MID($A22,LEN($A22)-J$19+1,1)="1",1,MID($A22,LEN($A22)-J$19+1,1)="2",2,MID($A22,LEN($A22)-J$19+1,1)="0",0,MID($A22,LEN($A22)-J$19+1,1)="-",-1,MID($A22,LEN($A22)-J$19+1,1)="=",-2),0)</f>
        <v>-1</v>
      </c>
      <c r="K22" s="53" cm="1">
        <f t="array" ref="K22">IFERROR(_xlfn.IFS(MID($A22,LEN($A22)-K$19+1,1)="1",1,MID($A22,LEN($A22)-K$19+1,1)="2",2,MID($A22,LEN($A22)-K$19+1,1)="0",0,MID($A22,LEN($A22)-K$19+1,1)="-",-1,MID($A22,LEN($A22)-K$19+1,1)="=",-2),0)</f>
        <v>-1</v>
      </c>
      <c r="L22" s="53" cm="1">
        <f t="array" ref="L22">IFERROR(_xlfn.IFS(MID($A22,LEN($A22)-L$19+1,1)="1",1,MID($A22,LEN($A22)-L$19+1,1)="2",2,MID($A22,LEN($A22)-L$19+1,1)="0",0,MID($A22,LEN($A22)-L$19+1,1)="-",-1,MID($A22,LEN($A22)-L$19+1,1)="=",-2),0)</f>
        <v>1</v>
      </c>
      <c r="M22" s="53" cm="1">
        <f t="array" ref="M22">IFERROR(_xlfn.IFS(MID($A22,LEN($A22)-M$19+1,1)="1",1,MID($A22,LEN($A22)-M$19+1,1)="2",2,MID($A22,LEN($A22)-M$19+1,1)="0",0,MID($A22,LEN($A22)-M$19+1,1)="-",-1,MID($A22,LEN($A22)-M$19+1,1)="=",-2),0)</f>
        <v>0</v>
      </c>
      <c r="N22" s="53" cm="1">
        <f t="array" ref="N22">IFERROR(_xlfn.IFS(MID($A22,LEN($A22)-N$19+1,1)="1",1,MID($A22,LEN($A22)-N$19+1,1)="2",2,MID($A22,LEN($A22)-N$19+1,1)="0",0,MID($A22,LEN($A22)-N$19+1,1)="-",-1,MID($A22,LEN($A22)-N$19+1,1)="=",-2),0)</f>
        <v>0</v>
      </c>
      <c r="O22" s="53" cm="1">
        <f t="array" ref="O22">IFERROR(_xlfn.IFS(MID($A22,LEN($A22)-O$19+1,1)="1",1,MID($A22,LEN($A22)-O$19+1,1)="2",2,MID($A22,LEN($A22)-O$19+1,1)="0",0,MID($A22,LEN($A22)-O$19+1,1)="-",-1,MID($A22,LEN($A22)-O$19+1,1)="=",-2),0)</f>
        <v>0</v>
      </c>
      <c r="P22" s="53" cm="1">
        <f t="array" ref="P22">IFERROR(_xlfn.IFS(MID($A22,LEN($A22)-P$19+1,1)="1",1,MID($A22,LEN($A22)-P$19+1,1)="2",2,MID($A22,LEN($A22)-P$19+1,1)="0",0,MID($A22,LEN($A22)-P$19+1,1)="-",-1,MID($A22,LEN($A22)-P$19+1,1)="=",-2),0)</f>
        <v>0</v>
      </c>
      <c r="Q22" s="53" cm="1">
        <f t="array" ref="Q22">IFERROR(_xlfn.IFS(MID($A22,LEN($A22)-Q$19+1,1)="1",1,MID($A22,LEN($A22)-Q$19+1,1)="2",2,MID($A22,LEN($A22)-Q$19+1,1)="0",0,MID($A22,LEN($A22)-Q$19+1,1)="-",-1,MID($A22,LEN($A22)-Q$19+1,1)="=",-2),0)</f>
        <v>0</v>
      </c>
      <c r="R22" s="53" cm="1">
        <f t="array" ref="R22">IFERROR(_xlfn.IFS(MID($A22,LEN($A22)-R$19+1,1)="1",1,MID($A22,LEN($A22)-R$19+1,1)="2",2,MID($A22,LEN($A22)-R$19+1,1)="0",0,MID($A22,LEN($A22)-R$19+1,1)="-",-1,MID($A22,LEN($A22)-R$19+1,1)="=",-2),0)</f>
        <v>0</v>
      </c>
      <c r="S22" s="53" cm="1">
        <f t="array" ref="S22">IFERROR(_xlfn.IFS(MID($A22,LEN($A22)-S$19+1,1)="1",1,MID($A22,LEN($A22)-S$19+1,1)="2",2,MID($A22,LEN($A22)-S$19+1,1)="0",0,MID($A22,LEN($A22)-S$19+1,1)="-",-1,MID($A22,LEN($A22)-S$19+1,1)="=",-2),0)</f>
        <v>0</v>
      </c>
      <c r="T22" s="53" cm="1">
        <f t="array" ref="T22">IFERROR(_xlfn.IFS(MID($A22,LEN($A22)-T$19+1,1)="1",1,MID($A22,LEN($A22)-T$19+1,1)="2",2,MID($A22,LEN($A22)-T$19+1,1)="0",0,MID($A22,LEN($A22)-T$19+1,1)="-",-1,MID($A22,LEN($A22)-T$19+1,1)="=",-2),0)</f>
        <v>0</v>
      </c>
      <c r="U22" s="53" cm="1">
        <f t="array" ref="U22">IFERROR(_xlfn.IFS(MID($A22,LEN($A22)-U$19+1,1)="1",1,MID($A22,LEN($A22)-U$19+1,1)="2",2,MID($A22,LEN($A22)-U$19+1,1)="0",0,MID($A22,LEN($A22)-U$19+1,1)="-",-1,MID($A22,LEN($A22)-U$19+1,1)="=",-2),0)</f>
        <v>0</v>
      </c>
      <c r="V22" s="53" cm="1">
        <f t="array" ref="V22">IFERROR(_xlfn.IFS(MID($A22,LEN($A22)-V$19+1,1)="1",1,MID($A22,LEN($A22)-V$19+1,1)="2",2,MID($A22,LEN($A22)-V$19+1,1)="0",0,MID($A22,LEN($A22)-V$19+1,1)="-",-1,MID($A22,LEN($A22)-V$19+1,1)="=",-2),0)</f>
        <v>0</v>
      </c>
      <c r="W22" s="53" cm="1">
        <f t="array" ref="W22">IFERROR(_xlfn.IFS(MID($A22,LEN($A22)-W$19+1,1)="1",1,MID($A22,LEN($A22)-W$19+1,1)="2",2,MID($A22,LEN($A22)-W$19+1,1)="0",0,MID($A22,LEN($A22)-W$19+1,1)="-",-1,MID($A22,LEN($A22)-W$19+1,1)="=",-2),0)</f>
        <v>0</v>
      </c>
      <c r="X22" s="53" cm="1">
        <f t="array" ref="X22">IFERROR(_xlfn.IFS(MID($A22,LEN($A22)-X$19+1,1)="1",1,MID($A22,LEN($A22)-X$19+1,1)="2",2,MID($A22,LEN($A22)-X$19+1,1)="0",0,MID($A22,LEN($A22)-X$19+1,1)="-",-1,MID($A22,LEN($A22)-X$19+1,1)="=",-2),0)</f>
        <v>0</v>
      </c>
    </row>
    <row r="23" spans="1:24">
      <c r="A23" s="55" t="s">
        <v>56</v>
      </c>
      <c r="B23" s="45">
        <f t="shared" si="6"/>
        <v>503946547970</v>
      </c>
      <c r="C23" s="45"/>
      <c r="D23" s="45"/>
      <c r="E23" s="53" cm="1">
        <f t="array" ref="E23">IFERROR(_xlfn.IFS(MID($A23,LEN($A23)-E$19+1,1)="1",1,MID($A23,LEN($A23)-E$19+1,1)="2",2,MID($A23,LEN($A23)-E$19+1,1)="0",0,MID($A23,LEN($A23)-E$19+1,1)="-",-1,MID($A23,LEN($A23)-E$19+1,1)="=",-2),0)</f>
        <v>-1</v>
      </c>
      <c r="F23" s="53" cm="1">
        <f t="array" ref="F23">IFERROR(_xlfn.IFS(MID($A23,LEN($A23)-F$19+1,1)="1",1,MID($A23,LEN($A23)-F$19+1,1)="2",2,MID($A23,LEN($A23)-F$19+1,1)="0",0,MID($A23,LEN($A23)-F$19+1,1)="-",-1,MID($A23,LEN($A23)-F$19+1,1)="=",-2),0)</f>
        <v>-1</v>
      </c>
      <c r="G23" s="53" cm="1">
        <f t="array" ref="G23">IFERROR(_xlfn.IFS(MID($A23,LEN($A23)-G$19+1,1)="1",1,MID($A23,LEN($A23)-G$19+1,1)="2",2,MID($A23,LEN($A23)-G$19+1,1)="0",0,MID($A23,LEN($A23)-G$19+1,1)="-",-1,MID($A23,LEN($A23)-G$19+1,1)="=",-2),0)</f>
        <v>-1</v>
      </c>
      <c r="H23" s="53" cm="1">
        <f t="array" ref="H23">IFERROR(_xlfn.IFS(MID($A23,LEN($A23)-H$19+1,1)="1",1,MID($A23,LEN($A23)-H$19+1,1)="2",2,MID($A23,LEN($A23)-H$19+1,1)="0",0,MID($A23,LEN($A23)-H$19+1,1)="-",-1,MID($A23,LEN($A23)-H$19+1,1)="=",-2),0)</f>
        <v>2</v>
      </c>
      <c r="I23" s="53" cm="1">
        <f t="array" ref="I23">IFERROR(_xlfn.IFS(MID($A23,LEN($A23)-I$19+1,1)="1",1,MID($A23,LEN($A23)-I$19+1,1)="2",2,MID($A23,LEN($A23)-I$19+1,1)="0",0,MID($A23,LEN($A23)-I$19+1,1)="-",-1,MID($A23,LEN($A23)-I$19+1,1)="=",-2),0)</f>
        <v>0</v>
      </c>
      <c r="J23" s="53" cm="1">
        <f t="array" ref="J23">IFERROR(_xlfn.IFS(MID($A23,LEN($A23)-J$19+1,1)="1",1,MID($A23,LEN($A23)-J$19+1,1)="2",2,MID($A23,LEN($A23)-J$19+1,1)="0",0,MID($A23,LEN($A23)-J$19+1,1)="-",-1,MID($A23,LEN($A23)-J$19+1,1)="=",-2),0)</f>
        <v>-1</v>
      </c>
      <c r="K23" s="53" cm="1">
        <f t="array" ref="K23">IFERROR(_xlfn.IFS(MID($A23,LEN($A23)-K$19+1,1)="1",1,MID($A23,LEN($A23)-K$19+1,1)="2",2,MID($A23,LEN($A23)-K$19+1,1)="0",0,MID($A23,LEN($A23)-K$19+1,1)="-",-1,MID($A23,LEN($A23)-K$19+1,1)="=",-2),0)</f>
        <v>1</v>
      </c>
      <c r="L23" s="53" cm="1">
        <f t="array" ref="L23">IFERROR(_xlfn.IFS(MID($A23,LEN($A23)-L$19+1,1)="1",1,MID($A23,LEN($A23)-L$19+1,1)="2",2,MID($A23,LEN($A23)-L$19+1,1)="0",0,MID($A23,LEN($A23)-L$19+1,1)="-",-1,MID($A23,LEN($A23)-L$19+1,1)="=",-2),0)</f>
        <v>-2</v>
      </c>
      <c r="M23" s="53" cm="1">
        <f t="array" ref="M23">IFERROR(_xlfn.IFS(MID($A23,LEN($A23)-M$19+1,1)="1",1,MID($A23,LEN($A23)-M$19+1,1)="2",2,MID($A23,LEN($A23)-M$19+1,1)="0",0,MID($A23,LEN($A23)-M$19+1,1)="-",-1,MID($A23,LEN($A23)-M$19+1,1)="=",-2),0)</f>
        <v>1</v>
      </c>
      <c r="N23" s="53" cm="1">
        <f t="array" ref="N23">IFERROR(_xlfn.IFS(MID($A23,LEN($A23)-N$19+1,1)="1",1,MID($A23,LEN($A23)-N$19+1,1)="2",2,MID($A23,LEN($A23)-N$19+1,1)="0",0,MID($A23,LEN($A23)-N$19+1,1)="-",-1,MID($A23,LEN($A23)-N$19+1,1)="=",-2),0)</f>
        <v>-1</v>
      </c>
      <c r="O23" s="53" cm="1">
        <f t="array" ref="O23">IFERROR(_xlfn.IFS(MID($A23,LEN($A23)-O$19+1,1)="1",1,MID($A23,LEN($A23)-O$19+1,1)="2",2,MID($A23,LEN($A23)-O$19+1,1)="0",0,MID($A23,LEN($A23)-O$19+1,1)="-",-1,MID($A23,LEN($A23)-O$19+1,1)="=",-2),0)</f>
        <v>1</v>
      </c>
      <c r="P23" s="53" cm="1">
        <f t="array" ref="P23">IFERROR(_xlfn.IFS(MID($A23,LEN($A23)-P$19+1,1)="1",1,MID($A23,LEN($A23)-P$19+1,1)="2",2,MID($A23,LEN($A23)-P$19+1,1)="0",0,MID($A23,LEN($A23)-P$19+1,1)="-",-1,MID($A23,LEN($A23)-P$19+1,1)="=",-2),0)</f>
        <v>-1</v>
      </c>
      <c r="Q23" s="53" cm="1">
        <f t="array" ref="Q23">IFERROR(_xlfn.IFS(MID($A23,LEN($A23)-Q$19+1,1)="1",1,MID($A23,LEN($A23)-Q$19+1,1)="2",2,MID($A23,LEN($A23)-Q$19+1,1)="0",0,MID($A23,LEN($A23)-Q$19+1,1)="-",-1,MID($A23,LEN($A23)-Q$19+1,1)="=",-2),0)</f>
        <v>-2</v>
      </c>
      <c r="R23" s="53" cm="1">
        <f t="array" ref="R23">IFERROR(_xlfn.IFS(MID($A23,LEN($A23)-R$19+1,1)="1",1,MID($A23,LEN($A23)-R$19+1,1)="2",2,MID($A23,LEN($A23)-R$19+1,1)="0",0,MID($A23,LEN($A23)-R$19+1,1)="-",-1,MID($A23,LEN($A23)-R$19+1,1)="=",-2),0)</f>
        <v>-2</v>
      </c>
      <c r="S23" s="53" cm="1">
        <f t="array" ref="S23">IFERROR(_xlfn.IFS(MID($A23,LEN($A23)-S$19+1,1)="1",1,MID($A23,LEN($A23)-S$19+1,1)="2",2,MID($A23,LEN($A23)-S$19+1,1)="0",0,MID($A23,LEN($A23)-S$19+1,1)="-",-1,MID($A23,LEN($A23)-S$19+1,1)="=",-2),0)</f>
        <v>2</v>
      </c>
      <c r="T23" s="53" cm="1">
        <f t="array" ref="T23">IFERROR(_xlfn.IFS(MID($A23,LEN($A23)-T$19+1,1)="1",1,MID($A23,LEN($A23)-T$19+1,1)="2",2,MID($A23,LEN($A23)-T$19+1,1)="0",0,MID($A23,LEN($A23)-T$19+1,1)="-",-1,MID($A23,LEN($A23)-T$19+1,1)="=",-2),0)</f>
        <v>-2</v>
      </c>
      <c r="U23" s="53" cm="1">
        <f t="array" ref="U23">IFERROR(_xlfn.IFS(MID($A23,LEN($A23)-U$19+1,1)="1",1,MID($A23,LEN($A23)-U$19+1,1)="2",2,MID($A23,LEN($A23)-U$19+1,1)="0",0,MID($A23,LEN($A23)-U$19+1,1)="-",-1,MID($A23,LEN($A23)-U$19+1,1)="=",-2),0)</f>
        <v>1</v>
      </c>
      <c r="V23" s="53" cm="1">
        <f t="array" ref="V23">IFERROR(_xlfn.IFS(MID($A23,LEN($A23)-V$19+1,1)="1",1,MID($A23,LEN($A23)-V$19+1,1)="2",2,MID($A23,LEN($A23)-V$19+1,1)="0",0,MID($A23,LEN($A23)-V$19+1,1)="-",-1,MID($A23,LEN($A23)-V$19+1,1)="=",-2),0)</f>
        <v>0</v>
      </c>
      <c r="W23" s="53" cm="1">
        <f t="array" ref="W23">IFERROR(_xlfn.IFS(MID($A23,LEN($A23)-W$19+1,1)="1",1,MID($A23,LEN($A23)-W$19+1,1)="2",2,MID($A23,LEN($A23)-W$19+1,1)="0",0,MID($A23,LEN($A23)-W$19+1,1)="-",-1,MID($A23,LEN($A23)-W$19+1,1)="=",-2),0)</f>
        <v>0</v>
      </c>
      <c r="X23" s="53" cm="1">
        <f t="array" ref="X23">IFERROR(_xlfn.IFS(MID($A23,LEN($A23)-X$19+1,1)="1",1,MID($A23,LEN($A23)-X$19+1,1)="2",2,MID($A23,LEN($A23)-X$19+1,1)="0",0,MID($A23,LEN($A23)-X$19+1,1)="-",-1,MID($A23,LEN($A23)-X$19+1,1)="=",-2),0)</f>
        <v>0</v>
      </c>
    </row>
    <row r="24" spans="1:24">
      <c r="A24" s="55" t="s">
        <v>57</v>
      </c>
      <c r="B24" s="45">
        <f t="shared" si="6"/>
        <v>583568145</v>
      </c>
      <c r="C24" s="45"/>
      <c r="D24" s="45"/>
      <c r="E24" s="53" cm="1">
        <f t="array" ref="E24">IFERROR(_xlfn.IFS(MID($A24,LEN($A24)-E$19+1,1)="1",1,MID($A24,LEN($A24)-E$19+1,1)="2",2,MID($A24,LEN($A24)-E$19+1,1)="0",0,MID($A24,LEN($A24)-E$19+1,1)="-",-1,MID($A24,LEN($A24)-E$19+1,1)="=",-2),0)</f>
        <v>-1</v>
      </c>
      <c r="F24" s="53" cm="1">
        <f t="array" ref="F24">IFERROR(_xlfn.IFS(MID($A24,LEN($A24)-F$19+1,1)="1",1,MID($A24,LEN($A24)-F$19+1,1)="2",2,MID($A24,LEN($A24)-F$19+1,1)="0",0,MID($A24,LEN($A24)-F$19+1,1)="-",-1,MID($A24,LEN($A24)-F$19+1,1)="=",-2),0)</f>
        <v>1</v>
      </c>
      <c r="G24" s="53" cm="1">
        <f t="array" ref="G24">IFERROR(_xlfn.IFS(MID($A24,LEN($A24)-G$19+1,1)="1",1,MID($A24,LEN($A24)-G$19+1,1)="2",2,MID($A24,LEN($A24)-G$19+1,1)="0",0,MID($A24,LEN($A24)-G$19+1,1)="-",-1,MID($A24,LEN($A24)-G$19+1,1)="=",-2),0)</f>
        <v>0</v>
      </c>
      <c r="H24" s="53" cm="1">
        <f t="array" ref="H24">IFERROR(_xlfn.IFS(MID($A24,LEN($A24)-H$19+1,1)="1",1,MID($A24,LEN($A24)-H$19+1,1)="2",2,MID($A24,LEN($A24)-H$19+1,1)="0",0,MID($A24,LEN($A24)-H$19+1,1)="-",-1,MID($A24,LEN($A24)-H$19+1,1)="=",-2),0)</f>
        <v>-1</v>
      </c>
      <c r="I24" s="53" cm="1">
        <f t="array" ref="I24">IFERROR(_xlfn.IFS(MID($A24,LEN($A24)-I$19+1,1)="1",1,MID($A24,LEN($A24)-I$19+1,1)="2",2,MID($A24,LEN($A24)-I$19+1,1)="0",0,MID($A24,LEN($A24)-I$19+1,1)="-",-1,MID($A24,LEN($A24)-I$19+1,1)="=",-2),0)</f>
        <v>2</v>
      </c>
      <c r="J24" s="53" cm="1">
        <f t="array" ref="J24">IFERROR(_xlfn.IFS(MID($A24,LEN($A24)-J$19+1,1)="1",1,MID($A24,LEN($A24)-J$19+1,1)="2",2,MID($A24,LEN($A24)-J$19+1,1)="0",0,MID($A24,LEN($A24)-J$19+1,1)="-",-1,MID($A24,LEN($A24)-J$19+1,1)="=",-2),0)</f>
        <v>-2</v>
      </c>
      <c r="K24" s="53" cm="1">
        <f t="array" ref="K24">IFERROR(_xlfn.IFS(MID($A24,LEN($A24)-K$19+1,1)="1",1,MID($A24,LEN($A24)-K$19+1,1)="2",2,MID($A24,LEN($A24)-K$19+1,1)="0",0,MID($A24,LEN($A24)-K$19+1,1)="-",-1,MID($A24,LEN($A24)-K$19+1,1)="=",-2),0)</f>
        <v>0</v>
      </c>
      <c r="L24" s="53" cm="1">
        <f t="array" ref="L24">IFERROR(_xlfn.IFS(MID($A24,LEN($A24)-L$19+1,1)="1",1,MID($A24,LEN($A24)-L$19+1,1)="2",2,MID($A24,LEN($A24)-L$19+1,1)="0",0,MID($A24,LEN($A24)-L$19+1,1)="-",-1,MID($A24,LEN($A24)-L$19+1,1)="=",-2),0)</f>
        <v>-1</v>
      </c>
      <c r="M24" s="53" cm="1">
        <f t="array" ref="M24">IFERROR(_xlfn.IFS(MID($A24,LEN($A24)-M$19+1,1)="1",1,MID($A24,LEN($A24)-M$19+1,1)="2",2,MID($A24,LEN($A24)-M$19+1,1)="0",0,MID($A24,LEN($A24)-M$19+1,1)="-",-1,MID($A24,LEN($A24)-M$19+1,1)="=",-2),0)</f>
        <v>-1</v>
      </c>
      <c r="N24" s="53" cm="1">
        <f t="array" ref="N24">IFERROR(_xlfn.IFS(MID($A24,LEN($A24)-N$19+1,1)="1",1,MID($A24,LEN($A24)-N$19+1,1)="2",2,MID($A24,LEN($A24)-N$19+1,1)="0",0,MID($A24,LEN($A24)-N$19+1,1)="-",-1,MID($A24,LEN($A24)-N$19+1,1)="=",-2),0)</f>
        <v>0</v>
      </c>
      <c r="O24" s="53" cm="1">
        <f t="array" ref="O24">IFERROR(_xlfn.IFS(MID($A24,LEN($A24)-O$19+1,1)="1",1,MID($A24,LEN($A24)-O$19+1,1)="2",2,MID($A24,LEN($A24)-O$19+1,1)="0",0,MID($A24,LEN($A24)-O$19+1,1)="-",-1,MID($A24,LEN($A24)-O$19+1,1)="=",-2),0)</f>
        <v>2</v>
      </c>
      <c r="P24" s="53" cm="1">
        <f t="array" ref="P24">IFERROR(_xlfn.IFS(MID($A24,LEN($A24)-P$19+1,1)="1",1,MID($A24,LEN($A24)-P$19+1,1)="2",2,MID($A24,LEN($A24)-P$19+1,1)="0",0,MID($A24,LEN($A24)-P$19+1,1)="-",-1,MID($A24,LEN($A24)-P$19+1,1)="=",-2),0)</f>
        <v>2</v>
      </c>
      <c r="Q24" s="53" cm="1">
        <f t="array" ref="Q24">IFERROR(_xlfn.IFS(MID($A24,LEN($A24)-Q$19+1,1)="1",1,MID($A24,LEN($A24)-Q$19+1,1)="2",2,MID($A24,LEN($A24)-Q$19+1,1)="0",0,MID($A24,LEN($A24)-Q$19+1,1)="-",-1,MID($A24,LEN($A24)-Q$19+1,1)="=",-2),0)</f>
        <v>0</v>
      </c>
      <c r="R24" s="53" cm="1">
        <f t="array" ref="R24">IFERROR(_xlfn.IFS(MID($A24,LEN($A24)-R$19+1,1)="1",1,MID($A24,LEN($A24)-R$19+1,1)="2",2,MID($A24,LEN($A24)-R$19+1,1)="0",0,MID($A24,LEN($A24)-R$19+1,1)="-",-1,MID($A24,LEN($A24)-R$19+1,1)="=",-2),0)</f>
        <v>0</v>
      </c>
      <c r="S24" s="53" cm="1">
        <f t="array" ref="S24">IFERROR(_xlfn.IFS(MID($A24,LEN($A24)-S$19+1,1)="1",1,MID($A24,LEN($A24)-S$19+1,1)="2",2,MID($A24,LEN($A24)-S$19+1,1)="0",0,MID($A24,LEN($A24)-S$19+1,1)="-",-1,MID($A24,LEN($A24)-S$19+1,1)="=",-2),0)</f>
        <v>0</v>
      </c>
      <c r="T24" s="53" cm="1">
        <f t="array" ref="T24">IFERROR(_xlfn.IFS(MID($A24,LEN($A24)-T$19+1,1)="1",1,MID($A24,LEN($A24)-T$19+1,1)="2",2,MID($A24,LEN($A24)-T$19+1,1)="0",0,MID($A24,LEN($A24)-T$19+1,1)="-",-1,MID($A24,LEN($A24)-T$19+1,1)="=",-2),0)</f>
        <v>0</v>
      </c>
      <c r="U24" s="53" cm="1">
        <f t="array" ref="U24">IFERROR(_xlfn.IFS(MID($A24,LEN($A24)-U$19+1,1)="1",1,MID($A24,LEN($A24)-U$19+1,1)="2",2,MID($A24,LEN($A24)-U$19+1,1)="0",0,MID($A24,LEN($A24)-U$19+1,1)="-",-1,MID($A24,LEN($A24)-U$19+1,1)="=",-2),0)</f>
        <v>0</v>
      </c>
      <c r="V24" s="53" cm="1">
        <f t="array" ref="V24">IFERROR(_xlfn.IFS(MID($A24,LEN($A24)-V$19+1,1)="1",1,MID($A24,LEN($A24)-V$19+1,1)="2",2,MID($A24,LEN($A24)-V$19+1,1)="0",0,MID($A24,LEN($A24)-V$19+1,1)="-",-1,MID($A24,LEN($A24)-V$19+1,1)="=",-2),0)</f>
        <v>0</v>
      </c>
      <c r="W24" s="53" cm="1">
        <f t="array" ref="W24">IFERROR(_xlfn.IFS(MID($A24,LEN($A24)-W$19+1,1)="1",1,MID($A24,LEN($A24)-W$19+1,1)="2",2,MID($A24,LEN($A24)-W$19+1,1)="0",0,MID($A24,LEN($A24)-W$19+1,1)="-",-1,MID($A24,LEN($A24)-W$19+1,1)="=",-2),0)</f>
        <v>0</v>
      </c>
      <c r="X24" s="53" cm="1">
        <f t="array" ref="X24">IFERROR(_xlfn.IFS(MID($A24,LEN($A24)-X$19+1,1)="1",1,MID($A24,LEN($A24)-X$19+1,1)="2",2,MID($A24,LEN($A24)-X$19+1,1)="0",0,MID($A24,LEN($A24)-X$19+1,1)="-",-1,MID($A24,LEN($A24)-X$19+1,1)="=",-2),0)</f>
        <v>0</v>
      </c>
    </row>
    <row r="25" spans="1:24">
      <c r="A25" s="55" t="s">
        <v>58</v>
      </c>
      <c r="B25" s="45">
        <f t="shared" si="6"/>
        <v>49277684680</v>
      </c>
      <c r="C25" s="45"/>
      <c r="D25" s="45"/>
      <c r="E25" s="53" cm="1">
        <f t="array" ref="E25">IFERROR(_xlfn.IFS(MID($A25,LEN($A25)-E$19+1,1)="1",1,MID($A25,LEN($A25)-E$19+1,1)="2",2,MID($A25,LEN($A25)-E$19+1,1)="0",0,MID($A25,LEN($A25)-E$19+1,1)="-",-1,MID($A25,LEN($A25)-E$19+1,1)="=",-2),0)</f>
        <v>1</v>
      </c>
      <c r="F25" s="53" cm="1">
        <f t="array" ref="F25">IFERROR(_xlfn.IFS(MID($A25,LEN($A25)-F$19+1,1)="1",1,MID($A25,LEN($A25)-F$19+1,1)="2",2,MID($A25,LEN($A25)-F$19+1,1)="0",0,MID($A25,LEN($A25)-F$19+1,1)="-",-1,MID($A25,LEN($A25)-F$19+1,1)="=",-2),0)</f>
        <v>2</v>
      </c>
      <c r="G25" s="53" cm="1">
        <f t="array" ref="G25">IFERROR(_xlfn.IFS(MID($A25,LEN($A25)-G$19+1,1)="1",1,MID($A25,LEN($A25)-G$19+1,1)="2",2,MID($A25,LEN($A25)-G$19+1,1)="0",0,MID($A25,LEN($A25)-G$19+1,1)="-",-1,MID($A25,LEN($A25)-G$19+1,1)="=",-2),0)</f>
        <v>2</v>
      </c>
      <c r="H25" s="53" cm="1">
        <f t="array" ref="H25">IFERROR(_xlfn.IFS(MID($A25,LEN($A25)-H$19+1,1)="1",1,MID($A25,LEN($A25)-H$19+1,1)="2",2,MID($A25,LEN($A25)-H$19+1,1)="0",0,MID($A25,LEN($A25)-H$19+1,1)="-",-1,MID($A25,LEN($A25)-H$19+1,1)="=",-2),0)</f>
        <v>0</v>
      </c>
      <c r="I25" s="53" cm="1">
        <f t="array" ref="I25">IFERROR(_xlfn.IFS(MID($A25,LEN($A25)-I$19+1,1)="1",1,MID($A25,LEN($A25)-I$19+1,1)="2",2,MID($A25,LEN($A25)-I$19+1,1)="0",0,MID($A25,LEN($A25)-I$19+1,1)="-",-1,MID($A25,LEN($A25)-I$19+1,1)="=",-2),0)</f>
        <v>-1</v>
      </c>
      <c r="J25" s="53" cm="1">
        <f t="array" ref="J25">IFERROR(_xlfn.IFS(MID($A25,LEN($A25)-J$19+1,1)="1",1,MID($A25,LEN($A25)-J$19+1,1)="2",2,MID($A25,LEN($A25)-J$19+1,1)="0",0,MID($A25,LEN($A25)-J$19+1,1)="-",-1,MID($A25,LEN($A25)-J$19+1,1)="=",-2),0)</f>
        <v>2</v>
      </c>
      <c r="K25" s="53" cm="1">
        <f t="array" ref="K25">IFERROR(_xlfn.IFS(MID($A25,LEN($A25)-K$19+1,1)="1",1,MID($A25,LEN($A25)-K$19+1,1)="2",2,MID($A25,LEN($A25)-K$19+1,1)="0",0,MID($A25,LEN($A25)-K$19+1,1)="-",-1,MID($A25,LEN($A25)-K$19+1,1)="=",-2),0)</f>
        <v>-1</v>
      </c>
      <c r="L25" s="53" cm="1">
        <f t="array" ref="L25">IFERROR(_xlfn.IFS(MID($A25,LEN($A25)-L$19+1,1)="1",1,MID($A25,LEN($A25)-L$19+1,1)="2",2,MID($A25,LEN($A25)-L$19+1,1)="0",0,MID($A25,LEN($A25)-L$19+1,1)="-",-1,MID($A25,LEN($A25)-L$19+1,1)="=",-2),0)</f>
        <v>1</v>
      </c>
      <c r="M25" s="53" cm="1">
        <f t="array" ref="M25">IFERROR(_xlfn.IFS(MID($A25,LEN($A25)-M$19+1,1)="1",1,MID($A25,LEN($A25)-M$19+1,1)="2",2,MID($A25,LEN($A25)-M$19+1,1)="0",0,MID($A25,LEN($A25)-M$19+1,1)="-",-1,MID($A25,LEN($A25)-M$19+1,1)="=",-2),0)</f>
        <v>0</v>
      </c>
      <c r="N25" s="53" cm="1">
        <f t="array" ref="N25">IFERROR(_xlfn.IFS(MID($A25,LEN($A25)-N$19+1,1)="1",1,MID($A25,LEN($A25)-N$19+1,1)="2",2,MID($A25,LEN($A25)-N$19+1,1)="0",0,MID($A25,LEN($A25)-N$19+1,1)="-",-1,MID($A25,LEN($A25)-N$19+1,1)="=",-2),0)</f>
        <v>1</v>
      </c>
      <c r="O25" s="53" cm="1">
        <f t="array" ref="O25">IFERROR(_xlfn.IFS(MID($A25,LEN($A25)-O$19+1,1)="1",1,MID($A25,LEN($A25)-O$19+1,1)="2",2,MID($A25,LEN($A25)-O$19+1,1)="0",0,MID($A25,LEN($A25)-O$19+1,1)="-",-1,MID($A25,LEN($A25)-O$19+1,1)="=",-2),0)</f>
        <v>-1</v>
      </c>
      <c r="P25" s="53" cm="1">
        <f t="array" ref="P25">IFERROR(_xlfn.IFS(MID($A25,LEN($A25)-P$19+1,1)="1",1,MID($A25,LEN($A25)-P$19+1,1)="2",2,MID($A25,LEN($A25)-P$19+1,1)="0",0,MID($A25,LEN($A25)-P$19+1,1)="-",-1,MID($A25,LEN($A25)-P$19+1,1)="=",-2),0)</f>
        <v>2</v>
      </c>
      <c r="Q25" s="53" cm="1">
        <f t="array" ref="Q25">IFERROR(_xlfn.IFS(MID($A25,LEN($A25)-Q$19+1,1)="1",1,MID($A25,LEN($A25)-Q$19+1,1)="2",2,MID($A25,LEN($A25)-Q$19+1,1)="0",0,MID($A25,LEN($A25)-Q$19+1,1)="-",-1,MID($A25,LEN($A25)-Q$19+1,1)="=",-2),0)</f>
        <v>0</v>
      </c>
      <c r="R25" s="53" cm="1">
        <f t="array" ref="R25">IFERROR(_xlfn.IFS(MID($A25,LEN($A25)-R$19+1,1)="1",1,MID($A25,LEN($A25)-R$19+1,1)="2",2,MID($A25,LEN($A25)-R$19+1,1)="0",0,MID($A25,LEN($A25)-R$19+1,1)="-",-1,MID($A25,LEN($A25)-R$19+1,1)="=",-2),0)</f>
        <v>-2</v>
      </c>
      <c r="S25" s="53" cm="1">
        <f t="array" ref="S25">IFERROR(_xlfn.IFS(MID($A25,LEN($A25)-S$19+1,1)="1",1,MID($A25,LEN($A25)-S$19+1,1)="2",2,MID($A25,LEN($A25)-S$19+1,1)="0",0,MID($A25,LEN($A25)-S$19+1,1)="-",-1,MID($A25,LEN($A25)-S$19+1,1)="=",-2),0)</f>
        <v>2</v>
      </c>
      <c r="T25" s="53" cm="1">
        <f t="array" ref="T25">IFERROR(_xlfn.IFS(MID($A25,LEN($A25)-T$19+1,1)="1",1,MID($A25,LEN($A25)-T$19+1,1)="2",2,MID($A25,LEN($A25)-T$19+1,1)="0",0,MID($A25,LEN($A25)-T$19+1,1)="-",-1,MID($A25,LEN($A25)-T$19+1,1)="=",-2),0)</f>
        <v>0</v>
      </c>
      <c r="U25" s="53" cm="1">
        <f t="array" ref="U25">IFERROR(_xlfn.IFS(MID($A25,LEN($A25)-U$19+1,1)="1",1,MID($A25,LEN($A25)-U$19+1,1)="2",2,MID($A25,LEN($A25)-U$19+1,1)="0",0,MID($A25,LEN($A25)-U$19+1,1)="-",-1,MID($A25,LEN($A25)-U$19+1,1)="=",-2),0)</f>
        <v>0</v>
      </c>
      <c r="V25" s="53" cm="1">
        <f t="array" ref="V25">IFERROR(_xlfn.IFS(MID($A25,LEN($A25)-V$19+1,1)="1",1,MID($A25,LEN($A25)-V$19+1,1)="2",2,MID($A25,LEN($A25)-V$19+1,1)="0",0,MID($A25,LEN($A25)-V$19+1,1)="-",-1,MID($A25,LEN($A25)-V$19+1,1)="=",-2),0)</f>
        <v>0</v>
      </c>
      <c r="W25" s="53" cm="1">
        <f t="array" ref="W25">IFERROR(_xlfn.IFS(MID($A25,LEN($A25)-W$19+1,1)="1",1,MID($A25,LEN($A25)-W$19+1,1)="2",2,MID($A25,LEN($A25)-W$19+1,1)="0",0,MID($A25,LEN($A25)-W$19+1,1)="-",-1,MID($A25,LEN($A25)-W$19+1,1)="=",-2),0)</f>
        <v>0</v>
      </c>
      <c r="X25" s="53" cm="1">
        <f t="array" ref="X25">IFERROR(_xlfn.IFS(MID($A25,LEN($A25)-X$19+1,1)="1",1,MID($A25,LEN($A25)-X$19+1,1)="2",2,MID($A25,LEN($A25)-X$19+1,1)="0",0,MID($A25,LEN($A25)-X$19+1,1)="-",-1,MID($A25,LEN($A25)-X$19+1,1)="=",-2),0)</f>
        <v>0</v>
      </c>
    </row>
    <row r="26" spans="1:24">
      <c r="A26" s="55" t="s">
        <v>59</v>
      </c>
      <c r="B26" s="45">
        <f t="shared" si="6"/>
        <v>71520</v>
      </c>
      <c r="C26" s="45"/>
      <c r="D26" s="45"/>
      <c r="E26" s="53" cm="1">
        <f t="array" ref="E26">IFERROR(_xlfn.IFS(MID($A26,LEN($A26)-E$19+1,1)="1",1,MID($A26,LEN($A26)-E$19+1,1)="2",2,MID($A26,LEN($A26)-E$19+1,1)="0",0,MID($A26,LEN($A26)-E$19+1,1)="-",-1,MID($A26,LEN($A26)-E$19+1,1)="=",-2),0)</f>
        <v>-1</v>
      </c>
      <c r="F26" s="53" cm="1">
        <f t="array" ref="F26">IFERROR(_xlfn.IFS(MID($A26,LEN($A26)-F$19+1,1)="1",1,MID($A26,LEN($A26)-F$19+1,1)="2",2,MID($A26,LEN($A26)-F$19+1,1)="0",0,MID($A26,LEN($A26)-F$19+1,1)="-",-1,MID($A26,LEN($A26)-F$19+1,1)="=",-2),0)</f>
        <v>1</v>
      </c>
      <c r="G26" s="53" cm="1">
        <f t="array" ref="G26">IFERROR(_xlfn.IFS(MID($A26,LEN($A26)-G$19+1,1)="1",1,MID($A26,LEN($A26)-G$19+1,1)="2",2,MID($A26,LEN($A26)-G$19+1,1)="0",0,MID($A26,LEN($A26)-G$19+1,1)="-",-1,MID($A26,LEN($A26)-G$19+1,1)="=",-2),0)</f>
        <v>2</v>
      </c>
      <c r="H26" s="53" cm="1">
        <f t="array" ref="H26">IFERROR(_xlfn.IFS(MID($A26,LEN($A26)-H$19+1,1)="1",1,MID($A26,LEN($A26)-H$19+1,1)="2",2,MID($A26,LEN($A26)-H$19+1,1)="0",0,MID($A26,LEN($A26)-H$19+1,1)="-",-1,MID($A26,LEN($A26)-H$19+1,1)="=",-2),0)</f>
        <v>-1</v>
      </c>
      <c r="I26" s="53" cm="1">
        <f t="array" ref="I26">IFERROR(_xlfn.IFS(MID($A26,LEN($A26)-I$19+1,1)="1",1,MID($A26,LEN($A26)-I$19+1,1)="2",2,MID($A26,LEN($A26)-I$19+1,1)="0",0,MID($A26,LEN($A26)-I$19+1,1)="-",-1,MID($A26,LEN($A26)-I$19+1,1)="=",-2),0)</f>
        <v>-2</v>
      </c>
      <c r="J26" s="53" cm="1">
        <f t="array" ref="J26">IFERROR(_xlfn.IFS(MID($A26,LEN($A26)-J$19+1,1)="1",1,MID($A26,LEN($A26)-J$19+1,1)="2",2,MID($A26,LEN($A26)-J$19+1,1)="0",0,MID($A26,LEN($A26)-J$19+1,1)="-",-1,MID($A26,LEN($A26)-J$19+1,1)="=",-2),0)</f>
        <v>0</v>
      </c>
      <c r="K26" s="53" cm="1">
        <f t="array" ref="K26">IFERROR(_xlfn.IFS(MID($A26,LEN($A26)-K$19+1,1)="1",1,MID($A26,LEN($A26)-K$19+1,1)="2",2,MID($A26,LEN($A26)-K$19+1,1)="0",0,MID($A26,LEN($A26)-K$19+1,1)="-",-1,MID($A26,LEN($A26)-K$19+1,1)="=",-2),0)</f>
        <v>1</v>
      </c>
      <c r="L26" s="53" cm="1">
        <f t="array" ref="L26">IFERROR(_xlfn.IFS(MID($A26,LEN($A26)-L$19+1,1)="1",1,MID($A26,LEN($A26)-L$19+1,1)="2",2,MID($A26,LEN($A26)-L$19+1,1)="0",0,MID($A26,LEN($A26)-L$19+1,1)="-",-1,MID($A26,LEN($A26)-L$19+1,1)="=",-2),0)</f>
        <v>0</v>
      </c>
      <c r="M26" s="53" cm="1">
        <f t="array" ref="M26">IFERROR(_xlfn.IFS(MID($A26,LEN($A26)-M$19+1,1)="1",1,MID($A26,LEN($A26)-M$19+1,1)="2",2,MID($A26,LEN($A26)-M$19+1,1)="0",0,MID($A26,LEN($A26)-M$19+1,1)="-",-1,MID($A26,LEN($A26)-M$19+1,1)="=",-2),0)</f>
        <v>0</v>
      </c>
      <c r="N26" s="53" cm="1">
        <f t="array" ref="N26">IFERROR(_xlfn.IFS(MID($A26,LEN($A26)-N$19+1,1)="1",1,MID($A26,LEN($A26)-N$19+1,1)="2",2,MID($A26,LEN($A26)-N$19+1,1)="0",0,MID($A26,LEN($A26)-N$19+1,1)="-",-1,MID($A26,LEN($A26)-N$19+1,1)="=",-2),0)</f>
        <v>0</v>
      </c>
      <c r="O26" s="53" cm="1">
        <f t="array" ref="O26">IFERROR(_xlfn.IFS(MID($A26,LEN($A26)-O$19+1,1)="1",1,MID($A26,LEN($A26)-O$19+1,1)="2",2,MID($A26,LEN($A26)-O$19+1,1)="0",0,MID($A26,LEN($A26)-O$19+1,1)="-",-1,MID($A26,LEN($A26)-O$19+1,1)="=",-2),0)</f>
        <v>0</v>
      </c>
      <c r="P26" s="53" cm="1">
        <f t="array" ref="P26">IFERROR(_xlfn.IFS(MID($A26,LEN($A26)-P$19+1,1)="1",1,MID($A26,LEN($A26)-P$19+1,1)="2",2,MID($A26,LEN($A26)-P$19+1,1)="0",0,MID($A26,LEN($A26)-P$19+1,1)="-",-1,MID($A26,LEN($A26)-P$19+1,1)="=",-2),0)</f>
        <v>0</v>
      </c>
      <c r="Q26" s="53" cm="1">
        <f t="array" ref="Q26">IFERROR(_xlfn.IFS(MID($A26,LEN($A26)-Q$19+1,1)="1",1,MID($A26,LEN($A26)-Q$19+1,1)="2",2,MID($A26,LEN($A26)-Q$19+1,1)="0",0,MID($A26,LEN($A26)-Q$19+1,1)="-",-1,MID($A26,LEN($A26)-Q$19+1,1)="=",-2),0)</f>
        <v>0</v>
      </c>
      <c r="R26" s="53" cm="1">
        <f t="array" ref="R26">IFERROR(_xlfn.IFS(MID($A26,LEN($A26)-R$19+1,1)="1",1,MID($A26,LEN($A26)-R$19+1,1)="2",2,MID($A26,LEN($A26)-R$19+1,1)="0",0,MID($A26,LEN($A26)-R$19+1,1)="-",-1,MID($A26,LEN($A26)-R$19+1,1)="=",-2),0)</f>
        <v>0</v>
      </c>
      <c r="S26" s="53" cm="1">
        <f t="array" ref="S26">IFERROR(_xlfn.IFS(MID($A26,LEN($A26)-S$19+1,1)="1",1,MID($A26,LEN($A26)-S$19+1,1)="2",2,MID($A26,LEN($A26)-S$19+1,1)="0",0,MID($A26,LEN($A26)-S$19+1,1)="-",-1,MID($A26,LEN($A26)-S$19+1,1)="=",-2),0)</f>
        <v>0</v>
      </c>
      <c r="T26" s="53" cm="1">
        <f t="array" ref="T26">IFERROR(_xlfn.IFS(MID($A26,LEN($A26)-T$19+1,1)="1",1,MID($A26,LEN($A26)-T$19+1,1)="2",2,MID($A26,LEN($A26)-T$19+1,1)="0",0,MID($A26,LEN($A26)-T$19+1,1)="-",-1,MID($A26,LEN($A26)-T$19+1,1)="=",-2),0)</f>
        <v>0</v>
      </c>
      <c r="U26" s="53" cm="1">
        <f t="array" ref="U26">IFERROR(_xlfn.IFS(MID($A26,LEN($A26)-U$19+1,1)="1",1,MID($A26,LEN($A26)-U$19+1,1)="2",2,MID($A26,LEN($A26)-U$19+1,1)="0",0,MID($A26,LEN($A26)-U$19+1,1)="-",-1,MID($A26,LEN($A26)-U$19+1,1)="=",-2),0)</f>
        <v>0</v>
      </c>
      <c r="V26" s="53" cm="1">
        <f t="array" ref="V26">IFERROR(_xlfn.IFS(MID($A26,LEN($A26)-V$19+1,1)="1",1,MID($A26,LEN($A26)-V$19+1,1)="2",2,MID($A26,LEN($A26)-V$19+1,1)="0",0,MID($A26,LEN($A26)-V$19+1,1)="-",-1,MID($A26,LEN($A26)-V$19+1,1)="=",-2),0)</f>
        <v>0</v>
      </c>
      <c r="W26" s="53" cm="1">
        <f t="array" ref="W26">IFERROR(_xlfn.IFS(MID($A26,LEN($A26)-W$19+1,1)="1",1,MID($A26,LEN($A26)-W$19+1,1)="2",2,MID($A26,LEN($A26)-W$19+1,1)="0",0,MID($A26,LEN($A26)-W$19+1,1)="-",-1,MID($A26,LEN($A26)-W$19+1,1)="=",-2),0)</f>
        <v>0</v>
      </c>
      <c r="X26" s="53" cm="1">
        <f t="array" ref="X26">IFERROR(_xlfn.IFS(MID($A26,LEN($A26)-X$19+1,1)="1",1,MID($A26,LEN($A26)-X$19+1,1)="2",2,MID($A26,LEN($A26)-X$19+1,1)="0",0,MID($A26,LEN($A26)-X$19+1,1)="-",-1,MID($A26,LEN($A26)-X$19+1,1)="=",-2),0)</f>
        <v>0</v>
      </c>
    </row>
    <row r="27" spans="1:24">
      <c r="A27" s="55" t="s">
        <v>60</v>
      </c>
      <c r="B27" s="45">
        <f t="shared" si="6"/>
        <v>4970384385</v>
      </c>
      <c r="C27" s="45"/>
      <c r="D27" s="45"/>
      <c r="E27" s="53" cm="1">
        <f t="array" ref="E27">IFERROR(_xlfn.IFS(MID($A27,LEN($A27)-E$19+1,1)="1",1,MID($A27,LEN($A27)-E$19+1,1)="2",2,MID($A27,LEN($A27)-E$19+1,1)="0",0,MID($A27,LEN($A27)-E$19+1,1)="-",-1,MID($A27,LEN($A27)-E$19+1,1)="=",-2),0)</f>
        <v>2</v>
      </c>
      <c r="F27" s="53" cm="1">
        <f t="array" ref="F27">IFERROR(_xlfn.IFS(MID($A27,LEN($A27)-F$19+1,1)="1",1,MID($A27,LEN($A27)-F$19+1,1)="2",2,MID($A27,LEN($A27)-F$19+1,1)="0",0,MID($A27,LEN($A27)-F$19+1,1)="-",-1,MID($A27,LEN($A27)-F$19+1,1)="=",-2),0)</f>
        <v>0</v>
      </c>
      <c r="G27" s="53" cm="1">
        <f t="array" ref="G27">IFERROR(_xlfn.IFS(MID($A27,LEN($A27)-G$19+1,1)="1",1,MID($A27,LEN($A27)-G$19+1,1)="2",2,MID($A27,LEN($A27)-G$19+1,1)="0",0,MID($A27,LEN($A27)-G$19+1,1)="-",-1,MID($A27,LEN($A27)-G$19+1,1)="=",-2),0)</f>
        <v>0</v>
      </c>
      <c r="H27" s="53" cm="1">
        <f t="array" ref="H27">IFERROR(_xlfn.IFS(MID($A27,LEN($A27)-H$19+1,1)="1",1,MID($A27,LEN($A27)-H$19+1,1)="2",2,MID($A27,LEN($A27)-H$19+1,1)="0",0,MID($A27,LEN($A27)-H$19+1,1)="-",-1,MID($A27,LEN($A27)-H$19+1,1)="=",-2),0)</f>
        <v>0</v>
      </c>
      <c r="I27" s="53" cm="1">
        <f t="array" ref="I27">IFERROR(_xlfn.IFS(MID($A27,LEN($A27)-I$19+1,1)="1",1,MID($A27,LEN($A27)-I$19+1,1)="2",2,MID($A27,LEN($A27)-I$19+1,1)="0",0,MID($A27,LEN($A27)-I$19+1,1)="-",-1,MID($A27,LEN($A27)-I$19+1,1)="=",-2),0)</f>
        <v>-2</v>
      </c>
      <c r="J27" s="53" cm="1">
        <f t="array" ref="J27">IFERROR(_xlfn.IFS(MID($A27,LEN($A27)-J$19+1,1)="1",1,MID($A27,LEN($A27)-J$19+1,1)="2",2,MID($A27,LEN($A27)-J$19+1,1)="0",0,MID($A27,LEN($A27)-J$19+1,1)="-",-1,MID($A27,LEN($A27)-J$19+1,1)="=",-2),0)</f>
        <v>0</v>
      </c>
      <c r="K27" s="53" cm="1">
        <f t="array" ref="K27">IFERROR(_xlfn.IFS(MID($A27,LEN($A27)-K$19+1,1)="1",1,MID($A27,LEN($A27)-K$19+1,1)="2",2,MID($A27,LEN($A27)-K$19+1,1)="0",0,MID($A27,LEN($A27)-K$19+1,1)="-",-1,MID($A27,LEN($A27)-K$19+1,1)="=",-2),0)</f>
        <v>1</v>
      </c>
      <c r="L27" s="53" cm="1">
        <f t="array" ref="L27">IFERROR(_xlfn.IFS(MID($A27,LEN($A27)-L$19+1,1)="1",1,MID($A27,LEN($A27)-L$19+1,1)="2",2,MID($A27,LEN($A27)-L$19+1,1)="0",0,MID($A27,LEN($A27)-L$19+1,1)="-",-1,MID($A27,LEN($A27)-L$19+1,1)="=",-2),0)</f>
        <v>-1</v>
      </c>
      <c r="M27" s="53" cm="1">
        <f t="array" ref="M27">IFERROR(_xlfn.IFS(MID($A27,LEN($A27)-M$19+1,1)="1",1,MID($A27,LEN($A27)-M$19+1,1)="2",2,MID($A27,LEN($A27)-M$19+1,1)="0",0,MID($A27,LEN($A27)-M$19+1,1)="-",-1,MID($A27,LEN($A27)-M$19+1,1)="=",-2),0)</f>
        <v>0</v>
      </c>
      <c r="N27" s="53" cm="1">
        <f t="array" ref="N27">IFERROR(_xlfn.IFS(MID($A27,LEN($A27)-N$19+1,1)="1",1,MID($A27,LEN($A27)-N$19+1,1)="2",2,MID($A27,LEN($A27)-N$19+1,1)="0",0,MID($A27,LEN($A27)-N$19+1,1)="-",-1,MID($A27,LEN($A27)-N$19+1,1)="=",-2),0)</f>
        <v>-1</v>
      </c>
      <c r="O27" s="53" cm="1">
        <f t="array" ref="O27">IFERROR(_xlfn.IFS(MID($A27,LEN($A27)-O$19+1,1)="1",1,MID($A27,LEN($A27)-O$19+1,1)="2",2,MID($A27,LEN($A27)-O$19+1,1)="0",0,MID($A27,LEN($A27)-O$19+1,1)="-",-1,MID($A27,LEN($A27)-O$19+1,1)="=",-2),0)</f>
        <v>2</v>
      </c>
      <c r="P27" s="53" cm="1">
        <f t="array" ref="P27">IFERROR(_xlfn.IFS(MID($A27,LEN($A27)-P$19+1,1)="1",1,MID($A27,LEN($A27)-P$19+1,1)="2",2,MID($A27,LEN($A27)-P$19+1,1)="0",0,MID($A27,LEN($A27)-P$19+1,1)="-",-1,MID($A27,LEN($A27)-P$19+1,1)="=",-2),0)</f>
        <v>0</v>
      </c>
      <c r="Q27" s="53" cm="1">
        <f t="array" ref="Q27">IFERROR(_xlfn.IFS(MID($A27,LEN($A27)-Q$19+1,1)="1",1,MID($A27,LEN($A27)-Q$19+1,1)="2",2,MID($A27,LEN($A27)-Q$19+1,1)="0",0,MID($A27,LEN($A27)-Q$19+1,1)="-",-1,MID($A27,LEN($A27)-Q$19+1,1)="=",-2),0)</f>
        <v>-1</v>
      </c>
      <c r="R27" s="53" cm="1">
        <f t="array" ref="R27">IFERROR(_xlfn.IFS(MID($A27,LEN($A27)-R$19+1,1)="1",1,MID($A27,LEN($A27)-R$19+1,1)="2",2,MID($A27,LEN($A27)-R$19+1,1)="0",0,MID($A27,LEN($A27)-R$19+1,1)="-",-1,MID($A27,LEN($A27)-R$19+1,1)="=",-2),0)</f>
        <v>1</v>
      </c>
      <c r="S27" s="53" cm="1">
        <f t="array" ref="S27">IFERROR(_xlfn.IFS(MID($A27,LEN($A27)-S$19+1,1)="1",1,MID($A27,LEN($A27)-S$19+1,1)="2",2,MID($A27,LEN($A27)-S$19+1,1)="0",0,MID($A27,LEN($A27)-S$19+1,1)="-",-1,MID($A27,LEN($A27)-S$19+1,1)="=",-2),0)</f>
        <v>0</v>
      </c>
      <c r="T27" s="53" cm="1">
        <f t="array" ref="T27">IFERROR(_xlfn.IFS(MID($A27,LEN($A27)-T$19+1,1)="1",1,MID($A27,LEN($A27)-T$19+1,1)="2",2,MID($A27,LEN($A27)-T$19+1,1)="0",0,MID($A27,LEN($A27)-T$19+1,1)="-",-1,MID($A27,LEN($A27)-T$19+1,1)="=",-2),0)</f>
        <v>0</v>
      </c>
      <c r="U27" s="53" cm="1">
        <f t="array" ref="U27">IFERROR(_xlfn.IFS(MID($A27,LEN($A27)-U$19+1,1)="1",1,MID($A27,LEN($A27)-U$19+1,1)="2",2,MID($A27,LEN($A27)-U$19+1,1)="0",0,MID($A27,LEN($A27)-U$19+1,1)="-",-1,MID($A27,LEN($A27)-U$19+1,1)="=",-2),0)</f>
        <v>0</v>
      </c>
      <c r="V27" s="53" cm="1">
        <f t="array" ref="V27">IFERROR(_xlfn.IFS(MID($A27,LEN($A27)-V$19+1,1)="1",1,MID($A27,LEN($A27)-V$19+1,1)="2",2,MID($A27,LEN($A27)-V$19+1,1)="0",0,MID($A27,LEN($A27)-V$19+1,1)="-",-1,MID($A27,LEN($A27)-V$19+1,1)="=",-2),0)</f>
        <v>0</v>
      </c>
      <c r="W27" s="53" cm="1">
        <f t="array" ref="W27">IFERROR(_xlfn.IFS(MID($A27,LEN($A27)-W$19+1,1)="1",1,MID($A27,LEN($A27)-W$19+1,1)="2",2,MID($A27,LEN($A27)-W$19+1,1)="0",0,MID($A27,LEN($A27)-W$19+1,1)="-",-1,MID($A27,LEN($A27)-W$19+1,1)="=",-2),0)</f>
        <v>0</v>
      </c>
      <c r="X27" s="53" cm="1">
        <f t="array" ref="X27">IFERROR(_xlfn.IFS(MID($A27,LEN($A27)-X$19+1,1)="1",1,MID($A27,LEN($A27)-X$19+1,1)="2",2,MID($A27,LEN($A27)-X$19+1,1)="0",0,MID($A27,LEN($A27)-X$19+1,1)="-",-1,MID($A27,LEN($A27)-X$19+1,1)="=",-2),0)</f>
        <v>0</v>
      </c>
    </row>
    <row r="28" spans="1:24">
      <c r="A28" s="55" t="s">
        <v>61</v>
      </c>
      <c r="B28" s="45">
        <f t="shared" si="6"/>
        <v>50</v>
      </c>
      <c r="C28" s="45"/>
      <c r="D28" s="45"/>
      <c r="E28" s="53" cm="1">
        <f t="array" ref="E28">IFERROR(_xlfn.IFS(MID($A28,LEN($A28)-E$19+1,1)="1",1,MID($A28,LEN($A28)-E$19+1,1)="2",2,MID($A28,LEN($A28)-E$19+1,1)="0",0,MID($A28,LEN($A28)-E$19+1,1)="-",-1,MID($A28,LEN($A28)-E$19+1,1)="=",-2),0)</f>
        <v>0</v>
      </c>
      <c r="F28" s="53" cm="1">
        <f t="array" ref="F28">IFERROR(_xlfn.IFS(MID($A28,LEN($A28)-F$19+1,1)="1",1,MID($A28,LEN($A28)-F$19+1,1)="2",2,MID($A28,LEN($A28)-F$19+1,1)="0",0,MID($A28,LEN($A28)-F$19+1,1)="-",-1,MID($A28,LEN($A28)-F$19+1,1)="=",-2),0)</f>
        <v>2</v>
      </c>
      <c r="G28" s="53" cm="1">
        <f t="array" ref="G28">IFERROR(_xlfn.IFS(MID($A28,LEN($A28)-G$19+1,1)="1",1,MID($A28,LEN($A28)-G$19+1,1)="2",2,MID($A28,LEN($A28)-G$19+1,1)="0",0,MID($A28,LEN($A28)-G$19+1,1)="-",-1,MID($A28,LEN($A28)-G$19+1,1)="=",-2),0)</f>
        <v>0</v>
      </c>
      <c r="H28" s="53" cm="1">
        <f t="array" ref="H28">IFERROR(_xlfn.IFS(MID($A28,LEN($A28)-H$19+1,1)="1",1,MID($A28,LEN($A28)-H$19+1,1)="2",2,MID($A28,LEN($A28)-H$19+1,1)="0",0,MID($A28,LEN($A28)-H$19+1,1)="-",-1,MID($A28,LEN($A28)-H$19+1,1)="=",-2),0)</f>
        <v>0</v>
      </c>
      <c r="I28" s="53" cm="1">
        <f t="array" ref="I28">IFERROR(_xlfn.IFS(MID($A28,LEN($A28)-I$19+1,1)="1",1,MID($A28,LEN($A28)-I$19+1,1)="2",2,MID($A28,LEN($A28)-I$19+1,1)="0",0,MID($A28,LEN($A28)-I$19+1,1)="-",-1,MID($A28,LEN($A28)-I$19+1,1)="=",-2),0)</f>
        <v>0</v>
      </c>
      <c r="J28" s="53" cm="1">
        <f t="array" ref="J28">IFERROR(_xlfn.IFS(MID($A28,LEN($A28)-J$19+1,1)="1",1,MID($A28,LEN($A28)-J$19+1,1)="2",2,MID($A28,LEN($A28)-J$19+1,1)="0",0,MID($A28,LEN($A28)-J$19+1,1)="-",-1,MID($A28,LEN($A28)-J$19+1,1)="=",-2),0)</f>
        <v>0</v>
      </c>
      <c r="K28" s="53" cm="1">
        <f t="array" ref="K28">IFERROR(_xlfn.IFS(MID($A28,LEN($A28)-K$19+1,1)="1",1,MID($A28,LEN($A28)-K$19+1,1)="2",2,MID($A28,LEN($A28)-K$19+1,1)="0",0,MID($A28,LEN($A28)-K$19+1,1)="-",-1,MID($A28,LEN($A28)-K$19+1,1)="=",-2),0)</f>
        <v>0</v>
      </c>
      <c r="L28" s="53" cm="1">
        <f t="array" ref="L28">IFERROR(_xlfn.IFS(MID($A28,LEN($A28)-L$19+1,1)="1",1,MID($A28,LEN($A28)-L$19+1,1)="2",2,MID($A28,LEN($A28)-L$19+1,1)="0",0,MID($A28,LEN($A28)-L$19+1,1)="-",-1,MID($A28,LEN($A28)-L$19+1,1)="=",-2),0)</f>
        <v>0</v>
      </c>
      <c r="M28" s="53" cm="1">
        <f t="array" ref="M28">IFERROR(_xlfn.IFS(MID($A28,LEN($A28)-M$19+1,1)="1",1,MID($A28,LEN($A28)-M$19+1,1)="2",2,MID($A28,LEN($A28)-M$19+1,1)="0",0,MID($A28,LEN($A28)-M$19+1,1)="-",-1,MID($A28,LEN($A28)-M$19+1,1)="=",-2),0)</f>
        <v>0</v>
      </c>
      <c r="N28" s="53" cm="1">
        <f t="array" ref="N28">IFERROR(_xlfn.IFS(MID($A28,LEN($A28)-N$19+1,1)="1",1,MID($A28,LEN($A28)-N$19+1,1)="2",2,MID($A28,LEN($A28)-N$19+1,1)="0",0,MID($A28,LEN($A28)-N$19+1,1)="-",-1,MID($A28,LEN($A28)-N$19+1,1)="=",-2),0)</f>
        <v>0</v>
      </c>
      <c r="O28" s="53" cm="1">
        <f t="array" ref="O28">IFERROR(_xlfn.IFS(MID($A28,LEN($A28)-O$19+1,1)="1",1,MID($A28,LEN($A28)-O$19+1,1)="2",2,MID($A28,LEN($A28)-O$19+1,1)="0",0,MID($A28,LEN($A28)-O$19+1,1)="-",-1,MID($A28,LEN($A28)-O$19+1,1)="=",-2),0)</f>
        <v>0</v>
      </c>
      <c r="P28" s="53" cm="1">
        <f t="array" ref="P28">IFERROR(_xlfn.IFS(MID($A28,LEN($A28)-P$19+1,1)="1",1,MID($A28,LEN($A28)-P$19+1,1)="2",2,MID($A28,LEN($A28)-P$19+1,1)="0",0,MID($A28,LEN($A28)-P$19+1,1)="-",-1,MID($A28,LEN($A28)-P$19+1,1)="=",-2),0)</f>
        <v>0</v>
      </c>
      <c r="Q28" s="53" cm="1">
        <f t="array" ref="Q28">IFERROR(_xlfn.IFS(MID($A28,LEN($A28)-Q$19+1,1)="1",1,MID($A28,LEN($A28)-Q$19+1,1)="2",2,MID($A28,LEN($A28)-Q$19+1,1)="0",0,MID($A28,LEN($A28)-Q$19+1,1)="-",-1,MID($A28,LEN($A28)-Q$19+1,1)="=",-2),0)</f>
        <v>0</v>
      </c>
      <c r="R28" s="53" cm="1">
        <f t="array" ref="R28">IFERROR(_xlfn.IFS(MID($A28,LEN($A28)-R$19+1,1)="1",1,MID($A28,LEN($A28)-R$19+1,1)="2",2,MID($A28,LEN($A28)-R$19+1,1)="0",0,MID($A28,LEN($A28)-R$19+1,1)="-",-1,MID($A28,LEN($A28)-R$19+1,1)="=",-2),0)</f>
        <v>0</v>
      </c>
      <c r="S28" s="53" cm="1">
        <f t="array" ref="S28">IFERROR(_xlfn.IFS(MID($A28,LEN($A28)-S$19+1,1)="1",1,MID($A28,LEN($A28)-S$19+1,1)="2",2,MID($A28,LEN($A28)-S$19+1,1)="0",0,MID($A28,LEN($A28)-S$19+1,1)="-",-1,MID($A28,LEN($A28)-S$19+1,1)="=",-2),0)</f>
        <v>0</v>
      </c>
      <c r="T28" s="53" cm="1">
        <f t="array" ref="T28">IFERROR(_xlfn.IFS(MID($A28,LEN($A28)-T$19+1,1)="1",1,MID($A28,LEN($A28)-T$19+1,1)="2",2,MID($A28,LEN($A28)-T$19+1,1)="0",0,MID($A28,LEN($A28)-T$19+1,1)="-",-1,MID($A28,LEN($A28)-T$19+1,1)="=",-2),0)</f>
        <v>0</v>
      </c>
      <c r="U28" s="53" cm="1">
        <f t="array" ref="U28">IFERROR(_xlfn.IFS(MID($A28,LEN($A28)-U$19+1,1)="1",1,MID($A28,LEN($A28)-U$19+1,1)="2",2,MID($A28,LEN($A28)-U$19+1,1)="0",0,MID($A28,LEN($A28)-U$19+1,1)="-",-1,MID($A28,LEN($A28)-U$19+1,1)="=",-2),0)</f>
        <v>0</v>
      </c>
      <c r="V28" s="53" cm="1">
        <f t="array" ref="V28">IFERROR(_xlfn.IFS(MID($A28,LEN($A28)-V$19+1,1)="1",1,MID($A28,LEN($A28)-V$19+1,1)="2",2,MID($A28,LEN($A28)-V$19+1,1)="0",0,MID($A28,LEN($A28)-V$19+1,1)="-",-1,MID($A28,LEN($A28)-V$19+1,1)="=",-2),0)</f>
        <v>0</v>
      </c>
      <c r="W28" s="53" cm="1">
        <f t="array" ref="W28">IFERROR(_xlfn.IFS(MID($A28,LEN($A28)-W$19+1,1)="1",1,MID($A28,LEN($A28)-W$19+1,1)="2",2,MID($A28,LEN($A28)-W$19+1,1)="0",0,MID($A28,LEN($A28)-W$19+1,1)="-",-1,MID($A28,LEN($A28)-W$19+1,1)="=",-2),0)</f>
        <v>0</v>
      </c>
      <c r="X28" s="53" cm="1">
        <f t="array" ref="X28">IFERROR(_xlfn.IFS(MID($A28,LEN($A28)-X$19+1,1)="1",1,MID($A28,LEN($A28)-X$19+1,1)="2",2,MID($A28,LEN($A28)-X$19+1,1)="0",0,MID($A28,LEN($A28)-X$19+1,1)="-",-1,MID($A28,LEN($A28)-X$19+1,1)="=",-2),0)</f>
        <v>0</v>
      </c>
    </row>
    <row r="29" spans="1:24">
      <c r="A29" s="55" t="s">
        <v>62</v>
      </c>
      <c r="B29" s="45">
        <f t="shared" si="6"/>
        <v>1620</v>
      </c>
      <c r="C29" s="45"/>
      <c r="D29" s="45"/>
      <c r="E29" s="53" cm="1">
        <f t="array" ref="E29">IFERROR(_xlfn.IFS(MID($A29,LEN($A29)-E$19+1,1)="1",1,MID($A29,LEN($A29)-E$19+1,1)="2",2,MID($A29,LEN($A29)-E$19+1,1)="0",0,MID($A29,LEN($A29)-E$19+1,1)="-",-1,MID($A29,LEN($A29)-E$19+1,1)="=",-2),0)</f>
        <v>-1</v>
      </c>
      <c r="F29" s="53" cm="1">
        <f t="array" ref="F29">IFERROR(_xlfn.IFS(MID($A29,LEN($A29)-F$19+1,1)="1",1,MID($A29,LEN($A29)-F$19+1,1)="2",2,MID($A29,LEN($A29)-F$19+1,1)="0",0,MID($A29,LEN($A29)-F$19+1,1)="-",-1,MID($A29,LEN($A29)-F$19+1,1)="=",-2),0)</f>
        <v>0</v>
      </c>
      <c r="G29" s="53" cm="1">
        <f t="array" ref="G29">IFERROR(_xlfn.IFS(MID($A29,LEN($A29)-G$19+1,1)="1",1,MID($A29,LEN($A29)-G$19+1,1)="2",2,MID($A29,LEN($A29)-G$19+1,1)="0",0,MID($A29,LEN($A29)-G$19+1,1)="-",-1,MID($A29,LEN($A29)-G$19+1,1)="=",-2),0)</f>
        <v>-2</v>
      </c>
      <c r="H29" s="53" cm="1">
        <f t="array" ref="H29">IFERROR(_xlfn.IFS(MID($A29,LEN($A29)-H$19+1,1)="1",1,MID($A29,LEN($A29)-H$19+1,1)="2",2,MID($A29,LEN($A29)-H$19+1,1)="0",0,MID($A29,LEN($A29)-H$19+1,1)="-",-1,MID($A29,LEN($A29)-H$19+1,1)="=",-2),0)</f>
        <v>-2</v>
      </c>
      <c r="I29" s="53" cm="1">
        <f t="array" ref="I29">IFERROR(_xlfn.IFS(MID($A29,LEN($A29)-I$19+1,1)="1",1,MID($A29,LEN($A29)-I$19+1,1)="2",2,MID($A29,LEN($A29)-I$19+1,1)="0",0,MID($A29,LEN($A29)-I$19+1,1)="-",-1,MID($A29,LEN($A29)-I$19+1,1)="=",-2),0)</f>
        <v>1</v>
      </c>
      <c r="J29" s="53" cm="1">
        <f t="array" ref="J29">IFERROR(_xlfn.IFS(MID($A29,LEN($A29)-J$19+1,1)="1",1,MID($A29,LEN($A29)-J$19+1,1)="2",2,MID($A29,LEN($A29)-J$19+1,1)="0",0,MID($A29,LEN($A29)-J$19+1,1)="-",-1,MID($A29,LEN($A29)-J$19+1,1)="=",-2),0)</f>
        <v>0</v>
      </c>
      <c r="K29" s="53" cm="1">
        <f t="array" ref="K29">IFERROR(_xlfn.IFS(MID($A29,LEN($A29)-K$19+1,1)="1",1,MID($A29,LEN($A29)-K$19+1,1)="2",2,MID($A29,LEN($A29)-K$19+1,1)="0",0,MID($A29,LEN($A29)-K$19+1,1)="-",-1,MID($A29,LEN($A29)-K$19+1,1)="=",-2),0)</f>
        <v>0</v>
      </c>
      <c r="L29" s="53" cm="1">
        <f t="array" ref="L29">IFERROR(_xlfn.IFS(MID($A29,LEN($A29)-L$19+1,1)="1",1,MID($A29,LEN($A29)-L$19+1,1)="2",2,MID($A29,LEN($A29)-L$19+1,1)="0",0,MID($A29,LEN($A29)-L$19+1,1)="-",-1,MID($A29,LEN($A29)-L$19+1,1)="=",-2),0)</f>
        <v>0</v>
      </c>
      <c r="M29" s="53" cm="1">
        <f t="array" ref="M29">IFERROR(_xlfn.IFS(MID($A29,LEN($A29)-M$19+1,1)="1",1,MID($A29,LEN($A29)-M$19+1,1)="2",2,MID($A29,LEN($A29)-M$19+1,1)="0",0,MID($A29,LEN($A29)-M$19+1,1)="-",-1,MID($A29,LEN($A29)-M$19+1,1)="=",-2),0)</f>
        <v>0</v>
      </c>
      <c r="N29" s="53" cm="1">
        <f t="array" ref="N29">IFERROR(_xlfn.IFS(MID($A29,LEN($A29)-N$19+1,1)="1",1,MID($A29,LEN($A29)-N$19+1,1)="2",2,MID($A29,LEN($A29)-N$19+1,1)="0",0,MID($A29,LEN($A29)-N$19+1,1)="-",-1,MID($A29,LEN($A29)-N$19+1,1)="=",-2),0)</f>
        <v>0</v>
      </c>
      <c r="O29" s="53" cm="1">
        <f t="array" ref="O29">IFERROR(_xlfn.IFS(MID($A29,LEN($A29)-O$19+1,1)="1",1,MID($A29,LEN($A29)-O$19+1,1)="2",2,MID($A29,LEN($A29)-O$19+1,1)="0",0,MID($A29,LEN($A29)-O$19+1,1)="-",-1,MID($A29,LEN($A29)-O$19+1,1)="=",-2),0)</f>
        <v>0</v>
      </c>
      <c r="P29" s="53" cm="1">
        <f t="array" ref="P29">IFERROR(_xlfn.IFS(MID($A29,LEN($A29)-P$19+1,1)="1",1,MID($A29,LEN($A29)-P$19+1,1)="2",2,MID($A29,LEN($A29)-P$19+1,1)="0",0,MID($A29,LEN($A29)-P$19+1,1)="-",-1,MID($A29,LEN($A29)-P$19+1,1)="=",-2),0)</f>
        <v>0</v>
      </c>
      <c r="Q29" s="53" cm="1">
        <f t="array" ref="Q29">IFERROR(_xlfn.IFS(MID($A29,LEN($A29)-Q$19+1,1)="1",1,MID($A29,LEN($A29)-Q$19+1,1)="2",2,MID($A29,LEN($A29)-Q$19+1,1)="0",0,MID($A29,LEN($A29)-Q$19+1,1)="-",-1,MID($A29,LEN($A29)-Q$19+1,1)="=",-2),0)</f>
        <v>0</v>
      </c>
      <c r="R29" s="53" cm="1">
        <f t="array" ref="R29">IFERROR(_xlfn.IFS(MID($A29,LEN($A29)-R$19+1,1)="1",1,MID($A29,LEN($A29)-R$19+1,1)="2",2,MID($A29,LEN($A29)-R$19+1,1)="0",0,MID($A29,LEN($A29)-R$19+1,1)="-",-1,MID($A29,LEN($A29)-R$19+1,1)="=",-2),0)</f>
        <v>0</v>
      </c>
      <c r="S29" s="53" cm="1">
        <f t="array" ref="S29">IFERROR(_xlfn.IFS(MID($A29,LEN($A29)-S$19+1,1)="1",1,MID($A29,LEN($A29)-S$19+1,1)="2",2,MID($A29,LEN($A29)-S$19+1,1)="0",0,MID($A29,LEN($A29)-S$19+1,1)="-",-1,MID($A29,LEN($A29)-S$19+1,1)="=",-2),0)</f>
        <v>0</v>
      </c>
      <c r="T29" s="53" cm="1">
        <f t="array" ref="T29">IFERROR(_xlfn.IFS(MID($A29,LEN($A29)-T$19+1,1)="1",1,MID($A29,LEN($A29)-T$19+1,1)="2",2,MID($A29,LEN($A29)-T$19+1,1)="0",0,MID($A29,LEN($A29)-T$19+1,1)="-",-1,MID($A29,LEN($A29)-T$19+1,1)="=",-2),0)</f>
        <v>0</v>
      </c>
      <c r="U29" s="53" cm="1">
        <f t="array" ref="U29">IFERROR(_xlfn.IFS(MID($A29,LEN($A29)-U$19+1,1)="1",1,MID($A29,LEN($A29)-U$19+1,1)="2",2,MID($A29,LEN($A29)-U$19+1,1)="0",0,MID($A29,LEN($A29)-U$19+1,1)="-",-1,MID($A29,LEN($A29)-U$19+1,1)="=",-2),0)</f>
        <v>0</v>
      </c>
      <c r="V29" s="53" cm="1">
        <f t="array" ref="V29">IFERROR(_xlfn.IFS(MID($A29,LEN($A29)-V$19+1,1)="1",1,MID($A29,LEN($A29)-V$19+1,1)="2",2,MID($A29,LEN($A29)-V$19+1,1)="0",0,MID($A29,LEN($A29)-V$19+1,1)="-",-1,MID($A29,LEN($A29)-V$19+1,1)="=",-2),0)</f>
        <v>0</v>
      </c>
      <c r="W29" s="53" cm="1">
        <f t="array" ref="W29">IFERROR(_xlfn.IFS(MID($A29,LEN($A29)-W$19+1,1)="1",1,MID($A29,LEN($A29)-W$19+1,1)="2",2,MID($A29,LEN($A29)-W$19+1,1)="0",0,MID($A29,LEN($A29)-W$19+1,1)="-",-1,MID($A29,LEN($A29)-W$19+1,1)="=",-2),0)</f>
        <v>0</v>
      </c>
      <c r="X29" s="53" cm="1">
        <f t="array" ref="X29">IFERROR(_xlfn.IFS(MID($A29,LEN($A29)-X$19+1,1)="1",1,MID($A29,LEN($A29)-X$19+1,1)="2",2,MID($A29,LEN($A29)-X$19+1,1)="0",0,MID($A29,LEN($A29)-X$19+1,1)="-",-1,MID($A29,LEN($A29)-X$19+1,1)="=",-2),0)</f>
        <v>0</v>
      </c>
    </row>
    <row r="30" spans="1:24">
      <c r="A30" s="55" t="s">
        <v>63</v>
      </c>
      <c r="B30" s="45">
        <f t="shared" si="6"/>
        <v>578918890</v>
      </c>
      <c r="C30" s="45"/>
      <c r="D30" s="45"/>
      <c r="E30" s="53" cm="1">
        <f t="array" ref="E30">IFERROR(_xlfn.IFS(MID($A30,LEN($A30)-E$19+1,1)="1",1,MID($A30,LEN($A30)-E$19+1,1)="2",2,MID($A30,LEN($A30)-E$19+1,1)="0",0,MID($A30,LEN($A30)-E$19+1,1)="-",-1,MID($A30,LEN($A30)-E$19+1,1)="=",-2),0)</f>
        <v>-2</v>
      </c>
      <c r="F30" s="53" cm="1">
        <f t="array" ref="F30">IFERROR(_xlfn.IFS(MID($A30,LEN($A30)-F$19+1,1)="1",1,MID($A30,LEN($A30)-F$19+1,1)="2",2,MID($A30,LEN($A30)-F$19+1,1)="0",0,MID($A30,LEN($A30)-F$19+1,1)="-",-1,MID($A30,LEN($A30)-F$19+1,1)="=",-2),0)</f>
        <v>1</v>
      </c>
      <c r="G30" s="53" cm="1">
        <f t="array" ref="G30">IFERROR(_xlfn.IFS(MID($A30,LEN($A30)-G$19+1,1)="1",1,MID($A30,LEN($A30)-G$19+1,1)="2",2,MID($A30,LEN($A30)-G$19+1,1)="0",0,MID($A30,LEN($A30)-G$19+1,1)="-",-1,MID($A30,LEN($A30)-G$19+1,1)="=",-2),0)</f>
        <v>1</v>
      </c>
      <c r="H30" s="53" cm="1">
        <f t="array" ref="H30">IFERROR(_xlfn.IFS(MID($A30,LEN($A30)-H$19+1,1)="1",1,MID($A30,LEN($A30)-H$19+1,1)="2",2,MID($A30,LEN($A30)-H$19+1,1)="0",0,MID($A30,LEN($A30)-H$19+1,1)="-",-1,MID($A30,LEN($A30)-H$19+1,1)="=",-2),0)</f>
        <v>0</v>
      </c>
      <c r="I30" s="53" cm="1">
        <f t="array" ref="I30">IFERROR(_xlfn.IFS(MID($A30,LEN($A30)-I$19+1,1)="1",1,MID($A30,LEN($A30)-I$19+1,1)="2",2,MID($A30,LEN($A30)-I$19+1,1)="0",0,MID($A30,LEN($A30)-I$19+1,1)="-",-1,MID($A30,LEN($A30)-I$19+1,1)="=",-2),0)</f>
        <v>-1</v>
      </c>
      <c r="J30" s="53" cm="1">
        <f t="array" ref="J30">IFERROR(_xlfn.IFS(MID($A30,LEN($A30)-J$19+1,1)="1",1,MID($A30,LEN($A30)-J$19+1,1)="2",2,MID($A30,LEN($A30)-J$19+1,1)="0",0,MID($A30,LEN($A30)-J$19+1,1)="-",-1,MID($A30,LEN($A30)-J$19+1,1)="=",-2),0)</f>
        <v>1</v>
      </c>
      <c r="K30" s="53" cm="1">
        <f t="array" ref="K30">IFERROR(_xlfn.IFS(MID($A30,LEN($A30)-K$19+1,1)="1",1,MID($A30,LEN($A30)-K$19+1,1)="2",2,MID($A30,LEN($A30)-K$19+1,1)="0",0,MID($A30,LEN($A30)-K$19+1,1)="-",-1,MID($A30,LEN($A30)-K$19+1,1)="=",-2),0)</f>
        <v>0</v>
      </c>
      <c r="L30" s="53" cm="1">
        <f t="array" ref="L30">IFERROR(_xlfn.IFS(MID($A30,LEN($A30)-L$19+1,1)="1",1,MID($A30,LEN($A30)-L$19+1,1)="2",2,MID($A30,LEN($A30)-L$19+1,1)="0",0,MID($A30,LEN($A30)-L$19+1,1)="-",-1,MID($A30,LEN($A30)-L$19+1,1)="=",-2),0)</f>
        <v>2</v>
      </c>
      <c r="M30" s="53" cm="1">
        <f t="array" ref="M30">IFERROR(_xlfn.IFS(MID($A30,LEN($A30)-M$19+1,1)="1",1,MID($A30,LEN($A30)-M$19+1,1)="2",2,MID($A30,LEN($A30)-M$19+1,1)="0",0,MID($A30,LEN($A30)-M$19+1,1)="-",-1,MID($A30,LEN($A30)-M$19+1,1)="=",-2),0)</f>
        <v>1</v>
      </c>
      <c r="N30" s="53" cm="1">
        <f t="array" ref="N30">IFERROR(_xlfn.IFS(MID($A30,LEN($A30)-N$19+1,1)="1",1,MID($A30,LEN($A30)-N$19+1,1)="2",2,MID($A30,LEN($A30)-N$19+1,1)="0",0,MID($A30,LEN($A30)-N$19+1,1)="-",-1,MID($A30,LEN($A30)-N$19+1,1)="=",-2),0)</f>
        <v>-1</v>
      </c>
      <c r="O30" s="53" cm="1">
        <f t="array" ref="O30">IFERROR(_xlfn.IFS(MID($A30,LEN($A30)-O$19+1,1)="1",1,MID($A30,LEN($A30)-O$19+1,1)="2",2,MID($A30,LEN($A30)-O$19+1,1)="0",0,MID($A30,LEN($A30)-O$19+1,1)="-",-1,MID($A30,LEN($A30)-O$19+1,1)="=",-2),0)</f>
        <v>2</v>
      </c>
      <c r="P30" s="53" cm="1">
        <f t="array" ref="P30">IFERROR(_xlfn.IFS(MID($A30,LEN($A30)-P$19+1,1)="1",1,MID($A30,LEN($A30)-P$19+1,1)="2",2,MID($A30,LEN($A30)-P$19+1,1)="0",0,MID($A30,LEN($A30)-P$19+1,1)="-",-1,MID($A30,LEN($A30)-P$19+1,1)="=",-2),0)</f>
        <v>2</v>
      </c>
      <c r="Q30" s="53" cm="1">
        <f t="array" ref="Q30">IFERROR(_xlfn.IFS(MID($A30,LEN($A30)-Q$19+1,1)="1",1,MID($A30,LEN($A30)-Q$19+1,1)="2",2,MID($A30,LEN($A30)-Q$19+1,1)="0",0,MID($A30,LEN($A30)-Q$19+1,1)="-",-1,MID($A30,LEN($A30)-Q$19+1,1)="=",-2),0)</f>
        <v>0</v>
      </c>
      <c r="R30" s="53" cm="1">
        <f t="array" ref="R30">IFERROR(_xlfn.IFS(MID($A30,LEN($A30)-R$19+1,1)="1",1,MID($A30,LEN($A30)-R$19+1,1)="2",2,MID($A30,LEN($A30)-R$19+1,1)="0",0,MID($A30,LEN($A30)-R$19+1,1)="-",-1,MID($A30,LEN($A30)-R$19+1,1)="=",-2),0)</f>
        <v>0</v>
      </c>
      <c r="S30" s="53" cm="1">
        <f t="array" ref="S30">IFERROR(_xlfn.IFS(MID($A30,LEN($A30)-S$19+1,1)="1",1,MID($A30,LEN($A30)-S$19+1,1)="2",2,MID($A30,LEN($A30)-S$19+1,1)="0",0,MID($A30,LEN($A30)-S$19+1,1)="-",-1,MID($A30,LEN($A30)-S$19+1,1)="=",-2),0)</f>
        <v>0</v>
      </c>
      <c r="T30" s="53" cm="1">
        <f t="array" ref="T30">IFERROR(_xlfn.IFS(MID($A30,LEN($A30)-T$19+1,1)="1",1,MID($A30,LEN($A30)-T$19+1,1)="2",2,MID($A30,LEN($A30)-T$19+1,1)="0",0,MID($A30,LEN($A30)-T$19+1,1)="-",-1,MID($A30,LEN($A30)-T$19+1,1)="=",-2),0)</f>
        <v>0</v>
      </c>
      <c r="U30" s="53" cm="1">
        <f t="array" ref="U30">IFERROR(_xlfn.IFS(MID($A30,LEN($A30)-U$19+1,1)="1",1,MID($A30,LEN($A30)-U$19+1,1)="2",2,MID($A30,LEN($A30)-U$19+1,1)="0",0,MID($A30,LEN($A30)-U$19+1,1)="-",-1,MID($A30,LEN($A30)-U$19+1,1)="=",-2),0)</f>
        <v>0</v>
      </c>
      <c r="V30" s="53" cm="1">
        <f t="array" ref="V30">IFERROR(_xlfn.IFS(MID($A30,LEN($A30)-V$19+1,1)="1",1,MID($A30,LEN($A30)-V$19+1,1)="2",2,MID($A30,LEN($A30)-V$19+1,1)="0",0,MID($A30,LEN($A30)-V$19+1,1)="-",-1,MID($A30,LEN($A30)-V$19+1,1)="=",-2),0)</f>
        <v>0</v>
      </c>
      <c r="W30" s="53" cm="1">
        <f t="array" ref="W30">IFERROR(_xlfn.IFS(MID($A30,LEN($A30)-W$19+1,1)="1",1,MID($A30,LEN($A30)-W$19+1,1)="2",2,MID($A30,LEN($A30)-W$19+1,1)="0",0,MID($A30,LEN($A30)-W$19+1,1)="-",-1,MID($A30,LEN($A30)-W$19+1,1)="=",-2),0)</f>
        <v>0</v>
      </c>
      <c r="X30" s="53" cm="1">
        <f t="array" ref="X30">IFERROR(_xlfn.IFS(MID($A30,LEN($A30)-X$19+1,1)="1",1,MID($A30,LEN($A30)-X$19+1,1)="2",2,MID($A30,LEN($A30)-X$19+1,1)="0",0,MID($A30,LEN($A30)-X$19+1,1)="-",-1,MID($A30,LEN($A30)-X$19+1,1)="=",-2),0)</f>
        <v>0</v>
      </c>
    </row>
    <row r="31" spans="1:24">
      <c r="A31" s="55" t="s">
        <v>64</v>
      </c>
      <c r="B31" s="45">
        <f t="shared" si="6"/>
        <v>20</v>
      </c>
      <c r="C31" s="45"/>
      <c r="D31" s="45"/>
      <c r="E31" s="53" cm="1">
        <f t="array" ref="E31">IFERROR(_xlfn.IFS(MID($A31,LEN($A31)-E$19+1,1)="1",1,MID($A31,LEN($A31)-E$19+1,1)="2",2,MID($A31,LEN($A31)-E$19+1,1)="0",0,MID($A31,LEN($A31)-E$19+1,1)="-",-1,MID($A31,LEN($A31)-E$19+1,1)="=",-2),0)</f>
        <v>-1</v>
      </c>
      <c r="F31" s="53" cm="1">
        <f t="array" ref="F31">IFERROR(_xlfn.IFS(MID($A31,LEN($A31)-F$19+1,1)="1",1,MID($A31,LEN($A31)-F$19+1,1)="2",2,MID($A31,LEN($A31)-F$19+1,1)="0",0,MID($A31,LEN($A31)-F$19+1,1)="-",-1,MID($A31,LEN($A31)-F$19+1,1)="=",-2),0)</f>
        <v>1</v>
      </c>
      <c r="G31" s="53" cm="1">
        <f t="array" ref="G31">IFERROR(_xlfn.IFS(MID($A31,LEN($A31)-G$19+1,1)="1",1,MID($A31,LEN($A31)-G$19+1,1)="2",2,MID($A31,LEN($A31)-G$19+1,1)="0",0,MID($A31,LEN($A31)-G$19+1,1)="-",-1,MID($A31,LEN($A31)-G$19+1,1)="=",-2),0)</f>
        <v>0</v>
      </c>
      <c r="H31" s="53" cm="1">
        <f t="array" ref="H31">IFERROR(_xlfn.IFS(MID($A31,LEN($A31)-H$19+1,1)="1",1,MID($A31,LEN($A31)-H$19+1,1)="2",2,MID($A31,LEN($A31)-H$19+1,1)="0",0,MID($A31,LEN($A31)-H$19+1,1)="-",-1,MID($A31,LEN($A31)-H$19+1,1)="=",-2),0)</f>
        <v>0</v>
      </c>
      <c r="I31" s="53" cm="1">
        <f t="array" ref="I31">IFERROR(_xlfn.IFS(MID($A31,LEN($A31)-I$19+1,1)="1",1,MID($A31,LEN($A31)-I$19+1,1)="2",2,MID($A31,LEN($A31)-I$19+1,1)="0",0,MID($A31,LEN($A31)-I$19+1,1)="-",-1,MID($A31,LEN($A31)-I$19+1,1)="=",-2),0)</f>
        <v>0</v>
      </c>
      <c r="J31" s="53" cm="1">
        <f t="array" ref="J31">IFERROR(_xlfn.IFS(MID($A31,LEN($A31)-J$19+1,1)="1",1,MID($A31,LEN($A31)-J$19+1,1)="2",2,MID($A31,LEN($A31)-J$19+1,1)="0",0,MID($A31,LEN($A31)-J$19+1,1)="-",-1,MID($A31,LEN($A31)-J$19+1,1)="=",-2),0)</f>
        <v>0</v>
      </c>
      <c r="K31" s="53" cm="1">
        <f t="array" ref="K31">IFERROR(_xlfn.IFS(MID($A31,LEN($A31)-K$19+1,1)="1",1,MID($A31,LEN($A31)-K$19+1,1)="2",2,MID($A31,LEN($A31)-K$19+1,1)="0",0,MID($A31,LEN($A31)-K$19+1,1)="-",-1,MID($A31,LEN($A31)-K$19+1,1)="=",-2),0)</f>
        <v>0</v>
      </c>
      <c r="L31" s="53" cm="1">
        <f t="array" ref="L31">IFERROR(_xlfn.IFS(MID($A31,LEN($A31)-L$19+1,1)="1",1,MID($A31,LEN($A31)-L$19+1,1)="2",2,MID($A31,LEN($A31)-L$19+1,1)="0",0,MID($A31,LEN($A31)-L$19+1,1)="-",-1,MID($A31,LEN($A31)-L$19+1,1)="=",-2),0)</f>
        <v>0</v>
      </c>
      <c r="M31" s="53" cm="1">
        <f t="array" ref="M31">IFERROR(_xlfn.IFS(MID($A31,LEN($A31)-M$19+1,1)="1",1,MID($A31,LEN($A31)-M$19+1,1)="2",2,MID($A31,LEN($A31)-M$19+1,1)="0",0,MID($A31,LEN($A31)-M$19+1,1)="-",-1,MID($A31,LEN($A31)-M$19+1,1)="=",-2),0)</f>
        <v>0</v>
      </c>
      <c r="N31" s="53" cm="1">
        <f t="array" ref="N31">IFERROR(_xlfn.IFS(MID($A31,LEN($A31)-N$19+1,1)="1",1,MID($A31,LEN($A31)-N$19+1,1)="2",2,MID($A31,LEN($A31)-N$19+1,1)="0",0,MID($A31,LEN($A31)-N$19+1,1)="-",-1,MID($A31,LEN($A31)-N$19+1,1)="=",-2),0)</f>
        <v>0</v>
      </c>
      <c r="O31" s="53" cm="1">
        <f t="array" ref="O31">IFERROR(_xlfn.IFS(MID($A31,LEN($A31)-O$19+1,1)="1",1,MID($A31,LEN($A31)-O$19+1,1)="2",2,MID($A31,LEN($A31)-O$19+1,1)="0",0,MID($A31,LEN($A31)-O$19+1,1)="-",-1,MID($A31,LEN($A31)-O$19+1,1)="=",-2),0)</f>
        <v>0</v>
      </c>
      <c r="P31" s="53" cm="1">
        <f t="array" ref="P31">IFERROR(_xlfn.IFS(MID($A31,LEN($A31)-P$19+1,1)="1",1,MID($A31,LEN($A31)-P$19+1,1)="2",2,MID($A31,LEN($A31)-P$19+1,1)="0",0,MID($A31,LEN($A31)-P$19+1,1)="-",-1,MID($A31,LEN($A31)-P$19+1,1)="=",-2),0)</f>
        <v>0</v>
      </c>
      <c r="Q31" s="53" cm="1">
        <f t="array" ref="Q31">IFERROR(_xlfn.IFS(MID($A31,LEN($A31)-Q$19+1,1)="1",1,MID($A31,LEN($A31)-Q$19+1,1)="2",2,MID($A31,LEN($A31)-Q$19+1,1)="0",0,MID($A31,LEN($A31)-Q$19+1,1)="-",-1,MID($A31,LEN($A31)-Q$19+1,1)="=",-2),0)</f>
        <v>0</v>
      </c>
      <c r="R31" s="53" cm="1">
        <f t="array" ref="R31">IFERROR(_xlfn.IFS(MID($A31,LEN($A31)-R$19+1,1)="1",1,MID($A31,LEN($A31)-R$19+1,1)="2",2,MID($A31,LEN($A31)-R$19+1,1)="0",0,MID($A31,LEN($A31)-R$19+1,1)="-",-1,MID($A31,LEN($A31)-R$19+1,1)="=",-2),0)</f>
        <v>0</v>
      </c>
      <c r="S31" s="53" cm="1">
        <f t="array" ref="S31">IFERROR(_xlfn.IFS(MID($A31,LEN($A31)-S$19+1,1)="1",1,MID($A31,LEN($A31)-S$19+1,1)="2",2,MID($A31,LEN($A31)-S$19+1,1)="0",0,MID($A31,LEN($A31)-S$19+1,1)="-",-1,MID($A31,LEN($A31)-S$19+1,1)="=",-2),0)</f>
        <v>0</v>
      </c>
      <c r="T31" s="53" cm="1">
        <f t="array" ref="T31">IFERROR(_xlfn.IFS(MID($A31,LEN($A31)-T$19+1,1)="1",1,MID($A31,LEN($A31)-T$19+1,1)="2",2,MID($A31,LEN($A31)-T$19+1,1)="0",0,MID($A31,LEN($A31)-T$19+1,1)="-",-1,MID($A31,LEN($A31)-T$19+1,1)="=",-2),0)</f>
        <v>0</v>
      </c>
      <c r="U31" s="53" cm="1">
        <f t="array" ref="U31">IFERROR(_xlfn.IFS(MID($A31,LEN($A31)-U$19+1,1)="1",1,MID($A31,LEN($A31)-U$19+1,1)="2",2,MID($A31,LEN($A31)-U$19+1,1)="0",0,MID($A31,LEN($A31)-U$19+1,1)="-",-1,MID($A31,LEN($A31)-U$19+1,1)="=",-2),0)</f>
        <v>0</v>
      </c>
      <c r="V31" s="53" cm="1">
        <f t="array" ref="V31">IFERROR(_xlfn.IFS(MID($A31,LEN($A31)-V$19+1,1)="1",1,MID($A31,LEN($A31)-V$19+1,1)="2",2,MID($A31,LEN($A31)-V$19+1,1)="0",0,MID($A31,LEN($A31)-V$19+1,1)="-",-1,MID($A31,LEN($A31)-V$19+1,1)="=",-2),0)</f>
        <v>0</v>
      </c>
      <c r="W31" s="53" cm="1">
        <f t="array" ref="W31">IFERROR(_xlfn.IFS(MID($A31,LEN($A31)-W$19+1,1)="1",1,MID($A31,LEN($A31)-W$19+1,1)="2",2,MID($A31,LEN($A31)-W$19+1,1)="0",0,MID($A31,LEN($A31)-W$19+1,1)="-",-1,MID($A31,LEN($A31)-W$19+1,1)="=",-2),0)</f>
        <v>0</v>
      </c>
      <c r="X31" s="53" cm="1">
        <f t="array" ref="X31">IFERROR(_xlfn.IFS(MID($A31,LEN($A31)-X$19+1,1)="1",1,MID($A31,LEN($A31)-X$19+1,1)="2",2,MID($A31,LEN($A31)-X$19+1,1)="0",0,MID($A31,LEN($A31)-X$19+1,1)="-",-1,MID($A31,LEN($A31)-X$19+1,1)="=",-2),0)</f>
        <v>0</v>
      </c>
    </row>
    <row r="32" spans="1:24">
      <c r="A32" s="55" t="s">
        <v>65</v>
      </c>
      <c r="B32" s="45">
        <f t="shared" si="6"/>
        <v>7305</v>
      </c>
      <c r="C32" s="45"/>
      <c r="D32" s="45"/>
      <c r="E32" s="53" cm="1">
        <f t="array" ref="E32">IFERROR(_xlfn.IFS(MID($A32,LEN($A32)-E$19+1,1)="1",1,MID($A32,LEN($A32)-E$19+1,1)="2",2,MID($A32,LEN($A32)-E$19+1,1)="0",0,MID($A32,LEN($A32)-E$19+1,1)="-",-1,MID($A32,LEN($A32)-E$19+1,1)="=",-2),0)</f>
        <v>1</v>
      </c>
      <c r="F32" s="53" cm="1">
        <f t="array" ref="F32">IFERROR(_xlfn.IFS(MID($A32,LEN($A32)-F$19+1,1)="1",1,MID($A32,LEN($A32)-F$19+1,1)="2",2,MID($A32,LEN($A32)-F$19+1,1)="0",0,MID($A32,LEN($A32)-F$19+1,1)="-",-1,MID($A32,LEN($A32)-F$19+1,1)="=",-2),0)</f>
        <v>2</v>
      </c>
      <c r="G32" s="53" cm="1">
        <f t="array" ref="G32">IFERROR(_xlfn.IFS(MID($A32,LEN($A32)-G$19+1,1)="1",1,MID($A32,LEN($A32)-G$19+1,1)="2",2,MID($A32,LEN($A32)-G$19+1,1)="0",0,MID($A32,LEN($A32)-G$19+1,1)="-",-1,MID($A32,LEN($A32)-G$19+1,1)="=",-2),0)</f>
        <v>-2</v>
      </c>
      <c r="H32" s="53" cm="1">
        <f t="array" ref="H32">IFERROR(_xlfn.IFS(MID($A32,LEN($A32)-H$19+1,1)="1",1,MID($A32,LEN($A32)-H$19+1,1)="2",2,MID($A32,LEN($A32)-H$19+1,1)="0",0,MID($A32,LEN($A32)-H$19+1,1)="-",-1,MID($A32,LEN($A32)-H$19+1,1)="=",-2),0)</f>
        <v>2</v>
      </c>
      <c r="I32" s="53" cm="1">
        <f t="array" ref="I32">IFERROR(_xlfn.IFS(MID($A32,LEN($A32)-I$19+1,1)="1",1,MID($A32,LEN($A32)-I$19+1,1)="2",2,MID($A32,LEN($A32)-I$19+1,1)="0",0,MID($A32,LEN($A32)-I$19+1,1)="-",-1,MID($A32,LEN($A32)-I$19+1,1)="=",-2),0)</f>
        <v>2</v>
      </c>
      <c r="J32" s="53" cm="1">
        <f t="array" ref="J32">IFERROR(_xlfn.IFS(MID($A32,LEN($A32)-J$19+1,1)="1",1,MID($A32,LEN($A32)-J$19+1,1)="2",2,MID($A32,LEN($A32)-J$19+1,1)="0",0,MID($A32,LEN($A32)-J$19+1,1)="-",-1,MID($A32,LEN($A32)-J$19+1,1)="=",-2),0)</f>
        <v>0</v>
      </c>
      <c r="K32" s="53" cm="1">
        <f t="array" ref="K32">IFERROR(_xlfn.IFS(MID($A32,LEN($A32)-K$19+1,1)="1",1,MID($A32,LEN($A32)-K$19+1,1)="2",2,MID($A32,LEN($A32)-K$19+1,1)="0",0,MID($A32,LEN($A32)-K$19+1,1)="-",-1,MID($A32,LEN($A32)-K$19+1,1)="=",-2),0)</f>
        <v>0</v>
      </c>
      <c r="L32" s="53" cm="1">
        <f t="array" ref="L32">IFERROR(_xlfn.IFS(MID($A32,LEN($A32)-L$19+1,1)="1",1,MID($A32,LEN($A32)-L$19+1,1)="2",2,MID($A32,LEN($A32)-L$19+1,1)="0",0,MID($A32,LEN($A32)-L$19+1,1)="-",-1,MID($A32,LEN($A32)-L$19+1,1)="=",-2),0)</f>
        <v>0</v>
      </c>
      <c r="M32" s="53" cm="1">
        <f t="array" ref="M32">IFERROR(_xlfn.IFS(MID($A32,LEN($A32)-M$19+1,1)="1",1,MID($A32,LEN($A32)-M$19+1,1)="2",2,MID($A32,LEN($A32)-M$19+1,1)="0",0,MID($A32,LEN($A32)-M$19+1,1)="-",-1,MID($A32,LEN($A32)-M$19+1,1)="=",-2),0)</f>
        <v>0</v>
      </c>
      <c r="N32" s="53" cm="1">
        <f t="array" ref="N32">IFERROR(_xlfn.IFS(MID($A32,LEN($A32)-N$19+1,1)="1",1,MID($A32,LEN($A32)-N$19+1,1)="2",2,MID($A32,LEN($A32)-N$19+1,1)="0",0,MID($A32,LEN($A32)-N$19+1,1)="-",-1,MID($A32,LEN($A32)-N$19+1,1)="=",-2),0)</f>
        <v>0</v>
      </c>
      <c r="O32" s="53" cm="1">
        <f t="array" ref="O32">IFERROR(_xlfn.IFS(MID($A32,LEN($A32)-O$19+1,1)="1",1,MID($A32,LEN($A32)-O$19+1,1)="2",2,MID($A32,LEN($A32)-O$19+1,1)="0",0,MID($A32,LEN($A32)-O$19+1,1)="-",-1,MID($A32,LEN($A32)-O$19+1,1)="=",-2),0)</f>
        <v>0</v>
      </c>
      <c r="P32" s="53" cm="1">
        <f t="array" ref="P32">IFERROR(_xlfn.IFS(MID($A32,LEN($A32)-P$19+1,1)="1",1,MID($A32,LEN($A32)-P$19+1,1)="2",2,MID($A32,LEN($A32)-P$19+1,1)="0",0,MID($A32,LEN($A32)-P$19+1,1)="-",-1,MID($A32,LEN($A32)-P$19+1,1)="=",-2),0)</f>
        <v>0</v>
      </c>
      <c r="Q32" s="53" cm="1">
        <f t="array" ref="Q32">IFERROR(_xlfn.IFS(MID($A32,LEN($A32)-Q$19+1,1)="1",1,MID($A32,LEN($A32)-Q$19+1,1)="2",2,MID($A32,LEN($A32)-Q$19+1,1)="0",0,MID($A32,LEN($A32)-Q$19+1,1)="-",-1,MID($A32,LEN($A32)-Q$19+1,1)="=",-2),0)</f>
        <v>0</v>
      </c>
      <c r="R32" s="53" cm="1">
        <f t="array" ref="R32">IFERROR(_xlfn.IFS(MID($A32,LEN($A32)-R$19+1,1)="1",1,MID($A32,LEN($A32)-R$19+1,1)="2",2,MID($A32,LEN($A32)-R$19+1,1)="0",0,MID($A32,LEN($A32)-R$19+1,1)="-",-1,MID($A32,LEN($A32)-R$19+1,1)="=",-2),0)</f>
        <v>0</v>
      </c>
      <c r="S32" s="53" cm="1">
        <f t="array" ref="S32">IFERROR(_xlfn.IFS(MID($A32,LEN($A32)-S$19+1,1)="1",1,MID($A32,LEN($A32)-S$19+1,1)="2",2,MID($A32,LEN($A32)-S$19+1,1)="0",0,MID($A32,LEN($A32)-S$19+1,1)="-",-1,MID($A32,LEN($A32)-S$19+1,1)="=",-2),0)</f>
        <v>0</v>
      </c>
      <c r="T32" s="53" cm="1">
        <f t="array" ref="T32">IFERROR(_xlfn.IFS(MID($A32,LEN($A32)-T$19+1,1)="1",1,MID($A32,LEN($A32)-T$19+1,1)="2",2,MID($A32,LEN($A32)-T$19+1,1)="0",0,MID($A32,LEN($A32)-T$19+1,1)="-",-1,MID($A32,LEN($A32)-T$19+1,1)="=",-2),0)</f>
        <v>0</v>
      </c>
      <c r="U32" s="53" cm="1">
        <f t="array" ref="U32">IFERROR(_xlfn.IFS(MID($A32,LEN($A32)-U$19+1,1)="1",1,MID($A32,LEN($A32)-U$19+1,1)="2",2,MID($A32,LEN($A32)-U$19+1,1)="0",0,MID($A32,LEN($A32)-U$19+1,1)="-",-1,MID($A32,LEN($A32)-U$19+1,1)="=",-2),0)</f>
        <v>0</v>
      </c>
      <c r="V32" s="53" cm="1">
        <f t="array" ref="V32">IFERROR(_xlfn.IFS(MID($A32,LEN($A32)-V$19+1,1)="1",1,MID($A32,LEN($A32)-V$19+1,1)="2",2,MID($A32,LEN($A32)-V$19+1,1)="0",0,MID($A32,LEN($A32)-V$19+1,1)="-",-1,MID($A32,LEN($A32)-V$19+1,1)="=",-2),0)</f>
        <v>0</v>
      </c>
      <c r="W32" s="53" cm="1">
        <f t="array" ref="W32">IFERROR(_xlfn.IFS(MID($A32,LEN($A32)-W$19+1,1)="1",1,MID($A32,LEN($A32)-W$19+1,1)="2",2,MID($A32,LEN($A32)-W$19+1,1)="0",0,MID($A32,LEN($A32)-W$19+1,1)="-",-1,MID($A32,LEN($A32)-W$19+1,1)="=",-2),0)</f>
        <v>0</v>
      </c>
      <c r="X32" s="53" cm="1">
        <f t="array" ref="X32">IFERROR(_xlfn.IFS(MID($A32,LEN($A32)-X$19+1,1)="1",1,MID($A32,LEN($A32)-X$19+1,1)="2",2,MID($A32,LEN($A32)-X$19+1,1)="0",0,MID($A32,LEN($A32)-X$19+1,1)="-",-1,MID($A32,LEN($A32)-X$19+1,1)="=",-2),0)</f>
        <v>0</v>
      </c>
    </row>
    <row r="33" spans="1:24">
      <c r="A33" s="55" t="s">
        <v>66</v>
      </c>
      <c r="B33" s="45">
        <f t="shared" si="6"/>
        <v>8721340310</v>
      </c>
      <c r="C33" s="45"/>
      <c r="D33" s="45"/>
      <c r="E33" s="53" cm="1">
        <f t="array" ref="E33">IFERROR(_xlfn.IFS(MID($A33,LEN($A33)-E$19+1,1)="1",1,MID($A33,LEN($A33)-E$19+1,1)="2",2,MID($A33,LEN($A33)-E$19+1,1)="0",0,MID($A33,LEN($A33)-E$19+1,1)="-",-1,MID($A33,LEN($A33)-E$19+1,1)="=",-2),0)</f>
        <v>2</v>
      </c>
      <c r="F33" s="53" cm="1">
        <f t="array" ref="F33">IFERROR(_xlfn.IFS(MID($A33,LEN($A33)-F$19+1,1)="1",1,MID($A33,LEN($A33)-F$19+1,1)="2",2,MID($A33,LEN($A33)-F$19+1,1)="0",0,MID($A33,LEN($A33)-F$19+1,1)="-",-1,MID($A33,LEN($A33)-F$19+1,1)="=",-2),0)</f>
        <v>2</v>
      </c>
      <c r="G33" s="53" cm="1">
        <f t="array" ref="G33">IFERROR(_xlfn.IFS(MID($A33,LEN($A33)-G$19+1,1)="1",1,MID($A33,LEN($A33)-G$19+1,1)="2",2,MID($A33,LEN($A33)-G$19+1,1)="0",0,MID($A33,LEN($A33)-G$19+1,1)="-",-1,MID($A33,LEN($A33)-G$19+1,1)="=",-2),0)</f>
        <v>2</v>
      </c>
      <c r="H33" s="53" cm="1">
        <f t="array" ref="H33">IFERROR(_xlfn.IFS(MID($A33,LEN($A33)-H$19+1,1)="1",1,MID($A33,LEN($A33)-H$19+1,1)="2",2,MID($A33,LEN($A33)-H$19+1,1)="0",0,MID($A33,LEN($A33)-H$19+1,1)="-",-1,MID($A33,LEN($A33)-H$19+1,1)="=",-2),0)</f>
        <v>-1</v>
      </c>
      <c r="I33" s="53" cm="1">
        <f t="array" ref="I33">IFERROR(_xlfn.IFS(MID($A33,LEN($A33)-I$19+1,1)="1",1,MID($A33,LEN($A33)-I$19+1,1)="2",2,MID($A33,LEN($A33)-I$19+1,1)="0",0,MID($A33,LEN($A33)-I$19+1,1)="-",-1,MID($A33,LEN($A33)-I$19+1,1)="=",-2),0)</f>
        <v>-1</v>
      </c>
      <c r="J33" s="53" cm="1">
        <f t="array" ref="J33">IFERROR(_xlfn.IFS(MID($A33,LEN($A33)-J$19+1,1)="1",1,MID($A33,LEN($A33)-J$19+1,1)="2",2,MID($A33,LEN($A33)-J$19+1,1)="0",0,MID($A33,LEN($A33)-J$19+1,1)="-",-1,MID($A33,LEN($A33)-J$19+1,1)="=",-2),0)</f>
        <v>1</v>
      </c>
      <c r="K33" s="53" cm="1">
        <f t="array" ref="K33">IFERROR(_xlfn.IFS(MID($A33,LEN($A33)-K$19+1,1)="1",1,MID($A33,LEN($A33)-K$19+1,1)="2",2,MID($A33,LEN($A33)-K$19+1,1)="0",0,MID($A33,LEN($A33)-K$19+1,1)="-",-1,MID($A33,LEN($A33)-K$19+1,1)="=",-2),0)</f>
        <v>-2</v>
      </c>
      <c r="L33" s="53" cm="1">
        <f t="array" ref="L33">IFERROR(_xlfn.IFS(MID($A33,LEN($A33)-L$19+1,1)="1",1,MID($A33,LEN($A33)-L$19+1,1)="2",2,MID($A33,LEN($A33)-L$19+1,1)="0",0,MID($A33,LEN($A33)-L$19+1,1)="-",-1,MID($A33,LEN($A33)-L$19+1,1)="=",-2),0)</f>
        <v>2</v>
      </c>
      <c r="M33" s="53" cm="1">
        <f t="array" ref="M33">IFERROR(_xlfn.IFS(MID($A33,LEN($A33)-M$19+1,1)="1",1,MID($A33,LEN($A33)-M$19+1,1)="2",2,MID($A33,LEN($A33)-M$19+1,1)="0",0,MID($A33,LEN($A33)-M$19+1,1)="-",-1,MID($A33,LEN($A33)-M$19+1,1)="=",-2),0)</f>
        <v>0</v>
      </c>
      <c r="N33" s="53" cm="1">
        <f t="array" ref="N33">IFERROR(_xlfn.IFS(MID($A33,LEN($A33)-N$19+1,1)="1",1,MID($A33,LEN($A33)-N$19+1,1)="2",2,MID($A33,LEN($A33)-N$19+1,1)="0",0,MID($A33,LEN($A33)-N$19+1,1)="-",-1,MID($A33,LEN($A33)-N$19+1,1)="=",-2),0)</f>
        <v>-2</v>
      </c>
      <c r="O33" s="53" cm="1">
        <f t="array" ref="O33">IFERROR(_xlfn.IFS(MID($A33,LEN($A33)-O$19+1,1)="1",1,MID($A33,LEN($A33)-O$19+1,1)="2",2,MID($A33,LEN($A33)-O$19+1,1)="0",0,MID($A33,LEN($A33)-O$19+1,1)="-",-1,MID($A33,LEN($A33)-O$19+1,1)="=",-2),0)</f>
        <v>-1</v>
      </c>
      <c r="P33" s="53" cm="1">
        <f t="array" ref="P33">IFERROR(_xlfn.IFS(MID($A33,LEN($A33)-P$19+1,1)="1",1,MID($A33,LEN($A33)-P$19+1,1)="2",2,MID($A33,LEN($A33)-P$19+1,1)="0",0,MID($A33,LEN($A33)-P$19+1,1)="-",-1,MID($A33,LEN($A33)-P$19+1,1)="=",-2),0)</f>
        <v>1</v>
      </c>
      <c r="Q33" s="53" cm="1">
        <f t="array" ref="Q33">IFERROR(_xlfn.IFS(MID($A33,LEN($A33)-Q$19+1,1)="1",1,MID($A33,LEN($A33)-Q$19+1,1)="2",2,MID($A33,LEN($A33)-Q$19+1,1)="0",0,MID($A33,LEN($A33)-Q$19+1,1)="-",-1,MID($A33,LEN($A33)-Q$19+1,1)="=",-2),0)</f>
        <v>2</v>
      </c>
      <c r="R33" s="53" cm="1">
        <f t="array" ref="R33">IFERROR(_xlfn.IFS(MID($A33,LEN($A33)-R$19+1,1)="1",1,MID($A33,LEN($A33)-R$19+1,1)="2",2,MID($A33,LEN($A33)-R$19+1,1)="0",0,MID($A33,LEN($A33)-R$19+1,1)="-",-1,MID($A33,LEN($A33)-R$19+1,1)="=",-2),0)</f>
        <v>1</v>
      </c>
      <c r="S33" s="53" cm="1">
        <f t="array" ref="S33">IFERROR(_xlfn.IFS(MID($A33,LEN($A33)-S$19+1,1)="1",1,MID($A33,LEN($A33)-S$19+1,1)="2",2,MID($A33,LEN($A33)-S$19+1,1)="0",0,MID($A33,LEN($A33)-S$19+1,1)="-",-1,MID($A33,LEN($A33)-S$19+1,1)="=",-2),0)</f>
        <v>0</v>
      </c>
      <c r="T33" s="53" cm="1">
        <f t="array" ref="T33">IFERROR(_xlfn.IFS(MID($A33,LEN($A33)-T$19+1,1)="1",1,MID($A33,LEN($A33)-T$19+1,1)="2",2,MID($A33,LEN($A33)-T$19+1,1)="0",0,MID($A33,LEN($A33)-T$19+1,1)="-",-1,MID($A33,LEN($A33)-T$19+1,1)="=",-2),0)</f>
        <v>0</v>
      </c>
      <c r="U33" s="53" cm="1">
        <f t="array" ref="U33">IFERROR(_xlfn.IFS(MID($A33,LEN($A33)-U$19+1,1)="1",1,MID($A33,LEN($A33)-U$19+1,1)="2",2,MID($A33,LEN($A33)-U$19+1,1)="0",0,MID($A33,LEN($A33)-U$19+1,1)="-",-1,MID($A33,LEN($A33)-U$19+1,1)="=",-2),0)</f>
        <v>0</v>
      </c>
      <c r="V33" s="53" cm="1">
        <f t="array" ref="V33">IFERROR(_xlfn.IFS(MID($A33,LEN($A33)-V$19+1,1)="1",1,MID($A33,LEN($A33)-V$19+1,1)="2",2,MID($A33,LEN($A33)-V$19+1,1)="0",0,MID($A33,LEN($A33)-V$19+1,1)="-",-1,MID($A33,LEN($A33)-V$19+1,1)="=",-2),0)</f>
        <v>0</v>
      </c>
      <c r="W33" s="53" cm="1">
        <f t="array" ref="W33">IFERROR(_xlfn.IFS(MID($A33,LEN($A33)-W$19+1,1)="1",1,MID($A33,LEN($A33)-W$19+1,1)="2",2,MID($A33,LEN($A33)-W$19+1,1)="0",0,MID($A33,LEN($A33)-W$19+1,1)="-",-1,MID($A33,LEN($A33)-W$19+1,1)="=",-2),0)</f>
        <v>0</v>
      </c>
      <c r="X33" s="53" cm="1">
        <f t="array" ref="X33">IFERROR(_xlfn.IFS(MID($A33,LEN($A33)-X$19+1,1)="1",1,MID($A33,LEN($A33)-X$19+1,1)="2",2,MID($A33,LEN($A33)-X$19+1,1)="0",0,MID($A33,LEN($A33)-X$19+1,1)="-",-1,MID($A33,LEN($A33)-X$19+1,1)="=",-2),0)</f>
        <v>0</v>
      </c>
    </row>
    <row r="34" spans="1:24">
      <c r="A34" s="55" t="s">
        <v>67</v>
      </c>
      <c r="B34" s="45">
        <f t="shared" si="6"/>
        <v>4835</v>
      </c>
      <c r="C34" s="45"/>
      <c r="D34" s="45"/>
      <c r="E34" s="53" cm="1">
        <f t="array" ref="E34">IFERROR(_xlfn.IFS(MID($A34,LEN($A34)-E$19+1,1)="1",1,MID($A34,LEN($A34)-E$19+1,1)="2",2,MID($A34,LEN($A34)-E$19+1,1)="0",0,MID($A34,LEN($A34)-E$19+1,1)="-",-1,MID($A34,LEN($A34)-E$19+1,1)="=",-2),0)</f>
        <v>2</v>
      </c>
      <c r="F34" s="53" cm="1">
        <f t="array" ref="F34">IFERROR(_xlfn.IFS(MID($A34,LEN($A34)-F$19+1,1)="1",1,MID($A34,LEN($A34)-F$19+1,1)="2",2,MID($A34,LEN($A34)-F$19+1,1)="0",0,MID($A34,LEN($A34)-F$19+1,1)="-",-1,MID($A34,LEN($A34)-F$19+1,1)="=",-2),0)</f>
        <v>-2</v>
      </c>
      <c r="G34" s="53" cm="1">
        <f t="array" ref="G34">IFERROR(_xlfn.IFS(MID($A34,LEN($A34)-G$19+1,1)="1",1,MID($A34,LEN($A34)-G$19+1,1)="2",2,MID($A34,LEN($A34)-G$19+1,1)="0",0,MID($A34,LEN($A34)-G$19+1,1)="-",-1,MID($A34,LEN($A34)-G$19+1,1)="=",-2),0)</f>
        <v>-1</v>
      </c>
      <c r="H34" s="53" cm="1">
        <f t="array" ref="H34">IFERROR(_xlfn.IFS(MID($A34,LEN($A34)-H$19+1,1)="1",1,MID($A34,LEN($A34)-H$19+1,1)="2",2,MID($A34,LEN($A34)-H$19+1,1)="0",0,MID($A34,LEN($A34)-H$19+1,1)="-",-1,MID($A34,LEN($A34)-H$19+1,1)="=",-2),0)</f>
        <v>-2</v>
      </c>
      <c r="I34" s="53" cm="1">
        <f t="array" ref="I34">IFERROR(_xlfn.IFS(MID($A34,LEN($A34)-I$19+1,1)="1",1,MID($A34,LEN($A34)-I$19+1,1)="2",2,MID($A34,LEN($A34)-I$19+1,1)="0",0,MID($A34,LEN($A34)-I$19+1,1)="-",-1,MID($A34,LEN($A34)-I$19+1,1)="=",-2),0)</f>
        <v>2</v>
      </c>
      <c r="J34" s="53" cm="1">
        <f t="array" ref="J34">IFERROR(_xlfn.IFS(MID($A34,LEN($A34)-J$19+1,1)="1",1,MID($A34,LEN($A34)-J$19+1,1)="2",2,MID($A34,LEN($A34)-J$19+1,1)="0",0,MID($A34,LEN($A34)-J$19+1,1)="-",-1,MID($A34,LEN($A34)-J$19+1,1)="=",-2),0)</f>
        <v>0</v>
      </c>
      <c r="K34" s="53" cm="1">
        <f t="array" ref="K34">IFERROR(_xlfn.IFS(MID($A34,LEN($A34)-K$19+1,1)="1",1,MID($A34,LEN($A34)-K$19+1,1)="2",2,MID($A34,LEN($A34)-K$19+1,1)="0",0,MID($A34,LEN($A34)-K$19+1,1)="-",-1,MID($A34,LEN($A34)-K$19+1,1)="=",-2),0)</f>
        <v>0</v>
      </c>
      <c r="L34" s="53" cm="1">
        <f t="array" ref="L34">IFERROR(_xlfn.IFS(MID($A34,LEN($A34)-L$19+1,1)="1",1,MID($A34,LEN($A34)-L$19+1,1)="2",2,MID($A34,LEN($A34)-L$19+1,1)="0",0,MID($A34,LEN($A34)-L$19+1,1)="-",-1,MID($A34,LEN($A34)-L$19+1,1)="=",-2),0)</f>
        <v>0</v>
      </c>
      <c r="M34" s="53" cm="1">
        <f t="array" ref="M34">IFERROR(_xlfn.IFS(MID($A34,LEN($A34)-M$19+1,1)="1",1,MID($A34,LEN($A34)-M$19+1,1)="2",2,MID($A34,LEN($A34)-M$19+1,1)="0",0,MID($A34,LEN($A34)-M$19+1,1)="-",-1,MID($A34,LEN($A34)-M$19+1,1)="=",-2),0)</f>
        <v>0</v>
      </c>
      <c r="N34" s="53" cm="1">
        <f t="array" ref="N34">IFERROR(_xlfn.IFS(MID($A34,LEN($A34)-N$19+1,1)="1",1,MID($A34,LEN($A34)-N$19+1,1)="2",2,MID($A34,LEN($A34)-N$19+1,1)="0",0,MID($A34,LEN($A34)-N$19+1,1)="-",-1,MID($A34,LEN($A34)-N$19+1,1)="=",-2),0)</f>
        <v>0</v>
      </c>
      <c r="O34" s="53" cm="1">
        <f t="array" ref="O34">IFERROR(_xlfn.IFS(MID($A34,LEN($A34)-O$19+1,1)="1",1,MID($A34,LEN($A34)-O$19+1,1)="2",2,MID($A34,LEN($A34)-O$19+1,1)="0",0,MID($A34,LEN($A34)-O$19+1,1)="-",-1,MID($A34,LEN($A34)-O$19+1,1)="=",-2),0)</f>
        <v>0</v>
      </c>
      <c r="P34" s="53" cm="1">
        <f t="array" ref="P34">IFERROR(_xlfn.IFS(MID($A34,LEN($A34)-P$19+1,1)="1",1,MID($A34,LEN($A34)-P$19+1,1)="2",2,MID($A34,LEN($A34)-P$19+1,1)="0",0,MID($A34,LEN($A34)-P$19+1,1)="-",-1,MID($A34,LEN($A34)-P$19+1,1)="=",-2),0)</f>
        <v>0</v>
      </c>
      <c r="Q34" s="53" cm="1">
        <f t="array" ref="Q34">IFERROR(_xlfn.IFS(MID($A34,LEN($A34)-Q$19+1,1)="1",1,MID($A34,LEN($A34)-Q$19+1,1)="2",2,MID($A34,LEN($A34)-Q$19+1,1)="0",0,MID($A34,LEN($A34)-Q$19+1,1)="-",-1,MID($A34,LEN($A34)-Q$19+1,1)="=",-2),0)</f>
        <v>0</v>
      </c>
      <c r="R34" s="53" cm="1">
        <f t="array" ref="R34">IFERROR(_xlfn.IFS(MID($A34,LEN($A34)-R$19+1,1)="1",1,MID($A34,LEN($A34)-R$19+1,1)="2",2,MID($A34,LEN($A34)-R$19+1,1)="0",0,MID($A34,LEN($A34)-R$19+1,1)="-",-1,MID($A34,LEN($A34)-R$19+1,1)="=",-2),0)</f>
        <v>0</v>
      </c>
      <c r="S34" s="53" cm="1">
        <f t="array" ref="S34">IFERROR(_xlfn.IFS(MID($A34,LEN($A34)-S$19+1,1)="1",1,MID($A34,LEN($A34)-S$19+1,1)="2",2,MID($A34,LEN($A34)-S$19+1,1)="0",0,MID($A34,LEN($A34)-S$19+1,1)="-",-1,MID($A34,LEN($A34)-S$19+1,1)="=",-2),0)</f>
        <v>0</v>
      </c>
      <c r="T34" s="53" cm="1">
        <f t="array" ref="T34">IFERROR(_xlfn.IFS(MID($A34,LEN($A34)-T$19+1,1)="1",1,MID($A34,LEN($A34)-T$19+1,1)="2",2,MID($A34,LEN($A34)-T$19+1,1)="0",0,MID($A34,LEN($A34)-T$19+1,1)="-",-1,MID($A34,LEN($A34)-T$19+1,1)="=",-2),0)</f>
        <v>0</v>
      </c>
      <c r="U34" s="53" cm="1">
        <f t="array" ref="U34">IFERROR(_xlfn.IFS(MID($A34,LEN($A34)-U$19+1,1)="1",1,MID($A34,LEN($A34)-U$19+1,1)="2",2,MID($A34,LEN($A34)-U$19+1,1)="0",0,MID($A34,LEN($A34)-U$19+1,1)="-",-1,MID($A34,LEN($A34)-U$19+1,1)="=",-2),0)</f>
        <v>0</v>
      </c>
      <c r="V34" s="53" cm="1">
        <f t="array" ref="V34">IFERROR(_xlfn.IFS(MID($A34,LEN($A34)-V$19+1,1)="1",1,MID($A34,LEN($A34)-V$19+1,1)="2",2,MID($A34,LEN($A34)-V$19+1,1)="0",0,MID($A34,LEN($A34)-V$19+1,1)="-",-1,MID($A34,LEN($A34)-V$19+1,1)="=",-2),0)</f>
        <v>0</v>
      </c>
      <c r="W34" s="53" cm="1">
        <f t="array" ref="W34">IFERROR(_xlfn.IFS(MID($A34,LEN($A34)-W$19+1,1)="1",1,MID($A34,LEN($A34)-W$19+1,1)="2",2,MID($A34,LEN($A34)-W$19+1,1)="0",0,MID($A34,LEN($A34)-W$19+1,1)="-",-1,MID($A34,LEN($A34)-W$19+1,1)="=",-2),0)</f>
        <v>0</v>
      </c>
      <c r="X34" s="53" cm="1">
        <f t="array" ref="X34">IFERROR(_xlfn.IFS(MID($A34,LEN($A34)-X$19+1,1)="1",1,MID($A34,LEN($A34)-X$19+1,1)="2",2,MID($A34,LEN($A34)-X$19+1,1)="0",0,MID($A34,LEN($A34)-X$19+1,1)="-",-1,MID($A34,LEN($A34)-X$19+1,1)="=",-2),0)</f>
        <v>0</v>
      </c>
    </row>
    <row r="35" spans="1:24">
      <c r="A35" s="55" t="s">
        <v>68</v>
      </c>
      <c r="B35" s="45">
        <f t="shared" si="6"/>
        <v>116667995555</v>
      </c>
      <c r="C35" s="45"/>
      <c r="D35" s="45"/>
      <c r="E35" s="53" cm="1">
        <f t="array" ref="E35">IFERROR(_xlfn.IFS(MID($A35,LEN($A35)-E$19+1,1)="1",1,MID($A35,LEN($A35)-E$19+1,1)="2",2,MID($A35,LEN($A35)-E$19+1,1)="0",0,MID($A35,LEN($A35)-E$19+1,1)="-",-1,MID($A35,LEN($A35)-E$19+1,1)="=",-2),0)</f>
        <v>1</v>
      </c>
      <c r="F35" s="53" cm="1">
        <f t="array" ref="F35">IFERROR(_xlfn.IFS(MID($A35,LEN($A35)-F$19+1,1)="1",1,MID($A35,LEN($A35)-F$19+1,1)="2",2,MID($A35,LEN($A35)-F$19+1,1)="0",0,MID($A35,LEN($A35)-F$19+1,1)="-",-1,MID($A35,LEN($A35)-F$19+1,1)="=",-2),0)</f>
        <v>2</v>
      </c>
      <c r="G35" s="53" cm="1">
        <f t="array" ref="G35">IFERROR(_xlfn.IFS(MID($A35,LEN($A35)-G$19+1,1)="1",1,MID($A35,LEN($A35)-G$19+1,1)="2",2,MID($A35,LEN($A35)-G$19+1,1)="0",0,MID($A35,LEN($A35)-G$19+1,1)="-",-1,MID($A35,LEN($A35)-G$19+1,1)="=",-2),0)</f>
        <v>-1</v>
      </c>
      <c r="H35" s="53" cm="1">
        <f t="array" ref="H35">IFERROR(_xlfn.IFS(MID($A35,LEN($A35)-H$19+1,1)="1",1,MID($A35,LEN($A35)-H$19+1,1)="2",2,MID($A35,LEN($A35)-H$19+1,1)="0",0,MID($A35,LEN($A35)-H$19+1,1)="-",-1,MID($A35,LEN($A35)-H$19+1,1)="=",-2),0)</f>
        <v>-2</v>
      </c>
      <c r="I35" s="53" cm="1">
        <f t="array" ref="I35">IFERROR(_xlfn.IFS(MID($A35,LEN($A35)-I$19+1,1)="1",1,MID($A35,LEN($A35)-I$19+1,1)="2",2,MID($A35,LEN($A35)-I$19+1,1)="0",0,MID($A35,LEN($A35)-I$19+1,1)="-",-1,MID($A35,LEN($A35)-I$19+1,1)="=",-2),0)</f>
        <v>-1</v>
      </c>
      <c r="J35" s="53" cm="1">
        <f t="array" ref="J35">IFERROR(_xlfn.IFS(MID($A35,LEN($A35)-J$19+1,1)="1",1,MID($A35,LEN($A35)-J$19+1,1)="2",2,MID($A35,LEN($A35)-J$19+1,1)="0",0,MID($A35,LEN($A35)-J$19+1,1)="-",-1,MID($A35,LEN($A35)-J$19+1,1)="=",-2),0)</f>
        <v>2</v>
      </c>
      <c r="K35" s="53" cm="1">
        <f t="array" ref="K35">IFERROR(_xlfn.IFS(MID($A35,LEN($A35)-K$19+1,1)="1",1,MID($A35,LEN($A35)-K$19+1,1)="2",2,MID($A35,LEN($A35)-K$19+1,1)="0",0,MID($A35,LEN($A35)-K$19+1,1)="-",-1,MID($A35,LEN($A35)-K$19+1,1)="=",-2),0)</f>
        <v>0</v>
      </c>
      <c r="L35" s="53" cm="1">
        <f t="array" ref="L35">IFERROR(_xlfn.IFS(MID($A35,LEN($A35)-L$19+1,1)="1",1,MID($A35,LEN($A35)-L$19+1,1)="2",2,MID($A35,LEN($A35)-L$19+1,1)="0",0,MID($A35,LEN($A35)-L$19+1,1)="-",-1,MID($A35,LEN($A35)-L$19+1,1)="=",-2),0)</f>
        <v>0</v>
      </c>
      <c r="M35" s="53" cm="1">
        <f t="array" ref="M35">IFERROR(_xlfn.IFS(MID($A35,LEN($A35)-M$19+1,1)="1",1,MID($A35,LEN($A35)-M$19+1,1)="2",2,MID($A35,LEN($A35)-M$19+1,1)="0",0,MID($A35,LEN($A35)-M$19+1,1)="-",-1,MID($A35,LEN($A35)-M$19+1,1)="=",-2),0)</f>
        <v>-1</v>
      </c>
      <c r="N35" s="53" cm="1">
        <f t="array" ref="N35">IFERROR(_xlfn.IFS(MID($A35,LEN($A35)-N$19+1,1)="1",1,MID($A35,LEN($A35)-N$19+1,1)="2",2,MID($A35,LEN($A35)-N$19+1,1)="0",0,MID($A35,LEN($A35)-N$19+1,1)="-",-1,MID($A35,LEN($A35)-N$19+1,1)="=",-2),0)</f>
        <v>2</v>
      </c>
      <c r="O35" s="53" cm="1">
        <f t="array" ref="O35">IFERROR(_xlfn.IFS(MID($A35,LEN($A35)-O$19+1,1)="1",1,MID($A35,LEN($A35)-O$19+1,1)="2",2,MID($A35,LEN($A35)-O$19+1,1)="0",0,MID($A35,LEN($A35)-O$19+1,1)="-",-1,MID($A35,LEN($A35)-O$19+1,1)="=",-2),0)</f>
        <v>-1</v>
      </c>
      <c r="P35" s="53" cm="1">
        <f t="array" ref="P35">IFERROR(_xlfn.IFS(MID($A35,LEN($A35)-P$19+1,1)="1",1,MID($A35,LEN($A35)-P$19+1,1)="2",2,MID($A35,LEN($A35)-P$19+1,1)="0",0,MID($A35,LEN($A35)-P$19+1,1)="-",-1,MID($A35,LEN($A35)-P$19+1,1)="=",-2),0)</f>
        <v>-2</v>
      </c>
      <c r="Q35" s="53" cm="1">
        <f t="array" ref="Q35">IFERROR(_xlfn.IFS(MID($A35,LEN($A35)-Q$19+1,1)="1",1,MID($A35,LEN($A35)-Q$19+1,1)="2",2,MID($A35,LEN($A35)-Q$19+1,1)="0",0,MID($A35,LEN($A35)-Q$19+1,1)="-",-1,MID($A35,LEN($A35)-Q$19+1,1)="=",-2),0)</f>
        <v>1</v>
      </c>
      <c r="R35" s="53" cm="1">
        <f t="array" ref="R35">IFERROR(_xlfn.IFS(MID($A35,LEN($A35)-R$19+1,1)="1",1,MID($A35,LEN($A35)-R$19+1,1)="2",2,MID($A35,LEN($A35)-R$19+1,1)="0",0,MID($A35,LEN($A35)-R$19+1,1)="-",-1,MID($A35,LEN($A35)-R$19+1,1)="=",-2),0)</f>
        <v>-1</v>
      </c>
      <c r="S35" s="53" cm="1">
        <f t="array" ref="S35">IFERROR(_xlfn.IFS(MID($A35,LEN($A35)-S$19+1,1)="1",1,MID($A35,LEN($A35)-S$19+1,1)="2",2,MID($A35,LEN($A35)-S$19+1,1)="0",0,MID($A35,LEN($A35)-S$19+1,1)="-",-1,MID($A35,LEN($A35)-S$19+1,1)="=",-2),0)</f>
        <v>-1</v>
      </c>
      <c r="T35" s="53" cm="1">
        <f t="array" ref="T35">IFERROR(_xlfn.IFS(MID($A35,LEN($A35)-T$19+1,1)="1",1,MID($A35,LEN($A35)-T$19+1,1)="2",2,MID($A35,LEN($A35)-T$19+1,1)="0",0,MID($A35,LEN($A35)-T$19+1,1)="-",-1,MID($A35,LEN($A35)-T$19+1,1)="=",-2),0)</f>
        <v>1</v>
      </c>
      <c r="U35" s="53" cm="1">
        <f t="array" ref="U35">IFERROR(_xlfn.IFS(MID($A35,LEN($A35)-U$19+1,1)="1",1,MID($A35,LEN($A35)-U$19+1,1)="2",2,MID($A35,LEN($A35)-U$19+1,1)="0",0,MID($A35,LEN($A35)-U$19+1,1)="-",-1,MID($A35,LEN($A35)-U$19+1,1)="=",-2),0)</f>
        <v>0</v>
      </c>
      <c r="V35" s="53" cm="1">
        <f t="array" ref="V35">IFERROR(_xlfn.IFS(MID($A35,LEN($A35)-V$19+1,1)="1",1,MID($A35,LEN($A35)-V$19+1,1)="2",2,MID($A35,LEN($A35)-V$19+1,1)="0",0,MID($A35,LEN($A35)-V$19+1,1)="-",-1,MID($A35,LEN($A35)-V$19+1,1)="=",-2),0)</f>
        <v>0</v>
      </c>
      <c r="W35" s="53" cm="1">
        <f t="array" ref="W35">IFERROR(_xlfn.IFS(MID($A35,LEN($A35)-W$19+1,1)="1",1,MID($A35,LEN($A35)-W$19+1,1)="2",2,MID($A35,LEN($A35)-W$19+1,1)="0",0,MID($A35,LEN($A35)-W$19+1,1)="-",-1,MID($A35,LEN($A35)-W$19+1,1)="=",-2),0)</f>
        <v>0</v>
      </c>
      <c r="X35" s="53" cm="1">
        <f t="array" ref="X35">IFERROR(_xlfn.IFS(MID($A35,LEN($A35)-X$19+1,1)="1",1,MID($A35,LEN($A35)-X$19+1,1)="2",2,MID($A35,LEN($A35)-X$19+1,1)="0",0,MID($A35,LEN($A35)-X$19+1,1)="-",-1,MID($A35,LEN($A35)-X$19+1,1)="=",-2),0)</f>
        <v>0</v>
      </c>
    </row>
    <row r="36" spans="1:24">
      <c r="A36" s="55" t="s">
        <v>69</v>
      </c>
      <c r="B36" s="45">
        <f t="shared" si="6"/>
        <v>665289320</v>
      </c>
      <c r="C36" s="45"/>
      <c r="D36" s="45"/>
      <c r="E36" s="53" cm="1">
        <f t="array" ref="E36">IFERROR(_xlfn.IFS(MID($A36,LEN($A36)-E$19+1,1)="1",1,MID($A36,LEN($A36)-E$19+1,1)="2",2,MID($A36,LEN($A36)-E$19+1,1)="0",0,MID($A36,LEN($A36)-E$19+1,1)="-",-1,MID($A36,LEN($A36)-E$19+1,1)="=",-2),0)</f>
        <v>-1</v>
      </c>
      <c r="F36" s="53" cm="1">
        <f t="array" ref="F36">IFERROR(_xlfn.IFS(MID($A36,LEN($A36)-F$19+1,1)="1",1,MID($A36,LEN($A36)-F$19+1,1)="2",2,MID($A36,LEN($A36)-F$19+1,1)="0",0,MID($A36,LEN($A36)-F$19+1,1)="-",-1,MID($A36,LEN($A36)-F$19+1,1)="=",-2),0)</f>
        <v>-2</v>
      </c>
      <c r="G36" s="53" cm="1">
        <f t="array" ref="G36">IFERROR(_xlfn.IFS(MID($A36,LEN($A36)-G$19+1,1)="1",1,MID($A36,LEN($A36)-G$19+1,1)="2",2,MID($A36,LEN($A36)-G$19+1,1)="0",0,MID($A36,LEN($A36)-G$19+1,1)="-",-1,MID($A36,LEN($A36)-G$19+1,1)="=",-2),0)</f>
        <v>0</v>
      </c>
      <c r="H36" s="53" cm="1">
        <f t="array" ref="H36">IFERROR(_xlfn.IFS(MID($A36,LEN($A36)-H$19+1,1)="1",1,MID($A36,LEN($A36)-H$19+1,1)="2",2,MID($A36,LEN($A36)-H$19+1,1)="0",0,MID($A36,LEN($A36)-H$19+1,1)="-",-1,MID($A36,LEN($A36)-H$19+1,1)="=",-2),0)</f>
        <v>-2</v>
      </c>
      <c r="I36" s="53" cm="1">
        <f t="array" ref="I36">IFERROR(_xlfn.IFS(MID($A36,LEN($A36)-I$19+1,1)="1",1,MID($A36,LEN($A36)-I$19+1,1)="2",2,MID($A36,LEN($A36)-I$19+1,1)="0",0,MID($A36,LEN($A36)-I$19+1,1)="-",-1,MID($A36,LEN($A36)-I$19+1,1)="=",-2),0)</f>
        <v>-2</v>
      </c>
      <c r="J36" s="53" cm="1">
        <f t="array" ref="J36">IFERROR(_xlfn.IFS(MID($A36,LEN($A36)-J$19+1,1)="1",1,MID($A36,LEN($A36)-J$19+1,1)="2",2,MID($A36,LEN($A36)-J$19+1,1)="0",0,MID($A36,LEN($A36)-J$19+1,1)="-",-1,MID($A36,LEN($A36)-J$19+1,1)="=",-2),0)</f>
        <v>-1</v>
      </c>
      <c r="K36" s="53" cm="1">
        <f t="array" ref="K36">IFERROR(_xlfn.IFS(MID($A36,LEN($A36)-K$19+1,1)="1",1,MID($A36,LEN($A36)-K$19+1,1)="2",2,MID($A36,LEN($A36)-K$19+1,1)="0",0,MID($A36,LEN($A36)-K$19+1,1)="-",-1,MID($A36,LEN($A36)-K$19+1,1)="=",-2),0)</f>
        <v>1</v>
      </c>
      <c r="L36" s="53" cm="1">
        <f t="array" ref="L36">IFERROR(_xlfn.IFS(MID($A36,LEN($A36)-L$19+1,1)="1",1,MID($A36,LEN($A36)-L$19+1,1)="2",2,MID($A36,LEN($A36)-L$19+1,1)="0",0,MID($A36,LEN($A36)-L$19+1,1)="-",-1,MID($A36,LEN($A36)-L$19+1,1)="=",-2),0)</f>
        <v>-2</v>
      </c>
      <c r="M36" s="53" cm="1">
        <f t="array" ref="M36">IFERROR(_xlfn.IFS(MID($A36,LEN($A36)-M$19+1,1)="1",1,MID($A36,LEN($A36)-M$19+1,1)="2",2,MID($A36,LEN($A36)-M$19+1,1)="0",0,MID($A36,LEN($A36)-M$19+1,1)="-",-1,MID($A36,LEN($A36)-M$19+1,1)="=",-2),0)</f>
        <v>1</v>
      </c>
      <c r="N36" s="53" cm="1">
        <f t="array" ref="N36">IFERROR(_xlfn.IFS(MID($A36,LEN($A36)-N$19+1,1)="1",1,MID($A36,LEN($A36)-N$19+1,1)="2",2,MID($A36,LEN($A36)-N$19+1,1)="0",0,MID($A36,LEN($A36)-N$19+1,1)="-",-1,MID($A36,LEN($A36)-N$19+1,1)="=",-2),0)</f>
        <v>-2</v>
      </c>
      <c r="O36" s="53" cm="1">
        <f t="array" ref="O36">IFERROR(_xlfn.IFS(MID($A36,LEN($A36)-O$19+1,1)="1",1,MID($A36,LEN($A36)-O$19+1,1)="2",2,MID($A36,LEN($A36)-O$19+1,1)="0",0,MID($A36,LEN($A36)-O$19+1,1)="-",-1,MID($A36,LEN($A36)-O$19+1,1)="=",-2),0)</f>
        <v>-1</v>
      </c>
      <c r="P36" s="53" cm="1">
        <f t="array" ref="P36">IFERROR(_xlfn.IFS(MID($A36,LEN($A36)-P$19+1,1)="1",1,MID($A36,LEN($A36)-P$19+1,1)="2",2,MID($A36,LEN($A36)-P$19+1,1)="0",0,MID($A36,LEN($A36)-P$19+1,1)="-",-1,MID($A36,LEN($A36)-P$19+1,1)="=",-2),0)</f>
        <v>-2</v>
      </c>
      <c r="Q36" s="53" cm="1">
        <f t="array" ref="Q36">IFERROR(_xlfn.IFS(MID($A36,LEN($A36)-Q$19+1,1)="1",1,MID($A36,LEN($A36)-Q$19+1,1)="2",2,MID($A36,LEN($A36)-Q$19+1,1)="0",0,MID($A36,LEN($A36)-Q$19+1,1)="-",-1,MID($A36,LEN($A36)-Q$19+1,1)="=",-2),0)</f>
        <v>1</v>
      </c>
      <c r="R36" s="53" cm="1">
        <f t="array" ref="R36">IFERROR(_xlfn.IFS(MID($A36,LEN($A36)-R$19+1,1)="1",1,MID($A36,LEN($A36)-R$19+1,1)="2",2,MID($A36,LEN($A36)-R$19+1,1)="0",0,MID($A36,LEN($A36)-R$19+1,1)="-",-1,MID($A36,LEN($A36)-R$19+1,1)="=",-2),0)</f>
        <v>0</v>
      </c>
      <c r="S36" s="53" cm="1">
        <f t="array" ref="S36">IFERROR(_xlfn.IFS(MID($A36,LEN($A36)-S$19+1,1)="1",1,MID($A36,LEN($A36)-S$19+1,1)="2",2,MID($A36,LEN($A36)-S$19+1,1)="0",0,MID($A36,LEN($A36)-S$19+1,1)="-",-1,MID($A36,LEN($A36)-S$19+1,1)="=",-2),0)</f>
        <v>0</v>
      </c>
      <c r="T36" s="53" cm="1">
        <f t="array" ref="T36">IFERROR(_xlfn.IFS(MID($A36,LEN($A36)-T$19+1,1)="1",1,MID($A36,LEN($A36)-T$19+1,1)="2",2,MID($A36,LEN($A36)-T$19+1,1)="0",0,MID($A36,LEN($A36)-T$19+1,1)="-",-1,MID($A36,LEN($A36)-T$19+1,1)="=",-2),0)</f>
        <v>0</v>
      </c>
      <c r="U36" s="53" cm="1">
        <f t="array" ref="U36">IFERROR(_xlfn.IFS(MID($A36,LEN($A36)-U$19+1,1)="1",1,MID($A36,LEN($A36)-U$19+1,1)="2",2,MID($A36,LEN($A36)-U$19+1,1)="0",0,MID($A36,LEN($A36)-U$19+1,1)="-",-1,MID($A36,LEN($A36)-U$19+1,1)="=",-2),0)</f>
        <v>0</v>
      </c>
      <c r="V36" s="53" cm="1">
        <f t="array" ref="V36">IFERROR(_xlfn.IFS(MID($A36,LEN($A36)-V$19+1,1)="1",1,MID($A36,LEN($A36)-V$19+1,1)="2",2,MID($A36,LEN($A36)-V$19+1,1)="0",0,MID($A36,LEN($A36)-V$19+1,1)="-",-1,MID($A36,LEN($A36)-V$19+1,1)="=",-2),0)</f>
        <v>0</v>
      </c>
      <c r="W36" s="53" cm="1">
        <f t="array" ref="W36">IFERROR(_xlfn.IFS(MID($A36,LEN($A36)-W$19+1,1)="1",1,MID($A36,LEN($A36)-W$19+1,1)="2",2,MID($A36,LEN($A36)-W$19+1,1)="0",0,MID($A36,LEN($A36)-W$19+1,1)="-",-1,MID($A36,LEN($A36)-W$19+1,1)="=",-2),0)</f>
        <v>0</v>
      </c>
      <c r="X36" s="53" cm="1">
        <f t="array" ref="X36">IFERROR(_xlfn.IFS(MID($A36,LEN($A36)-X$19+1,1)="1",1,MID($A36,LEN($A36)-X$19+1,1)="2",2,MID($A36,LEN($A36)-X$19+1,1)="0",0,MID($A36,LEN($A36)-X$19+1,1)="-",-1,MID($A36,LEN($A36)-X$19+1,1)="=",-2),0)</f>
        <v>0</v>
      </c>
    </row>
    <row r="37" spans="1:24">
      <c r="A37" s="55" t="s">
        <v>70</v>
      </c>
      <c r="B37" s="45">
        <f t="shared" si="6"/>
        <v>21494127680</v>
      </c>
      <c r="C37" s="45"/>
      <c r="D37" s="45"/>
      <c r="E37" s="53" cm="1">
        <f t="array" ref="E37">IFERROR(_xlfn.IFS(MID($A37,LEN($A37)-E$19+1,1)="1",1,MID($A37,LEN($A37)-E$19+1,1)="2",2,MID($A37,LEN($A37)-E$19+1,1)="0",0,MID($A37,LEN($A37)-E$19+1,1)="-",-1,MID($A37,LEN($A37)-E$19+1,1)="=",-2),0)</f>
        <v>1</v>
      </c>
      <c r="F37" s="53" cm="1">
        <f t="array" ref="F37">IFERROR(_xlfn.IFS(MID($A37,LEN($A37)-F$19+1,1)="1",1,MID($A37,LEN($A37)-F$19+1,1)="2",2,MID($A37,LEN($A37)-F$19+1,1)="0",0,MID($A37,LEN($A37)-F$19+1,1)="-",-1,MID($A37,LEN($A37)-F$19+1,1)="=",-2),0)</f>
        <v>2</v>
      </c>
      <c r="G37" s="53" cm="1">
        <f t="array" ref="G37">IFERROR(_xlfn.IFS(MID($A37,LEN($A37)-G$19+1,1)="1",1,MID($A37,LEN($A37)-G$19+1,1)="2",2,MID($A37,LEN($A37)-G$19+1,1)="0",0,MID($A37,LEN($A37)-G$19+1,1)="-",-1,MID($A37,LEN($A37)-G$19+1,1)="=",-2),0)</f>
        <v>1</v>
      </c>
      <c r="H37" s="53" cm="1">
        <f t="array" ref="H37">IFERROR(_xlfn.IFS(MID($A37,LEN($A37)-H$19+1,1)="1",1,MID($A37,LEN($A37)-H$19+1,1)="2",2,MID($A37,LEN($A37)-H$19+1,1)="0",0,MID($A37,LEN($A37)-H$19+1,1)="-",-1,MID($A37,LEN($A37)-H$19+1,1)="=",-2),0)</f>
        <v>-1</v>
      </c>
      <c r="I37" s="53" cm="1">
        <f t="array" ref="I37">IFERROR(_xlfn.IFS(MID($A37,LEN($A37)-I$19+1,1)="1",1,MID($A37,LEN($A37)-I$19+1,1)="2",2,MID($A37,LEN($A37)-I$19+1,1)="0",0,MID($A37,LEN($A37)-I$19+1,1)="-",-1,MID($A37,LEN($A37)-I$19+1,1)="=",-2),0)</f>
        <v>1</v>
      </c>
      <c r="J37" s="53" cm="1">
        <f t="array" ref="J37">IFERROR(_xlfn.IFS(MID($A37,LEN($A37)-J$19+1,1)="1",1,MID($A37,LEN($A37)-J$19+1,1)="2",2,MID($A37,LEN($A37)-J$19+1,1)="0",0,MID($A37,LEN($A37)-J$19+1,1)="-",-1,MID($A37,LEN($A37)-J$19+1,1)="=",-2),0)</f>
        <v>-1</v>
      </c>
      <c r="K37" s="53" cm="1">
        <f t="array" ref="K37">IFERROR(_xlfn.IFS(MID($A37,LEN($A37)-K$19+1,1)="1",1,MID($A37,LEN($A37)-K$19+1,1)="2",2,MID($A37,LEN($A37)-K$19+1,1)="0",0,MID($A37,LEN($A37)-K$19+1,1)="-",-1,MID($A37,LEN($A37)-K$19+1,1)="=",-2),0)</f>
        <v>0</v>
      </c>
      <c r="L37" s="53" cm="1">
        <f t="array" ref="L37">IFERROR(_xlfn.IFS(MID($A37,LEN($A37)-L$19+1,1)="1",1,MID($A37,LEN($A37)-L$19+1,1)="2",2,MID($A37,LEN($A37)-L$19+1,1)="0",0,MID($A37,LEN($A37)-L$19+1,1)="-",-1,MID($A37,LEN($A37)-L$19+1,1)="=",-2),0)</f>
        <v>0</v>
      </c>
      <c r="M37" s="53" cm="1">
        <f t="array" ref="M37">IFERROR(_xlfn.IFS(MID($A37,LEN($A37)-M$19+1,1)="1",1,MID($A37,LEN($A37)-M$19+1,1)="2",2,MID($A37,LEN($A37)-M$19+1,1)="0",0,MID($A37,LEN($A37)-M$19+1,1)="-",-1,MID($A37,LEN($A37)-M$19+1,1)="=",-2),0)</f>
        <v>0</v>
      </c>
      <c r="N37" s="53" cm="1">
        <f t="array" ref="N37">IFERROR(_xlfn.IFS(MID($A37,LEN($A37)-N$19+1,1)="1",1,MID($A37,LEN($A37)-N$19+1,1)="2",2,MID($A37,LEN($A37)-N$19+1,1)="0",0,MID($A37,LEN($A37)-N$19+1,1)="-",-1,MID($A37,LEN($A37)-N$19+1,1)="=",-2),0)</f>
        <v>1</v>
      </c>
      <c r="O37" s="53" cm="1">
        <f t="array" ref="O37">IFERROR(_xlfn.IFS(MID($A37,LEN($A37)-O$19+1,1)="1",1,MID($A37,LEN($A37)-O$19+1,1)="2",2,MID($A37,LEN($A37)-O$19+1,1)="0",0,MID($A37,LEN($A37)-O$19+1,1)="-",-1,MID($A37,LEN($A37)-O$19+1,1)="=",-2),0)</f>
        <v>0</v>
      </c>
      <c r="P37" s="53" cm="1">
        <f t="array" ref="P37">IFERROR(_xlfn.IFS(MID($A37,LEN($A37)-P$19+1,1)="1",1,MID($A37,LEN($A37)-P$19+1,1)="2",2,MID($A37,LEN($A37)-P$19+1,1)="0",0,MID($A37,LEN($A37)-P$19+1,1)="-",-1,MID($A37,LEN($A37)-P$19+1,1)="=",-2),0)</f>
        <v>-2</v>
      </c>
      <c r="Q37" s="53" cm="1">
        <f t="array" ref="Q37">IFERROR(_xlfn.IFS(MID($A37,LEN($A37)-Q$19+1,1)="1",1,MID($A37,LEN($A37)-Q$19+1,1)="2",2,MID($A37,LEN($A37)-Q$19+1,1)="0",0,MID($A37,LEN($A37)-Q$19+1,1)="-",-1,MID($A37,LEN($A37)-Q$19+1,1)="=",-2),0)</f>
        <v>-2</v>
      </c>
      <c r="R37" s="53" cm="1">
        <f t="array" ref="R37">IFERROR(_xlfn.IFS(MID($A37,LEN($A37)-R$19+1,1)="1",1,MID($A37,LEN($A37)-R$19+1,1)="2",2,MID($A37,LEN($A37)-R$19+1,1)="0",0,MID($A37,LEN($A37)-R$19+1,1)="-",-1,MID($A37,LEN($A37)-R$19+1,1)="=",-2),0)</f>
        <v>-1</v>
      </c>
      <c r="S37" s="53" cm="1">
        <f t="array" ref="S37">IFERROR(_xlfn.IFS(MID($A37,LEN($A37)-S$19+1,1)="1",1,MID($A37,LEN($A37)-S$19+1,1)="2",2,MID($A37,LEN($A37)-S$19+1,1)="0",0,MID($A37,LEN($A37)-S$19+1,1)="-",-1,MID($A37,LEN($A37)-S$19+1,1)="=",-2),0)</f>
        <v>1</v>
      </c>
      <c r="T37" s="53" cm="1">
        <f t="array" ref="T37">IFERROR(_xlfn.IFS(MID($A37,LEN($A37)-T$19+1,1)="1",1,MID($A37,LEN($A37)-T$19+1,1)="2",2,MID($A37,LEN($A37)-T$19+1,1)="0",0,MID($A37,LEN($A37)-T$19+1,1)="-",-1,MID($A37,LEN($A37)-T$19+1,1)="=",-2),0)</f>
        <v>0</v>
      </c>
      <c r="U37" s="53" cm="1">
        <f t="array" ref="U37">IFERROR(_xlfn.IFS(MID($A37,LEN($A37)-U$19+1,1)="1",1,MID($A37,LEN($A37)-U$19+1,1)="2",2,MID($A37,LEN($A37)-U$19+1,1)="0",0,MID($A37,LEN($A37)-U$19+1,1)="-",-1,MID($A37,LEN($A37)-U$19+1,1)="=",-2),0)</f>
        <v>0</v>
      </c>
      <c r="V37" s="53" cm="1">
        <f t="array" ref="V37">IFERROR(_xlfn.IFS(MID($A37,LEN($A37)-V$19+1,1)="1",1,MID($A37,LEN($A37)-V$19+1,1)="2",2,MID($A37,LEN($A37)-V$19+1,1)="0",0,MID($A37,LEN($A37)-V$19+1,1)="-",-1,MID($A37,LEN($A37)-V$19+1,1)="=",-2),0)</f>
        <v>0</v>
      </c>
      <c r="W37" s="53" cm="1">
        <f t="array" ref="W37">IFERROR(_xlfn.IFS(MID($A37,LEN($A37)-W$19+1,1)="1",1,MID($A37,LEN($A37)-W$19+1,1)="2",2,MID($A37,LEN($A37)-W$19+1,1)="0",0,MID($A37,LEN($A37)-W$19+1,1)="-",-1,MID($A37,LEN($A37)-W$19+1,1)="=",-2),0)</f>
        <v>0</v>
      </c>
      <c r="X37" s="53" cm="1">
        <f t="array" ref="X37">IFERROR(_xlfn.IFS(MID($A37,LEN($A37)-X$19+1,1)="1",1,MID($A37,LEN($A37)-X$19+1,1)="2",2,MID($A37,LEN($A37)-X$19+1,1)="0",0,MID($A37,LEN($A37)-X$19+1,1)="-",-1,MID($A37,LEN($A37)-X$19+1,1)="=",-2),0)</f>
        <v>0</v>
      </c>
    </row>
    <row r="38" spans="1:24">
      <c r="A38" s="55" t="s">
        <v>71</v>
      </c>
      <c r="B38" s="45">
        <f t="shared" si="6"/>
        <v>142781020</v>
      </c>
      <c r="C38" s="45"/>
      <c r="D38" s="45"/>
      <c r="E38" s="53" cm="1">
        <f t="array" ref="E38">IFERROR(_xlfn.IFS(MID($A38,LEN($A38)-E$19+1,1)="1",1,MID($A38,LEN($A38)-E$19+1,1)="2",2,MID($A38,LEN($A38)-E$19+1,1)="0",0,MID($A38,LEN($A38)-E$19+1,1)="-",-1,MID($A38,LEN($A38)-E$19+1,1)="=",-2),0)</f>
        <v>-1</v>
      </c>
      <c r="F38" s="53" cm="1">
        <f t="array" ref="F38">IFERROR(_xlfn.IFS(MID($A38,LEN($A38)-F$19+1,1)="1",1,MID($A38,LEN($A38)-F$19+1,1)="2",2,MID($A38,LEN($A38)-F$19+1,1)="0",0,MID($A38,LEN($A38)-F$19+1,1)="-",-1,MID($A38,LEN($A38)-F$19+1,1)="=",-2),0)</f>
        <v>1</v>
      </c>
      <c r="G38" s="53" cm="1">
        <f t="array" ref="G38">IFERROR(_xlfn.IFS(MID($A38,LEN($A38)-G$19+1,1)="1",1,MID($A38,LEN($A38)-G$19+1,1)="2",2,MID($A38,LEN($A38)-G$19+1,1)="0",0,MID($A38,LEN($A38)-G$19+1,1)="-",-1,MID($A38,LEN($A38)-G$19+1,1)="=",-2),0)</f>
        <v>-2</v>
      </c>
      <c r="H38" s="53" cm="1">
        <f t="array" ref="H38">IFERROR(_xlfn.IFS(MID($A38,LEN($A38)-H$19+1,1)="1",1,MID($A38,LEN($A38)-H$19+1,1)="2",2,MID($A38,LEN($A38)-H$19+1,1)="0",0,MID($A38,LEN($A38)-H$19+1,1)="-",-1,MID($A38,LEN($A38)-H$19+1,1)="=",-2),0)</f>
        <v>0</v>
      </c>
      <c r="I38" s="53" cm="1">
        <f t="array" ref="I38">IFERROR(_xlfn.IFS(MID($A38,LEN($A38)-I$19+1,1)="1",1,MID($A38,LEN($A38)-I$19+1,1)="2",2,MID($A38,LEN($A38)-I$19+1,1)="0",0,MID($A38,LEN($A38)-I$19+1,1)="-",-1,MID($A38,LEN($A38)-I$19+1,1)="=",-2),0)</f>
        <v>0</v>
      </c>
      <c r="J38" s="53" cm="1">
        <f t="array" ref="J38">IFERROR(_xlfn.IFS(MID($A38,LEN($A38)-J$19+1,1)="1",1,MID($A38,LEN($A38)-J$19+1,1)="2",2,MID($A38,LEN($A38)-J$19+1,1)="0",0,MID($A38,LEN($A38)-J$19+1,1)="-",-1,MID($A38,LEN($A38)-J$19+1,1)="=",-2),0)</f>
        <v>-2</v>
      </c>
      <c r="K38" s="53" cm="1">
        <f t="array" ref="K38">IFERROR(_xlfn.IFS(MID($A38,LEN($A38)-K$19+1,1)="1",1,MID($A38,LEN($A38)-K$19+1,1)="2",2,MID($A38,LEN($A38)-K$19+1,1)="0",0,MID($A38,LEN($A38)-K$19+1,1)="-",-1,MID($A38,LEN($A38)-K$19+1,1)="=",-2),0)</f>
        <v>-2</v>
      </c>
      <c r="L38" s="53" cm="1">
        <f t="array" ref="L38">IFERROR(_xlfn.IFS(MID($A38,LEN($A38)-L$19+1,1)="1",1,MID($A38,LEN($A38)-L$19+1,1)="2",2,MID($A38,LEN($A38)-L$19+1,1)="0",0,MID($A38,LEN($A38)-L$19+1,1)="-",-1,MID($A38,LEN($A38)-L$19+1,1)="=",-2),0)</f>
        <v>1</v>
      </c>
      <c r="M38" s="53" cm="1">
        <f t="array" ref="M38">IFERROR(_xlfn.IFS(MID($A38,LEN($A38)-M$19+1,1)="1",1,MID($A38,LEN($A38)-M$19+1,1)="2",2,MID($A38,LEN($A38)-M$19+1,1)="0",0,MID($A38,LEN($A38)-M$19+1,1)="-",-1,MID($A38,LEN($A38)-M$19+1,1)="=",-2),0)</f>
        <v>-2</v>
      </c>
      <c r="N38" s="53" cm="1">
        <f t="array" ref="N38">IFERROR(_xlfn.IFS(MID($A38,LEN($A38)-N$19+1,1)="1",1,MID($A38,LEN($A38)-N$19+1,1)="2",2,MID($A38,LEN($A38)-N$19+1,1)="0",0,MID($A38,LEN($A38)-N$19+1,1)="-",-1,MID($A38,LEN($A38)-N$19+1,1)="=",-2),0)</f>
        <v>0</v>
      </c>
      <c r="O38" s="53" cm="1">
        <f t="array" ref="O38">IFERROR(_xlfn.IFS(MID($A38,LEN($A38)-O$19+1,1)="1",1,MID($A38,LEN($A38)-O$19+1,1)="2",2,MID($A38,LEN($A38)-O$19+1,1)="0",0,MID($A38,LEN($A38)-O$19+1,1)="-",-1,MID($A38,LEN($A38)-O$19+1,1)="=",-2),0)</f>
        <v>-2</v>
      </c>
      <c r="P38" s="53" cm="1">
        <f t="array" ref="P38">IFERROR(_xlfn.IFS(MID($A38,LEN($A38)-P$19+1,1)="1",1,MID($A38,LEN($A38)-P$19+1,1)="2",2,MID($A38,LEN($A38)-P$19+1,1)="0",0,MID($A38,LEN($A38)-P$19+1,1)="-",-1,MID($A38,LEN($A38)-P$19+1,1)="=",-2),0)</f>
        <v>1</v>
      </c>
      <c r="Q38" s="53" cm="1">
        <f t="array" ref="Q38">IFERROR(_xlfn.IFS(MID($A38,LEN($A38)-Q$19+1,1)="1",1,MID($A38,LEN($A38)-Q$19+1,1)="2",2,MID($A38,LEN($A38)-Q$19+1,1)="0",0,MID($A38,LEN($A38)-Q$19+1,1)="-",-1,MID($A38,LEN($A38)-Q$19+1,1)="=",-2),0)</f>
        <v>0</v>
      </c>
      <c r="R38" s="53" cm="1">
        <f t="array" ref="R38">IFERROR(_xlfn.IFS(MID($A38,LEN($A38)-R$19+1,1)="1",1,MID($A38,LEN($A38)-R$19+1,1)="2",2,MID($A38,LEN($A38)-R$19+1,1)="0",0,MID($A38,LEN($A38)-R$19+1,1)="-",-1,MID($A38,LEN($A38)-R$19+1,1)="=",-2),0)</f>
        <v>0</v>
      </c>
      <c r="S38" s="53" cm="1">
        <f t="array" ref="S38">IFERROR(_xlfn.IFS(MID($A38,LEN($A38)-S$19+1,1)="1",1,MID($A38,LEN($A38)-S$19+1,1)="2",2,MID($A38,LEN($A38)-S$19+1,1)="0",0,MID($A38,LEN($A38)-S$19+1,1)="-",-1,MID($A38,LEN($A38)-S$19+1,1)="=",-2),0)</f>
        <v>0</v>
      </c>
      <c r="T38" s="53" cm="1">
        <f t="array" ref="T38">IFERROR(_xlfn.IFS(MID($A38,LEN($A38)-T$19+1,1)="1",1,MID($A38,LEN($A38)-T$19+1,1)="2",2,MID($A38,LEN($A38)-T$19+1,1)="0",0,MID($A38,LEN($A38)-T$19+1,1)="-",-1,MID($A38,LEN($A38)-T$19+1,1)="=",-2),0)</f>
        <v>0</v>
      </c>
      <c r="U38" s="53" cm="1">
        <f t="array" ref="U38">IFERROR(_xlfn.IFS(MID($A38,LEN($A38)-U$19+1,1)="1",1,MID($A38,LEN($A38)-U$19+1,1)="2",2,MID($A38,LEN($A38)-U$19+1,1)="0",0,MID($A38,LEN($A38)-U$19+1,1)="-",-1,MID($A38,LEN($A38)-U$19+1,1)="=",-2),0)</f>
        <v>0</v>
      </c>
      <c r="V38" s="53" cm="1">
        <f t="array" ref="V38">IFERROR(_xlfn.IFS(MID($A38,LEN($A38)-V$19+1,1)="1",1,MID($A38,LEN($A38)-V$19+1,1)="2",2,MID($A38,LEN($A38)-V$19+1,1)="0",0,MID($A38,LEN($A38)-V$19+1,1)="-",-1,MID($A38,LEN($A38)-V$19+1,1)="=",-2),0)</f>
        <v>0</v>
      </c>
      <c r="W38" s="53" cm="1">
        <f t="array" ref="W38">IFERROR(_xlfn.IFS(MID($A38,LEN($A38)-W$19+1,1)="1",1,MID($A38,LEN($A38)-W$19+1,1)="2",2,MID($A38,LEN($A38)-W$19+1,1)="0",0,MID($A38,LEN($A38)-W$19+1,1)="-",-1,MID($A38,LEN($A38)-W$19+1,1)="=",-2),0)</f>
        <v>0</v>
      </c>
      <c r="X38" s="53" cm="1">
        <f t="array" ref="X38">IFERROR(_xlfn.IFS(MID($A38,LEN($A38)-X$19+1,1)="1",1,MID($A38,LEN($A38)-X$19+1,1)="2",2,MID($A38,LEN($A38)-X$19+1,1)="0",0,MID($A38,LEN($A38)-X$19+1,1)="-",-1,MID($A38,LEN($A38)-X$19+1,1)="=",-2),0)</f>
        <v>0</v>
      </c>
    </row>
    <row r="39" spans="1:24">
      <c r="A39" s="55" t="s">
        <v>72</v>
      </c>
      <c r="B39" s="45">
        <f t="shared" si="6"/>
        <v>42699531646205</v>
      </c>
      <c r="C39" s="45"/>
      <c r="D39" s="45"/>
      <c r="E39" s="53" cm="1">
        <f t="array" ref="E39">IFERROR(_xlfn.IFS(MID($A39,LEN($A39)-E$19+1,1)="1",1,MID($A39,LEN($A39)-E$19+1,1)="2",2,MID($A39,LEN($A39)-E$19+1,1)="0",0,MID($A39,LEN($A39)-E$19+1,1)="-",-1,MID($A39,LEN($A39)-E$19+1,1)="=",-2),0)</f>
        <v>1</v>
      </c>
      <c r="F39" s="53" cm="1">
        <f t="array" ref="F39">IFERROR(_xlfn.IFS(MID($A39,LEN($A39)-F$19+1,1)="1",1,MID($A39,LEN($A39)-F$19+1,1)="2",2,MID($A39,LEN($A39)-F$19+1,1)="0",0,MID($A39,LEN($A39)-F$19+1,1)="-",-1,MID($A39,LEN($A39)-F$19+1,1)="=",-2),0)</f>
        <v>-2</v>
      </c>
      <c r="G39" s="53" cm="1">
        <f t="array" ref="G39">IFERROR(_xlfn.IFS(MID($A39,LEN($A39)-G$19+1,1)="1",1,MID($A39,LEN($A39)-G$19+1,1)="2",2,MID($A39,LEN($A39)-G$19+1,1)="0",0,MID($A39,LEN($A39)-G$19+1,1)="-",-1,MID($A39,LEN($A39)-G$19+1,1)="=",-2),0)</f>
        <v>0</v>
      </c>
      <c r="H39" s="53" cm="1">
        <f t="array" ref="H39">IFERROR(_xlfn.IFS(MID($A39,LEN($A39)-H$19+1,1)="1",1,MID($A39,LEN($A39)-H$19+1,1)="2",2,MID($A39,LEN($A39)-H$19+1,1)="0",0,MID($A39,LEN($A39)-H$19+1,1)="-",-1,MID($A39,LEN($A39)-H$19+1,1)="=",-2),0)</f>
        <v>-1</v>
      </c>
      <c r="I39" s="53" cm="1">
        <f t="array" ref="I39">IFERROR(_xlfn.IFS(MID($A39,LEN($A39)-I$19+1,1)="1",1,MID($A39,LEN($A39)-I$19+1,1)="2",2,MID($A39,LEN($A39)-I$19+1,1)="0",0,MID($A39,LEN($A39)-I$19+1,1)="-",-1,MID($A39,LEN($A39)-I$19+1,1)="=",-2),0)</f>
        <v>2</v>
      </c>
      <c r="J39" s="53" cm="1">
        <f t="array" ref="J39">IFERROR(_xlfn.IFS(MID($A39,LEN($A39)-J$19+1,1)="1",1,MID($A39,LEN($A39)-J$19+1,1)="2",2,MID($A39,LEN($A39)-J$19+1,1)="0",0,MID($A39,LEN($A39)-J$19+1,1)="-",-1,MID($A39,LEN($A39)-J$19+1,1)="=",-2),0)</f>
        <v>0</v>
      </c>
      <c r="K39" s="53" cm="1">
        <f t="array" ref="K39">IFERROR(_xlfn.IFS(MID($A39,LEN($A39)-K$19+1,1)="1",1,MID($A39,LEN($A39)-K$19+1,1)="2",2,MID($A39,LEN($A39)-K$19+1,1)="0",0,MID($A39,LEN($A39)-K$19+1,1)="-",-1,MID($A39,LEN($A39)-K$19+1,1)="=",-2),0)</f>
        <v>0</v>
      </c>
      <c r="L39" s="53" cm="1">
        <f t="array" ref="L39">IFERROR(_xlfn.IFS(MID($A39,LEN($A39)-L$19+1,1)="1",1,MID($A39,LEN($A39)-L$19+1,1)="2",2,MID($A39,LEN($A39)-L$19+1,1)="0",0,MID($A39,LEN($A39)-L$19+1,1)="-",-1,MID($A39,LEN($A39)-L$19+1,1)="=",-2),0)</f>
        <v>1</v>
      </c>
      <c r="M39" s="53" cm="1">
        <f t="array" ref="M39">IFERROR(_xlfn.IFS(MID($A39,LEN($A39)-M$19+1,1)="1",1,MID($A39,LEN($A39)-M$19+1,1)="2",2,MID($A39,LEN($A39)-M$19+1,1)="0",0,MID($A39,LEN($A39)-M$19+1,1)="-",-1,MID($A39,LEN($A39)-M$19+1,1)="=",-2),0)</f>
        <v>0</v>
      </c>
      <c r="N39" s="53" cm="1">
        <f t="array" ref="N39">IFERROR(_xlfn.IFS(MID($A39,LEN($A39)-N$19+1,1)="1",1,MID($A39,LEN($A39)-N$19+1,1)="2",2,MID($A39,LEN($A39)-N$19+1,1)="0",0,MID($A39,LEN($A39)-N$19+1,1)="-",-1,MID($A39,LEN($A39)-N$19+1,1)="=",-2),0)</f>
        <v>2</v>
      </c>
      <c r="O39" s="53" cm="1">
        <f t="array" ref="O39">IFERROR(_xlfn.IFS(MID($A39,LEN($A39)-O$19+1,1)="1",1,MID($A39,LEN($A39)-O$19+1,1)="2",2,MID($A39,LEN($A39)-O$19+1,1)="0",0,MID($A39,LEN($A39)-O$19+1,1)="-",-1,MID($A39,LEN($A39)-O$19+1,1)="=",-2),0)</f>
        <v>1</v>
      </c>
      <c r="P39" s="53" cm="1">
        <f t="array" ref="P39">IFERROR(_xlfn.IFS(MID($A39,LEN($A39)-P$19+1,1)="1",1,MID($A39,LEN($A39)-P$19+1,1)="2",2,MID($A39,LEN($A39)-P$19+1,1)="0",0,MID($A39,LEN($A39)-P$19+1,1)="-",-1,MID($A39,LEN($A39)-P$19+1,1)="=",-2),0)</f>
        <v>2</v>
      </c>
      <c r="Q39" s="53" cm="1">
        <f t="array" ref="Q39">IFERROR(_xlfn.IFS(MID($A39,LEN($A39)-Q$19+1,1)="1",1,MID($A39,LEN($A39)-Q$19+1,1)="2",2,MID($A39,LEN($A39)-Q$19+1,1)="0",0,MID($A39,LEN($A39)-Q$19+1,1)="-",-1,MID($A39,LEN($A39)-Q$19+1,1)="=",-2),0)</f>
        <v>-1</v>
      </c>
      <c r="R39" s="53" cm="1">
        <f t="array" ref="R39">IFERROR(_xlfn.IFS(MID($A39,LEN($A39)-R$19+1,1)="1",1,MID($A39,LEN($A39)-R$19+1,1)="2",2,MID($A39,LEN($A39)-R$19+1,1)="0",0,MID($A39,LEN($A39)-R$19+1,1)="-",-1,MID($A39,LEN($A39)-R$19+1,1)="=",-2),0)</f>
        <v>1</v>
      </c>
      <c r="S39" s="53" cm="1">
        <f t="array" ref="S39">IFERROR(_xlfn.IFS(MID($A39,LEN($A39)-S$19+1,1)="1",1,MID($A39,LEN($A39)-S$19+1,1)="2",2,MID($A39,LEN($A39)-S$19+1,1)="0",0,MID($A39,LEN($A39)-S$19+1,1)="-",-1,MID($A39,LEN($A39)-S$19+1,1)="=",-2),0)</f>
        <v>-1</v>
      </c>
      <c r="T39" s="53" cm="1">
        <f t="array" ref="T39">IFERROR(_xlfn.IFS(MID($A39,LEN($A39)-T$19+1,1)="1",1,MID($A39,LEN($A39)-T$19+1,1)="2",2,MID($A39,LEN($A39)-T$19+1,1)="0",0,MID($A39,LEN($A39)-T$19+1,1)="-",-1,MID($A39,LEN($A39)-T$19+1,1)="=",-2),0)</f>
        <v>0</v>
      </c>
      <c r="U39" s="53" cm="1">
        <f t="array" ref="U39">IFERROR(_xlfn.IFS(MID($A39,LEN($A39)-U$19+1,1)="1",1,MID($A39,LEN($A39)-U$19+1,1)="2",2,MID($A39,LEN($A39)-U$19+1,1)="0",0,MID($A39,LEN($A39)-U$19+1,1)="-",-1,MID($A39,LEN($A39)-U$19+1,1)="=",-2),0)</f>
        <v>1</v>
      </c>
      <c r="V39" s="53" cm="1">
        <f t="array" ref="V39">IFERROR(_xlfn.IFS(MID($A39,LEN($A39)-V$19+1,1)="1",1,MID($A39,LEN($A39)-V$19+1,1)="2",2,MID($A39,LEN($A39)-V$19+1,1)="0",0,MID($A39,LEN($A39)-V$19+1,1)="-",-1,MID($A39,LEN($A39)-V$19+1,1)="=",-2),0)</f>
        <v>1</v>
      </c>
      <c r="W39" s="53" cm="1">
        <f t="array" ref="W39">IFERROR(_xlfn.IFS(MID($A39,LEN($A39)-W$19+1,1)="1",1,MID($A39,LEN($A39)-W$19+1,1)="2",2,MID($A39,LEN($A39)-W$19+1,1)="0",0,MID($A39,LEN($A39)-W$19+1,1)="-",-1,MID($A39,LEN($A39)-W$19+1,1)="=",-2),0)</f>
        <v>2</v>
      </c>
      <c r="X39" s="53" cm="1">
        <f t="array" ref="X39">IFERROR(_xlfn.IFS(MID($A39,LEN($A39)-X$19+1,1)="1",1,MID($A39,LEN($A39)-X$19+1,1)="2",2,MID($A39,LEN($A39)-X$19+1,1)="0",0,MID($A39,LEN($A39)-X$19+1,1)="-",-1,MID($A39,LEN($A39)-X$19+1,1)="=",-2),0)</f>
        <v>0</v>
      </c>
    </row>
    <row r="40" spans="1:24">
      <c r="A40" s="55" t="s">
        <v>73</v>
      </c>
      <c r="B40" s="45">
        <f t="shared" si="6"/>
        <v>11655</v>
      </c>
      <c r="C40" s="45"/>
      <c r="D40" s="45"/>
      <c r="E40" s="53" cm="1">
        <f t="array" ref="E40">IFERROR(_xlfn.IFS(MID($A40,LEN($A40)-E$19+1,1)="1",1,MID($A40,LEN($A40)-E$19+1,1)="2",2,MID($A40,LEN($A40)-E$19+1,1)="0",0,MID($A40,LEN($A40)-E$19+1,1)="-",-1,MID($A40,LEN($A40)-E$19+1,1)="=",-2),0)</f>
        <v>1</v>
      </c>
      <c r="F40" s="53" cm="1">
        <f t="array" ref="F40">IFERROR(_xlfn.IFS(MID($A40,LEN($A40)-F$19+1,1)="1",1,MID($A40,LEN($A40)-F$19+1,1)="2",2,MID($A40,LEN($A40)-F$19+1,1)="0",0,MID($A40,LEN($A40)-F$19+1,1)="-",-1,MID($A40,LEN($A40)-F$19+1,1)="=",-2),0)</f>
        <v>1</v>
      </c>
      <c r="G40" s="53" cm="1">
        <f t="array" ref="G40">IFERROR(_xlfn.IFS(MID($A40,LEN($A40)-G$19+1,1)="1",1,MID($A40,LEN($A40)-G$19+1,1)="2",2,MID($A40,LEN($A40)-G$19+1,1)="0",0,MID($A40,LEN($A40)-G$19+1,1)="-",-1,MID($A40,LEN($A40)-G$19+1,1)="=",-2),0)</f>
        <v>-2</v>
      </c>
      <c r="H40" s="53" cm="1">
        <f t="array" ref="H40">IFERROR(_xlfn.IFS(MID($A40,LEN($A40)-H$19+1,1)="1",1,MID($A40,LEN($A40)-H$19+1,1)="2",2,MID($A40,LEN($A40)-H$19+1,1)="0",0,MID($A40,LEN($A40)-H$19+1,1)="-",-1,MID($A40,LEN($A40)-H$19+1,1)="=",-2),0)</f>
        <v>-1</v>
      </c>
      <c r="I40" s="53" cm="1">
        <f t="array" ref="I40">IFERROR(_xlfn.IFS(MID($A40,LEN($A40)-I$19+1,1)="1",1,MID($A40,LEN($A40)-I$19+1,1)="2",2,MID($A40,LEN($A40)-I$19+1,1)="0",0,MID($A40,LEN($A40)-I$19+1,1)="-",-1,MID($A40,LEN($A40)-I$19+1,1)="=",-2),0)</f>
        <v>-1</v>
      </c>
      <c r="J40" s="53" cm="1">
        <f t="array" ref="J40">IFERROR(_xlfn.IFS(MID($A40,LEN($A40)-J$19+1,1)="1",1,MID($A40,LEN($A40)-J$19+1,1)="2",2,MID($A40,LEN($A40)-J$19+1,1)="0",0,MID($A40,LEN($A40)-J$19+1,1)="-",-1,MID($A40,LEN($A40)-J$19+1,1)="=",-2),0)</f>
        <v>1</v>
      </c>
      <c r="K40" s="53" cm="1">
        <f t="array" ref="K40">IFERROR(_xlfn.IFS(MID($A40,LEN($A40)-K$19+1,1)="1",1,MID($A40,LEN($A40)-K$19+1,1)="2",2,MID($A40,LEN($A40)-K$19+1,1)="0",0,MID($A40,LEN($A40)-K$19+1,1)="-",-1,MID($A40,LEN($A40)-K$19+1,1)="=",-2),0)</f>
        <v>0</v>
      </c>
      <c r="L40" s="53" cm="1">
        <f t="array" ref="L40">IFERROR(_xlfn.IFS(MID($A40,LEN($A40)-L$19+1,1)="1",1,MID($A40,LEN($A40)-L$19+1,1)="2",2,MID($A40,LEN($A40)-L$19+1,1)="0",0,MID($A40,LEN($A40)-L$19+1,1)="-",-1,MID($A40,LEN($A40)-L$19+1,1)="=",-2),0)</f>
        <v>0</v>
      </c>
      <c r="M40" s="53" cm="1">
        <f t="array" ref="M40">IFERROR(_xlfn.IFS(MID($A40,LEN($A40)-M$19+1,1)="1",1,MID($A40,LEN($A40)-M$19+1,1)="2",2,MID($A40,LEN($A40)-M$19+1,1)="0",0,MID($A40,LEN($A40)-M$19+1,1)="-",-1,MID($A40,LEN($A40)-M$19+1,1)="=",-2),0)</f>
        <v>0</v>
      </c>
      <c r="N40" s="53" cm="1">
        <f t="array" ref="N40">IFERROR(_xlfn.IFS(MID($A40,LEN($A40)-N$19+1,1)="1",1,MID($A40,LEN($A40)-N$19+1,1)="2",2,MID($A40,LEN($A40)-N$19+1,1)="0",0,MID($A40,LEN($A40)-N$19+1,1)="-",-1,MID($A40,LEN($A40)-N$19+1,1)="=",-2),0)</f>
        <v>0</v>
      </c>
      <c r="O40" s="53" cm="1">
        <f t="array" ref="O40">IFERROR(_xlfn.IFS(MID($A40,LEN($A40)-O$19+1,1)="1",1,MID($A40,LEN($A40)-O$19+1,1)="2",2,MID($A40,LEN($A40)-O$19+1,1)="0",0,MID($A40,LEN($A40)-O$19+1,1)="-",-1,MID($A40,LEN($A40)-O$19+1,1)="=",-2),0)</f>
        <v>0</v>
      </c>
      <c r="P40" s="53" cm="1">
        <f t="array" ref="P40">IFERROR(_xlfn.IFS(MID($A40,LEN($A40)-P$19+1,1)="1",1,MID($A40,LEN($A40)-P$19+1,1)="2",2,MID($A40,LEN($A40)-P$19+1,1)="0",0,MID($A40,LEN($A40)-P$19+1,1)="-",-1,MID($A40,LEN($A40)-P$19+1,1)="=",-2),0)</f>
        <v>0</v>
      </c>
      <c r="Q40" s="53" cm="1">
        <f t="array" ref="Q40">IFERROR(_xlfn.IFS(MID($A40,LEN($A40)-Q$19+1,1)="1",1,MID($A40,LEN($A40)-Q$19+1,1)="2",2,MID($A40,LEN($A40)-Q$19+1,1)="0",0,MID($A40,LEN($A40)-Q$19+1,1)="-",-1,MID($A40,LEN($A40)-Q$19+1,1)="=",-2),0)</f>
        <v>0</v>
      </c>
      <c r="R40" s="53" cm="1">
        <f t="array" ref="R40">IFERROR(_xlfn.IFS(MID($A40,LEN($A40)-R$19+1,1)="1",1,MID($A40,LEN($A40)-R$19+1,1)="2",2,MID($A40,LEN($A40)-R$19+1,1)="0",0,MID($A40,LEN($A40)-R$19+1,1)="-",-1,MID($A40,LEN($A40)-R$19+1,1)="=",-2),0)</f>
        <v>0</v>
      </c>
      <c r="S40" s="53" cm="1">
        <f t="array" ref="S40">IFERROR(_xlfn.IFS(MID($A40,LEN($A40)-S$19+1,1)="1",1,MID($A40,LEN($A40)-S$19+1,1)="2",2,MID($A40,LEN($A40)-S$19+1,1)="0",0,MID($A40,LEN($A40)-S$19+1,1)="-",-1,MID($A40,LEN($A40)-S$19+1,1)="=",-2),0)</f>
        <v>0</v>
      </c>
      <c r="T40" s="53" cm="1">
        <f t="array" ref="T40">IFERROR(_xlfn.IFS(MID($A40,LEN($A40)-T$19+1,1)="1",1,MID($A40,LEN($A40)-T$19+1,1)="2",2,MID($A40,LEN($A40)-T$19+1,1)="0",0,MID($A40,LEN($A40)-T$19+1,1)="-",-1,MID($A40,LEN($A40)-T$19+1,1)="=",-2),0)</f>
        <v>0</v>
      </c>
      <c r="U40" s="53" cm="1">
        <f t="array" ref="U40">IFERROR(_xlfn.IFS(MID($A40,LEN($A40)-U$19+1,1)="1",1,MID($A40,LEN($A40)-U$19+1,1)="2",2,MID($A40,LEN($A40)-U$19+1,1)="0",0,MID($A40,LEN($A40)-U$19+1,1)="-",-1,MID($A40,LEN($A40)-U$19+1,1)="=",-2),0)</f>
        <v>0</v>
      </c>
      <c r="V40" s="53" cm="1">
        <f t="array" ref="V40">IFERROR(_xlfn.IFS(MID($A40,LEN($A40)-V$19+1,1)="1",1,MID($A40,LEN($A40)-V$19+1,1)="2",2,MID($A40,LEN($A40)-V$19+1,1)="0",0,MID($A40,LEN($A40)-V$19+1,1)="-",-1,MID($A40,LEN($A40)-V$19+1,1)="=",-2),0)</f>
        <v>0</v>
      </c>
      <c r="W40" s="53" cm="1">
        <f t="array" ref="W40">IFERROR(_xlfn.IFS(MID($A40,LEN($A40)-W$19+1,1)="1",1,MID($A40,LEN($A40)-W$19+1,1)="2",2,MID($A40,LEN($A40)-W$19+1,1)="0",0,MID($A40,LEN($A40)-W$19+1,1)="-",-1,MID($A40,LEN($A40)-W$19+1,1)="=",-2),0)</f>
        <v>0</v>
      </c>
      <c r="X40" s="53" cm="1">
        <f t="array" ref="X40">IFERROR(_xlfn.IFS(MID($A40,LEN($A40)-X$19+1,1)="1",1,MID($A40,LEN($A40)-X$19+1,1)="2",2,MID($A40,LEN($A40)-X$19+1,1)="0",0,MID($A40,LEN($A40)-X$19+1,1)="-",-1,MID($A40,LEN($A40)-X$19+1,1)="=",-2),0)</f>
        <v>0</v>
      </c>
    </row>
    <row r="41" spans="1:24">
      <c r="A41" s="55" t="s">
        <v>74</v>
      </c>
      <c r="B41" s="45">
        <f t="shared" si="6"/>
        <v>1214437530080</v>
      </c>
      <c r="C41" s="45"/>
      <c r="D41" s="45"/>
      <c r="E41" s="53" cm="1">
        <f t="array" ref="E41">IFERROR(_xlfn.IFS(MID($A41,LEN($A41)-E$19+1,1)="1",1,MID($A41,LEN($A41)-E$19+1,1)="2",2,MID($A41,LEN($A41)-E$19+1,1)="0",0,MID($A41,LEN($A41)-E$19+1,1)="-",-1,MID($A41,LEN($A41)-E$19+1,1)="=",-2),0)</f>
        <v>1</v>
      </c>
      <c r="F41" s="53" cm="1">
        <f t="array" ref="F41">IFERROR(_xlfn.IFS(MID($A41,LEN($A41)-F$19+1,1)="1",1,MID($A41,LEN($A41)-F$19+1,1)="2",2,MID($A41,LEN($A41)-F$19+1,1)="0",0,MID($A41,LEN($A41)-F$19+1,1)="-",-1,MID($A41,LEN($A41)-F$19+1,1)="=",-2),0)</f>
        <v>-2</v>
      </c>
      <c r="G41" s="53" cm="1">
        <f t="array" ref="G41">IFERROR(_xlfn.IFS(MID($A41,LEN($A41)-G$19+1,1)="1",1,MID($A41,LEN($A41)-G$19+1,1)="2",2,MID($A41,LEN($A41)-G$19+1,1)="0",0,MID($A41,LEN($A41)-G$19+1,1)="-",-1,MID($A41,LEN($A41)-G$19+1,1)="=",-2),0)</f>
        <v>1</v>
      </c>
      <c r="H41" s="53" cm="1">
        <f t="array" ref="H41">IFERROR(_xlfn.IFS(MID($A41,LEN($A41)-H$19+1,1)="1",1,MID($A41,LEN($A41)-H$19+1,1)="2",2,MID($A41,LEN($A41)-H$19+1,1)="0",0,MID($A41,LEN($A41)-H$19+1,1)="-",-1,MID($A41,LEN($A41)-H$19+1,1)="=",-2),0)</f>
        <v>-2</v>
      </c>
      <c r="I41" s="53" cm="1">
        <f t="array" ref="I41">IFERROR(_xlfn.IFS(MID($A41,LEN($A41)-I$19+1,1)="1",1,MID($A41,LEN($A41)-I$19+1,1)="2",2,MID($A41,LEN($A41)-I$19+1,1)="0",0,MID($A41,LEN($A41)-I$19+1,1)="-",-1,MID($A41,LEN($A41)-I$19+1,1)="=",-2),0)</f>
        <v>0</v>
      </c>
      <c r="J41" s="53" cm="1">
        <f t="array" ref="J41">IFERROR(_xlfn.IFS(MID($A41,LEN($A41)-J$19+1,1)="1",1,MID($A41,LEN($A41)-J$19+1,1)="2",2,MID($A41,LEN($A41)-J$19+1,1)="0",0,MID($A41,LEN($A41)-J$19+1,1)="-",-1,MID($A41,LEN($A41)-J$19+1,1)="=",-2),0)</f>
        <v>2</v>
      </c>
      <c r="K41" s="53" cm="1">
        <f t="array" ref="K41">IFERROR(_xlfn.IFS(MID($A41,LEN($A41)-K$19+1,1)="1",1,MID($A41,LEN($A41)-K$19+1,1)="2",2,MID($A41,LEN($A41)-K$19+1,1)="0",0,MID($A41,LEN($A41)-K$19+1,1)="-",-1,MID($A41,LEN($A41)-K$19+1,1)="=",-2),0)</f>
        <v>0</v>
      </c>
      <c r="L41" s="53" cm="1">
        <f t="array" ref="L41">IFERROR(_xlfn.IFS(MID($A41,LEN($A41)-L$19+1,1)="1",1,MID($A41,LEN($A41)-L$19+1,1)="2",2,MID($A41,LEN($A41)-L$19+1,1)="0",0,MID($A41,LEN($A41)-L$19+1,1)="-",-1,MID($A41,LEN($A41)-L$19+1,1)="=",-2),0)</f>
        <v>0</v>
      </c>
      <c r="M41" s="53" cm="1">
        <f t="array" ref="M41">IFERROR(_xlfn.IFS(MID($A41,LEN($A41)-M$19+1,1)="1",1,MID($A41,LEN($A41)-M$19+1,1)="2",2,MID($A41,LEN($A41)-M$19+1,1)="0",0,MID($A41,LEN($A41)-M$19+1,1)="-",-1,MID($A41,LEN($A41)-M$19+1,1)="=",-2),0)</f>
        <v>2</v>
      </c>
      <c r="N41" s="53" cm="1">
        <f t="array" ref="N41">IFERROR(_xlfn.IFS(MID($A41,LEN($A41)-N$19+1,1)="1",1,MID($A41,LEN($A41)-N$19+1,1)="2",2,MID($A41,LEN($A41)-N$19+1,1)="0",0,MID($A41,LEN($A41)-N$19+1,1)="-",-1,MID($A41,LEN($A41)-N$19+1,1)="=",-2),0)</f>
        <v>-2</v>
      </c>
      <c r="O41" s="53" cm="1">
        <f t="array" ref="O41">IFERROR(_xlfn.IFS(MID($A41,LEN($A41)-O$19+1,1)="1",1,MID($A41,LEN($A41)-O$19+1,1)="2",2,MID($A41,LEN($A41)-O$19+1,1)="0",0,MID($A41,LEN($A41)-O$19+1,1)="-",-1,MID($A41,LEN($A41)-O$19+1,1)="=",-2),0)</f>
        <v>2</v>
      </c>
      <c r="P41" s="53" cm="1">
        <f t="array" ref="P41">IFERROR(_xlfn.IFS(MID($A41,LEN($A41)-P$19+1,1)="1",1,MID($A41,LEN($A41)-P$19+1,1)="2",2,MID($A41,LEN($A41)-P$19+1,1)="0",0,MID($A41,LEN($A41)-P$19+1,1)="-",-1,MID($A41,LEN($A41)-P$19+1,1)="=",-2),0)</f>
        <v>-1</v>
      </c>
      <c r="Q41" s="53" cm="1">
        <f t="array" ref="Q41">IFERROR(_xlfn.IFS(MID($A41,LEN($A41)-Q$19+1,1)="1",1,MID($A41,LEN($A41)-Q$19+1,1)="2",2,MID($A41,LEN($A41)-Q$19+1,1)="0",0,MID($A41,LEN($A41)-Q$19+1,1)="-",-1,MID($A41,LEN($A41)-Q$19+1,1)="=",-2),0)</f>
        <v>0</v>
      </c>
      <c r="R41" s="53" cm="1">
        <f t="array" ref="R41">IFERROR(_xlfn.IFS(MID($A41,LEN($A41)-R$19+1,1)="1",1,MID($A41,LEN($A41)-R$19+1,1)="2",2,MID($A41,LEN($A41)-R$19+1,1)="0",0,MID($A41,LEN($A41)-R$19+1,1)="-",-1,MID($A41,LEN($A41)-R$19+1,1)="=",-2),0)</f>
        <v>-1</v>
      </c>
      <c r="S41" s="53" cm="1">
        <f t="array" ref="S41">IFERROR(_xlfn.IFS(MID($A41,LEN($A41)-S$19+1,1)="1",1,MID($A41,LEN($A41)-S$19+1,1)="2",2,MID($A41,LEN($A41)-S$19+1,1)="0",0,MID($A41,LEN($A41)-S$19+1,1)="-",-1,MID($A41,LEN($A41)-S$19+1,1)="=",-2),0)</f>
        <v>0</v>
      </c>
      <c r="T41" s="53" cm="1">
        <f t="array" ref="T41">IFERROR(_xlfn.IFS(MID($A41,LEN($A41)-T$19+1,1)="1",1,MID($A41,LEN($A41)-T$19+1,1)="2",2,MID($A41,LEN($A41)-T$19+1,1)="0",0,MID($A41,LEN($A41)-T$19+1,1)="-",-1,MID($A41,LEN($A41)-T$19+1,1)="=",-2),0)</f>
        <v>-2</v>
      </c>
      <c r="U41" s="53" cm="1">
        <f t="array" ref="U41">IFERROR(_xlfn.IFS(MID($A41,LEN($A41)-U$19+1,1)="1",1,MID($A41,LEN($A41)-U$19+1,1)="2",2,MID($A41,LEN($A41)-U$19+1,1)="0",0,MID($A41,LEN($A41)-U$19+1,1)="-",-1,MID($A41,LEN($A41)-U$19+1,1)="=",-2),0)</f>
        <v>2</v>
      </c>
      <c r="V41" s="53" cm="1">
        <f t="array" ref="V41">IFERROR(_xlfn.IFS(MID($A41,LEN($A41)-V$19+1,1)="1",1,MID($A41,LEN($A41)-V$19+1,1)="2",2,MID($A41,LEN($A41)-V$19+1,1)="0",0,MID($A41,LEN($A41)-V$19+1,1)="-",-1,MID($A41,LEN($A41)-V$19+1,1)="=",-2),0)</f>
        <v>0</v>
      </c>
      <c r="W41" s="53" cm="1">
        <f t="array" ref="W41">IFERROR(_xlfn.IFS(MID($A41,LEN($A41)-W$19+1,1)="1",1,MID($A41,LEN($A41)-W$19+1,1)="2",2,MID($A41,LEN($A41)-W$19+1,1)="0",0,MID($A41,LEN($A41)-W$19+1,1)="-",-1,MID($A41,LEN($A41)-W$19+1,1)="=",-2),0)</f>
        <v>0</v>
      </c>
      <c r="X41" s="53" cm="1">
        <f t="array" ref="X41">IFERROR(_xlfn.IFS(MID($A41,LEN($A41)-X$19+1,1)="1",1,MID($A41,LEN($A41)-X$19+1,1)="2",2,MID($A41,LEN($A41)-X$19+1,1)="0",0,MID($A41,LEN($A41)-X$19+1,1)="-",-1,MID($A41,LEN($A41)-X$19+1,1)="=",-2),0)</f>
        <v>0</v>
      </c>
    </row>
    <row r="42" spans="1:24">
      <c r="A42" s="55" t="s">
        <v>75</v>
      </c>
      <c r="B42" s="45">
        <f t="shared" si="6"/>
        <v>75032246575935</v>
      </c>
      <c r="C42" s="45"/>
      <c r="D42" s="45"/>
      <c r="E42" s="53" cm="1">
        <f t="array" ref="E42">IFERROR(_xlfn.IFS(MID($A42,LEN($A42)-E$19+1,1)="1",1,MID($A42,LEN($A42)-E$19+1,1)="2",2,MID($A42,LEN($A42)-E$19+1,1)="0",0,MID($A42,LEN($A42)-E$19+1,1)="-",-1,MID($A42,LEN($A42)-E$19+1,1)="=",-2),0)</f>
        <v>2</v>
      </c>
      <c r="F42" s="53" cm="1">
        <f t="array" ref="F42">IFERROR(_xlfn.IFS(MID($A42,LEN($A42)-F$19+1,1)="1",1,MID($A42,LEN($A42)-F$19+1,1)="2",2,MID($A42,LEN($A42)-F$19+1,1)="0",0,MID($A42,LEN($A42)-F$19+1,1)="-",-1,MID($A42,LEN($A42)-F$19+1,1)="=",-2),0)</f>
        <v>2</v>
      </c>
      <c r="G42" s="53" cm="1">
        <f t="array" ref="G42">IFERROR(_xlfn.IFS(MID($A42,LEN($A42)-G$19+1,1)="1",1,MID($A42,LEN($A42)-G$19+1,1)="2",2,MID($A42,LEN($A42)-G$19+1,1)="0",0,MID($A42,LEN($A42)-G$19+1,1)="-",-1,MID($A42,LEN($A42)-G$19+1,1)="=",-2),0)</f>
        <v>2</v>
      </c>
      <c r="H42" s="53" cm="1">
        <f t="array" ref="H42">IFERROR(_xlfn.IFS(MID($A42,LEN($A42)-H$19+1,1)="1",1,MID($A42,LEN($A42)-H$19+1,1)="2",2,MID($A42,LEN($A42)-H$19+1,1)="0",0,MID($A42,LEN($A42)-H$19+1,1)="-",-1,MID($A42,LEN($A42)-H$19+1,1)="=",-2),0)</f>
        <v>1</v>
      </c>
      <c r="I42" s="53" cm="1">
        <f t="array" ref="I42">IFERROR(_xlfn.IFS(MID($A42,LEN($A42)-I$19+1,1)="1",1,MID($A42,LEN($A42)-I$19+1,1)="2",2,MID($A42,LEN($A42)-I$19+1,1)="0",0,MID($A42,LEN($A42)-I$19+1,1)="-",-1,MID($A42,LEN($A42)-I$19+1,1)="=",-2),0)</f>
        <v>-1</v>
      </c>
      <c r="J42" s="53" cm="1">
        <f t="array" ref="J42">IFERROR(_xlfn.IFS(MID($A42,LEN($A42)-J$19+1,1)="1",1,MID($A42,LEN($A42)-J$19+1,1)="2",2,MID($A42,LEN($A42)-J$19+1,1)="0",0,MID($A42,LEN($A42)-J$19+1,1)="-",-1,MID($A42,LEN($A42)-J$19+1,1)="=",-2),0)</f>
        <v>1</v>
      </c>
      <c r="K42" s="53" cm="1">
        <f t="array" ref="K42">IFERROR(_xlfn.IFS(MID($A42,LEN($A42)-K$19+1,1)="1",1,MID($A42,LEN($A42)-K$19+1,1)="2",2,MID($A42,LEN($A42)-K$19+1,1)="0",0,MID($A42,LEN($A42)-K$19+1,1)="-",-1,MID($A42,LEN($A42)-K$19+1,1)="=",-2),0)</f>
        <v>1</v>
      </c>
      <c r="L42" s="53" cm="1">
        <f t="array" ref="L42">IFERROR(_xlfn.IFS(MID($A42,LEN($A42)-L$19+1,1)="1",1,MID($A42,LEN($A42)-L$19+1,1)="2",2,MID($A42,LEN($A42)-L$19+1,1)="0",0,MID($A42,LEN($A42)-L$19+1,1)="-",-1,MID($A42,LEN($A42)-L$19+1,1)="=",-2),0)</f>
        <v>1</v>
      </c>
      <c r="M42" s="53" cm="1">
        <f t="array" ref="M42">IFERROR(_xlfn.IFS(MID($A42,LEN($A42)-M$19+1,1)="1",1,MID($A42,LEN($A42)-M$19+1,1)="2",2,MID($A42,LEN($A42)-M$19+1,1)="0",0,MID($A42,LEN($A42)-M$19+1,1)="-",-1,MID($A42,LEN($A42)-M$19+1,1)="=",-2),0)</f>
        <v>0</v>
      </c>
      <c r="N42" s="53" cm="1">
        <f t="array" ref="N42">IFERROR(_xlfn.IFS(MID($A42,LEN($A42)-N$19+1,1)="1",1,MID($A42,LEN($A42)-N$19+1,1)="2",2,MID($A42,LEN($A42)-N$19+1,1)="0",0,MID($A42,LEN($A42)-N$19+1,1)="-",-1,MID($A42,LEN($A42)-N$19+1,1)="=",-2),0)</f>
        <v>2</v>
      </c>
      <c r="O42" s="53" cm="1">
        <f t="array" ref="O42">IFERROR(_xlfn.IFS(MID($A42,LEN($A42)-O$19+1,1)="1",1,MID($A42,LEN($A42)-O$19+1,1)="2",2,MID($A42,LEN($A42)-O$19+1,1)="0",0,MID($A42,LEN($A42)-O$19+1,1)="-",-1,MID($A42,LEN($A42)-O$19+1,1)="=",-2),0)</f>
        <v>0</v>
      </c>
      <c r="P42" s="53" cm="1">
        <f t="array" ref="P42">IFERROR(_xlfn.IFS(MID($A42,LEN($A42)-P$19+1,1)="1",1,MID($A42,LEN($A42)-P$19+1,1)="2",2,MID($A42,LEN($A42)-P$19+1,1)="0",0,MID($A42,LEN($A42)-P$19+1,1)="-",-1,MID($A42,LEN($A42)-P$19+1,1)="=",-2),0)</f>
        <v>2</v>
      </c>
      <c r="Q42" s="53" cm="1">
        <f t="array" ref="Q42">IFERROR(_xlfn.IFS(MID($A42,LEN($A42)-Q$19+1,1)="1",1,MID($A42,LEN($A42)-Q$19+1,1)="2",2,MID($A42,LEN($A42)-Q$19+1,1)="0",0,MID($A42,LEN($A42)-Q$19+1,1)="-",-1,MID($A42,LEN($A42)-Q$19+1,1)="=",-2),0)</f>
        <v>1</v>
      </c>
      <c r="R42" s="53" cm="1">
        <f t="array" ref="R42">IFERROR(_xlfn.IFS(MID($A42,LEN($A42)-R$19+1,1)="1",1,MID($A42,LEN($A42)-R$19+1,1)="2",2,MID($A42,LEN($A42)-R$19+1,1)="0",0,MID($A42,LEN($A42)-R$19+1,1)="-",-1,MID($A42,LEN($A42)-R$19+1,1)="=",-2),0)</f>
        <v>-2</v>
      </c>
      <c r="S42" s="53" cm="1">
        <f t="array" ref="S42">IFERROR(_xlfn.IFS(MID($A42,LEN($A42)-S$19+1,1)="1",1,MID($A42,LEN($A42)-S$19+1,1)="2",2,MID($A42,LEN($A42)-S$19+1,1)="0",0,MID($A42,LEN($A42)-S$19+1,1)="-",-1,MID($A42,LEN($A42)-S$19+1,1)="=",-2),0)</f>
        <v>-1</v>
      </c>
      <c r="T42" s="53" cm="1">
        <f t="array" ref="T42">IFERROR(_xlfn.IFS(MID($A42,LEN($A42)-T$19+1,1)="1",1,MID($A42,LEN($A42)-T$19+1,1)="2",2,MID($A42,LEN($A42)-T$19+1,1)="0",0,MID($A42,LEN($A42)-T$19+1,1)="-",-1,MID($A42,LEN($A42)-T$19+1,1)="=",-2),0)</f>
        <v>2</v>
      </c>
      <c r="U42" s="53" cm="1">
        <f t="array" ref="U42">IFERROR(_xlfn.IFS(MID($A42,LEN($A42)-U$19+1,1)="1",1,MID($A42,LEN($A42)-U$19+1,1)="2",2,MID($A42,LEN($A42)-U$19+1,1)="0",0,MID($A42,LEN($A42)-U$19+1,1)="-",-1,MID($A42,LEN($A42)-U$19+1,1)="=",-2),0)</f>
        <v>-2</v>
      </c>
      <c r="V42" s="53" cm="1">
        <f t="array" ref="V42">IFERROR(_xlfn.IFS(MID($A42,LEN($A42)-V$19+1,1)="1",1,MID($A42,LEN($A42)-V$19+1,1)="2",2,MID($A42,LEN($A42)-V$19+1,1)="0",0,MID($A42,LEN($A42)-V$19+1,1)="-",-1,MID($A42,LEN($A42)-V$19+1,1)="=",-2),0)</f>
        <v>0</v>
      </c>
      <c r="W42" s="53" cm="1">
        <f t="array" ref="W42">IFERROR(_xlfn.IFS(MID($A42,LEN($A42)-W$19+1,1)="1",1,MID($A42,LEN($A42)-W$19+1,1)="2",2,MID($A42,LEN($A42)-W$19+1,1)="0",0,MID($A42,LEN($A42)-W$19+1,1)="-",-1,MID($A42,LEN($A42)-W$19+1,1)="=",-2),0)</f>
        <v>-1</v>
      </c>
      <c r="X42" s="53" cm="1">
        <f t="array" ref="X42">IFERROR(_xlfn.IFS(MID($A42,LEN($A42)-X$19+1,1)="1",1,MID($A42,LEN($A42)-X$19+1,1)="2",2,MID($A42,LEN($A42)-X$19+1,1)="0",0,MID($A42,LEN($A42)-X$19+1,1)="-",-1,MID($A42,LEN($A42)-X$19+1,1)="=",-2),0)</f>
        <v>1</v>
      </c>
    </row>
    <row r="43" spans="1:24">
      <c r="A43" s="55" t="s">
        <v>76</v>
      </c>
      <c r="B43" s="45">
        <f t="shared" si="6"/>
        <v>156969968880</v>
      </c>
      <c r="C43" s="45"/>
      <c r="D43" s="45"/>
      <c r="E43" s="53" cm="1">
        <f t="array" ref="E43">IFERROR(_xlfn.IFS(MID($A43,LEN($A43)-E$19+1,1)="1",1,MID($A43,LEN($A43)-E$19+1,1)="2",2,MID($A43,LEN($A43)-E$19+1,1)="0",0,MID($A43,LEN($A43)-E$19+1,1)="-",-1,MID($A43,LEN($A43)-E$19+1,1)="=",-2),0)</f>
        <v>1</v>
      </c>
      <c r="F43" s="53" cm="1">
        <f t="array" ref="F43">IFERROR(_xlfn.IFS(MID($A43,LEN($A43)-F$19+1,1)="1",1,MID($A43,LEN($A43)-F$19+1,1)="2",2,MID($A43,LEN($A43)-F$19+1,1)="0",0,MID($A43,LEN($A43)-F$19+1,1)="-",-1,MID($A43,LEN($A43)-F$19+1,1)="=",-2),0)</f>
        <v>0</v>
      </c>
      <c r="G43" s="53" cm="1">
        <f t="array" ref="G43">IFERROR(_xlfn.IFS(MID($A43,LEN($A43)-G$19+1,1)="1",1,MID($A43,LEN($A43)-G$19+1,1)="2",2,MID($A43,LEN($A43)-G$19+1,1)="0",0,MID($A43,LEN($A43)-G$19+1,1)="-",-1,MID($A43,LEN($A43)-G$19+1,1)="=",-2),0)</f>
        <v>1</v>
      </c>
      <c r="H43" s="53" cm="1">
        <f t="array" ref="H43">IFERROR(_xlfn.IFS(MID($A43,LEN($A43)-H$19+1,1)="1",1,MID($A43,LEN($A43)-H$19+1,1)="2",2,MID($A43,LEN($A43)-H$19+1,1)="0",0,MID($A43,LEN($A43)-H$19+1,1)="-",-1,MID($A43,LEN($A43)-H$19+1,1)="=",-2),0)</f>
        <v>0</v>
      </c>
      <c r="I43" s="53" cm="1">
        <f t="array" ref="I43">IFERROR(_xlfn.IFS(MID($A43,LEN($A43)-I$19+1,1)="1",1,MID($A43,LEN($A43)-I$19+1,1)="2",2,MID($A43,LEN($A43)-I$19+1,1)="0",0,MID($A43,LEN($A43)-I$19+1,1)="-",-1,MID($A43,LEN($A43)-I$19+1,1)="=",-2),0)</f>
        <v>0</v>
      </c>
      <c r="J43" s="53" cm="1">
        <f t="array" ref="J43">IFERROR(_xlfn.IFS(MID($A43,LEN($A43)-J$19+1,1)="1",1,MID($A43,LEN($A43)-J$19+1,1)="2",2,MID($A43,LEN($A43)-J$19+1,1)="0",0,MID($A43,LEN($A43)-J$19+1,1)="-",-1,MID($A43,LEN($A43)-J$19+1,1)="=",-2),0)</f>
        <v>-2</v>
      </c>
      <c r="K43" s="53" cm="1">
        <f t="array" ref="K43">IFERROR(_xlfn.IFS(MID($A43,LEN($A43)-K$19+1,1)="1",1,MID($A43,LEN($A43)-K$19+1,1)="2",2,MID($A43,LEN($A43)-K$19+1,1)="0",0,MID($A43,LEN($A43)-K$19+1,1)="-",-1,MID($A43,LEN($A43)-K$19+1,1)="=",-2),0)</f>
        <v>1</v>
      </c>
      <c r="L43" s="53" cm="1">
        <f t="array" ref="L43">IFERROR(_xlfn.IFS(MID($A43,LEN($A43)-L$19+1,1)="1",1,MID($A43,LEN($A43)-L$19+1,1)="2",2,MID($A43,LEN($A43)-L$19+1,1)="0",0,MID($A43,LEN($A43)-L$19+1,1)="-",-1,MID($A43,LEN($A43)-L$19+1,1)="=",-2),0)</f>
        <v>-2</v>
      </c>
      <c r="M43" s="53" cm="1">
        <f t="array" ref="M43">IFERROR(_xlfn.IFS(MID($A43,LEN($A43)-M$19+1,1)="1",1,MID($A43,LEN($A43)-M$19+1,1)="2",2,MID($A43,LEN($A43)-M$19+1,1)="0",0,MID($A43,LEN($A43)-M$19+1,1)="-",-1,MID($A43,LEN($A43)-M$19+1,1)="=",-2),0)</f>
        <v>-1</v>
      </c>
      <c r="N43" s="53" cm="1">
        <f t="array" ref="N43">IFERROR(_xlfn.IFS(MID($A43,LEN($A43)-N$19+1,1)="1",1,MID($A43,LEN($A43)-N$19+1,1)="2",2,MID($A43,LEN($A43)-N$19+1,1)="0",0,MID($A43,LEN($A43)-N$19+1,1)="-",-1,MID($A43,LEN($A43)-N$19+1,1)="=",-2),0)</f>
        <v>-1</v>
      </c>
      <c r="O43" s="53" cm="1">
        <f t="array" ref="O43">IFERROR(_xlfn.IFS(MID($A43,LEN($A43)-O$19+1,1)="1",1,MID($A43,LEN($A43)-O$19+1,1)="2",2,MID($A43,LEN($A43)-O$19+1,1)="0",0,MID($A43,LEN($A43)-O$19+1,1)="-",-1,MID($A43,LEN($A43)-O$19+1,1)="=",-2),0)</f>
        <v>0</v>
      </c>
      <c r="P43" s="53" cm="1">
        <f t="array" ref="P43">IFERROR(_xlfn.IFS(MID($A43,LEN($A43)-P$19+1,1)="1",1,MID($A43,LEN($A43)-P$19+1,1)="2",2,MID($A43,LEN($A43)-P$19+1,1)="0",0,MID($A43,LEN($A43)-P$19+1,1)="-",-1,MID($A43,LEN($A43)-P$19+1,1)="=",-2),0)</f>
        <v>-2</v>
      </c>
      <c r="Q43" s="53" cm="1">
        <f t="array" ref="Q43">IFERROR(_xlfn.IFS(MID($A43,LEN($A43)-Q$19+1,1)="1",1,MID($A43,LEN($A43)-Q$19+1,1)="2",2,MID($A43,LEN($A43)-Q$19+1,1)="0",0,MID($A43,LEN($A43)-Q$19+1,1)="-",-1,MID($A43,LEN($A43)-Q$19+1,1)="=",-2),0)</f>
        <v>-1</v>
      </c>
      <c r="R43" s="53" cm="1">
        <f t="array" ref="R43">IFERROR(_xlfn.IFS(MID($A43,LEN($A43)-R$19+1,1)="1",1,MID($A43,LEN($A43)-R$19+1,1)="2",2,MID($A43,LEN($A43)-R$19+1,1)="0",0,MID($A43,LEN($A43)-R$19+1,1)="-",-1,MID($A43,LEN($A43)-R$19+1,1)="=",-2),0)</f>
        <v>1</v>
      </c>
      <c r="S43" s="53" cm="1">
        <f t="array" ref="S43">IFERROR(_xlfn.IFS(MID($A43,LEN($A43)-S$19+1,1)="1",1,MID($A43,LEN($A43)-S$19+1,1)="2",2,MID($A43,LEN($A43)-S$19+1,1)="0",0,MID($A43,LEN($A43)-S$19+1,1)="-",-1,MID($A43,LEN($A43)-S$19+1,1)="=",-2),0)</f>
        <v>0</v>
      </c>
      <c r="T43" s="53" cm="1">
        <f t="array" ref="T43">IFERROR(_xlfn.IFS(MID($A43,LEN($A43)-T$19+1,1)="1",1,MID($A43,LEN($A43)-T$19+1,1)="2",2,MID($A43,LEN($A43)-T$19+1,1)="0",0,MID($A43,LEN($A43)-T$19+1,1)="-",-1,MID($A43,LEN($A43)-T$19+1,1)="=",-2),0)</f>
        <v>1</v>
      </c>
      <c r="U43" s="53" cm="1">
        <f t="array" ref="U43">IFERROR(_xlfn.IFS(MID($A43,LEN($A43)-U$19+1,1)="1",1,MID($A43,LEN($A43)-U$19+1,1)="2",2,MID($A43,LEN($A43)-U$19+1,1)="0",0,MID($A43,LEN($A43)-U$19+1,1)="-",-1,MID($A43,LEN($A43)-U$19+1,1)="=",-2),0)</f>
        <v>0</v>
      </c>
      <c r="V43" s="53" cm="1">
        <f t="array" ref="V43">IFERROR(_xlfn.IFS(MID($A43,LEN($A43)-V$19+1,1)="1",1,MID($A43,LEN($A43)-V$19+1,1)="2",2,MID($A43,LEN($A43)-V$19+1,1)="0",0,MID($A43,LEN($A43)-V$19+1,1)="-",-1,MID($A43,LEN($A43)-V$19+1,1)="=",-2),0)</f>
        <v>0</v>
      </c>
      <c r="W43" s="53" cm="1">
        <f t="array" ref="W43">IFERROR(_xlfn.IFS(MID($A43,LEN($A43)-W$19+1,1)="1",1,MID($A43,LEN($A43)-W$19+1,1)="2",2,MID($A43,LEN($A43)-W$19+1,1)="0",0,MID($A43,LEN($A43)-W$19+1,1)="-",-1,MID($A43,LEN($A43)-W$19+1,1)="=",-2),0)</f>
        <v>0</v>
      </c>
      <c r="X43" s="53" cm="1">
        <f t="array" ref="X43">IFERROR(_xlfn.IFS(MID($A43,LEN($A43)-X$19+1,1)="1",1,MID($A43,LEN($A43)-X$19+1,1)="2",2,MID($A43,LEN($A43)-X$19+1,1)="0",0,MID($A43,LEN($A43)-X$19+1,1)="-",-1,MID($A43,LEN($A43)-X$19+1,1)="=",-2),0)</f>
        <v>0</v>
      </c>
    </row>
    <row r="44" spans="1:24">
      <c r="A44" s="55" t="s">
        <v>77</v>
      </c>
      <c r="B44" s="45">
        <f t="shared" si="6"/>
        <v>1315135675975</v>
      </c>
      <c r="C44" s="45"/>
      <c r="D44" s="45"/>
      <c r="E44" s="53" cm="1">
        <f t="array" ref="E44">IFERROR(_xlfn.IFS(MID($A44,LEN($A44)-E$19+1,1)="1",1,MID($A44,LEN($A44)-E$19+1,1)="2",2,MID($A44,LEN($A44)-E$19+1,1)="0",0,MID($A44,LEN($A44)-E$19+1,1)="-",-1,MID($A44,LEN($A44)-E$19+1,1)="=",-2),0)</f>
        <v>0</v>
      </c>
      <c r="F44" s="53" cm="1">
        <f t="array" ref="F44">IFERROR(_xlfn.IFS(MID($A44,LEN($A44)-F$19+1,1)="1",1,MID($A44,LEN($A44)-F$19+1,1)="2",2,MID($A44,LEN($A44)-F$19+1,1)="0",0,MID($A44,LEN($A44)-F$19+1,1)="-",-1,MID($A44,LEN($A44)-F$19+1,1)="=",-2),0)</f>
        <v>-1</v>
      </c>
      <c r="G44" s="53" cm="1">
        <f t="array" ref="G44">IFERROR(_xlfn.IFS(MID($A44,LEN($A44)-G$19+1,1)="1",1,MID($A44,LEN($A44)-G$19+1,1)="2",2,MID($A44,LEN($A44)-G$19+1,1)="0",0,MID($A44,LEN($A44)-G$19+1,1)="-",-1,MID($A44,LEN($A44)-G$19+1,1)="=",-2),0)</f>
        <v>-2</v>
      </c>
      <c r="H44" s="53" cm="1">
        <f t="array" ref="H44">IFERROR(_xlfn.IFS(MID($A44,LEN($A44)-H$19+1,1)="1",1,MID($A44,LEN($A44)-H$19+1,1)="2",2,MID($A44,LEN($A44)-H$19+1,1)="0",0,MID($A44,LEN($A44)-H$19+1,1)="-",-1,MID($A44,LEN($A44)-H$19+1,1)="=",-2),0)</f>
        <v>2</v>
      </c>
      <c r="I44" s="53" cm="1">
        <f t="array" ref="I44">IFERROR(_xlfn.IFS(MID($A44,LEN($A44)-I$19+1,1)="1",1,MID($A44,LEN($A44)-I$19+1,1)="2",2,MID($A44,LEN($A44)-I$19+1,1)="0",0,MID($A44,LEN($A44)-I$19+1,1)="-",-1,MID($A44,LEN($A44)-I$19+1,1)="=",-2),0)</f>
        <v>1</v>
      </c>
      <c r="J44" s="53" cm="1">
        <f t="array" ref="J44">IFERROR(_xlfn.IFS(MID($A44,LEN($A44)-J$19+1,1)="1",1,MID($A44,LEN($A44)-J$19+1,1)="2",2,MID($A44,LEN($A44)-J$19+1,1)="0",0,MID($A44,LEN($A44)-J$19+1,1)="-",-1,MID($A44,LEN($A44)-J$19+1,1)="=",-2),0)</f>
        <v>-2</v>
      </c>
      <c r="K44" s="53" cm="1">
        <f t="array" ref="K44">IFERROR(_xlfn.IFS(MID($A44,LEN($A44)-K$19+1,1)="1",1,MID($A44,LEN($A44)-K$19+1,1)="2",2,MID($A44,LEN($A44)-K$19+1,1)="0",0,MID($A44,LEN($A44)-K$19+1,1)="-",-1,MID($A44,LEN($A44)-K$19+1,1)="=",-2),0)</f>
        <v>2</v>
      </c>
      <c r="L44" s="53" cm="1">
        <f t="array" ref="L44">IFERROR(_xlfn.IFS(MID($A44,LEN($A44)-L$19+1,1)="1",1,MID($A44,LEN($A44)-L$19+1,1)="2",2,MID($A44,LEN($A44)-L$19+1,1)="0",0,MID($A44,LEN($A44)-L$19+1,1)="-",-1,MID($A44,LEN($A44)-L$19+1,1)="=",-2),0)</f>
        <v>2</v>
      </c>
      <c r="M44" s="53" cm="1">
        <f t="array" ref="M44">IFERROR(_xlfn.IFS(MID($A44,LEN($A44)-M$19+1,1)="1",1,MID($A44,LEN($A44)-M$19+1,1)="2",2,MID($A44,LEN($A44)-M$19+1,1)="0",0,MID($A44,LEN($A44)-M$19+1,1)="-",-1,MID($A44,LEN($A44)-M$19+1,1)="=",-2),0)</f>
        <v>-1</v>
      </c>
      <c r="N44" s="53" cm="1">
        <f t="array" ref="N44">IFERROR(_xlfn.IFS(MID($A44,LEN($A44)-N$19+1,1)="1",1,MID($A44,LEN($A44)-N$19+1,1)="2",2,MID($A44,LEN($A44)-N$19+1,1)="0",0,MID($A44,LEN($A44)-N$19+1,1)="-",-1,MID($A44,LEN($A44)-N$19+1,1)="=",-2),0)</f>
        <v>0</v>
      </c>
      <c r="O44" s="53" cm="1">
        <f t="array" ref="O44">IFERROR(_xlfn.IFS(MID($A44,LEN($A44)-O$19+1,1)="1",1,MID($A44,LEN($A44)-O$19+1,1)="2",2,MID($A44,LEN($A44)-O$19+1,1)="0",0,MID($A44,LEN($A44)-O$19+1,1)="-",-1,MID($A44,LEN($A44)-O$19+1,1)="=",-2),0)</f>
        <v>-1</v>
      </c>
      <c r="P44" s="53" cm="1">
        <f t="array" ref="P44">IFERROR(_xlfn.IFS(MID($A44,LEN($A44)-P$19+1,1)="1",1,MID($A44,LEN($A44)-P$19+1,1)="2",2,MID($A44,LEN($A44)-P$19+1,1)="0",0,MID($A44,LEN($A44)-P$19+1,1)="-",-1,MID($A44,LEN($A44)-P$19+1,1)="=",-2),0)</f>
        <v>2</v>
      </c>
      <c r="Q44" s="53" cm="1">
        <f t="array" ref="Q44">IFERROR(_xlfn.IFS(MID($A44,LEN($A44)-Q$19+1,1)="1",1,MID($A44,LEN($A44)-Q$19+1,1)="2",2,MID($A44,LEN($A44)-Q$19+1,1)="0",0,MID($A44,LEN($A44)-Q$19+1,1)="-",-1,MID($A44,LEN($A44)-Q$19+1,1)="=",-2),0)</f>
        <v>2</v>
      </c>
      <c r="R44" s="53" cm="1">
        <f t="array" ref="R44">IFERROR(_xlfn.IFS(MID($A44,LEN($A44)-R$19+1,1)="1",1,MID($A44,LEN($A44)-R$19+1,1)="2",2,MID($A44,LEN($A44)-R$19+1,1)="0",0,MID($A44,LEN($A44)-R$19+1,1)="-",-1,MID($A44,LEN($A44)-R$19+1,1)="=",-2),0)</f>
        <v>0</v>
      </c>
      <c r="S44" s="53" cm="1">
        <f t="array" ref="S44">IFERROR(_xlfn.IFS(MID($A44,LEN($A44)-S$19+1,1)="1",1,MID($A44,LEN($A44)-S$19+1,1)="2",2,MID($A44,LEN($A44)-S$19+1,1)="0",0,MID($A44,LEN($A44)-S$19+1,1)="-",-1,MID($A44,LEN($A44)-S$19+1,1)="=",-2),0)</f>
        <v>-2</v>
      </c>
      <c r="T44" s="53" cm="1">
        <f t="array" ref="T44">IFERROR(_xlfn.IFS(MID($A44,LEN($A44)-T$19+1,1)="1",1,MID($A44,LEN($A44)-T$19+1,1)="2",2,MID($A44,LEN($A44)-T$19+1,1)="0",0,MID($A44,LEN($A44)-T$19+1,1)="-",-1,MID($A44,LEN($A44)-T$19+1,1)="=",-2),0)</f>
        <v>-1</v>
      </c>
      <c r="U44" s="53" cm="1">
        <f t="array" ref="U44">IFERROR(_xlfn.IFS(MID($A44,LEN($A44)-U$19+1,1)="1",1,MID($A44,LEN($A44)-U$19+1,1)="2",2,MID($A44,LEN($A44)-U$19+1,1)="0",0,MID($A44,LEN($A44)-U$19+1,1)="-",-1,MID($A44,LEN($A44)-U$19+1,1)="=",-2),0)</f>
        <v>2</v>
      </c>
      <c r="V44" s="53" cm="1">
        <f t="array" ref="V44">IFERROR(_xlfn.IFS(MID($A44,LEN($A44)-V$19+1,1)="1",1,MID($A44,LEN($A44)-V$19+1,1)="2",2,MID($A44,LEN($A44)-V$19+1,1)="0",0,MID($A44,LEN($A44)-V$19+1,1)="-",-1,MID($A44,LEN($A44)-V$19+1,1)="=",-2),0)</f>
        <v>0</v>
      </c>
      <c r="W44" s="53" cm="1">
        <f t="array" ref="W44">IFERROR(_xlfn.IFS(MID($A44,LEN($A44)-W$19+1,1)="1",1,MID($A44,LEN($A44)-W$19+1,1)="2",2,MID($A44,LEN($A44)-W$19+1,1)="0",0,MID($A44,LEN($A44)-W$19+1,1)="-",-1,MID($A44,LEN($A44)-W$19+1,1)="=",-2),0)</f>
        <v>0</v>
      </c>
      <c r="X44" s="53" cm="1">
        <f t="array" ref="X44">IFERROR(_xlfn.IFS(MID($A44,LEN($A44)-X$19+1,1)="1",1,MID($A44,LEN($A44)-X$19+1,1)="2",2,MID($A44,LEN($A44)-X$19+1,1)="0",0,MID($A44,LEN($A44)-X$19+1,1)="-",-1,MID($A44,LEN($A44)-X$19+1,1)="=",-2),0)</f>
        <v>0</v>
      </c>
    </row>
    <row r="45" spans="1:24">
      <c r="A45" s="55" t="s">
        <v>78</v>
      </c>
      <c r="B45" s="45">
        <f t="shared" si="6"/>
        <v>1198773247925</v>
      </c>
      <c r="C45" s="45"/>
      <c r="D45" s="45"/>
      <c r="E45" s="53" cm="1">
        <f t="array" ref="E45">IFERROR(_xlfn.IFS(MID($A45,LEN($A45)-E$19+1,1)="1",1,MID($A45,LEN($A45)-E$19+1,1)="2",2,MID($A45,LEN($A45)-E$19+1,1)="0",0,MID($A45,LEN($A45)-E$19+1,1)="-",-1,MID($A45,LEN($A45)-E$19+1,1)="=",-2),0)</f>
        <v>0</v>
      </c>
      <c r="F45" s="53" cm="1">
        <f t="array" ref="F45">IFERROR(_xlfn.IFS(MID($A45,LEN($A45)-F$19+1,1)="1",1,MID($A45,LEN($A45)-F$19+1,1)="2",2,MID($A45,LEN($A45)-F$19+1,1)="0",0,MID($A45,LEN($A45)-F$19+1,1)="-",-1,MID($A45,LEN($A45)-F$19+1,1)="=",-2),0)</f>
        <v>2</v>
      </c>
      <c r="G45" s="53" cm="1">
        <f t="array" ref="G45">IFERROR(_xlfn.IFS(MID($A45,LEN($A45)-G$19+1,1)="1",1,MID($A45,LEN($A45)-G$19+1,1)="2",2,MID($A45,LEN($A45)-G$19+1,1)="0",0,MID($A45,LEN($A45)-G$19+1,1)="-",-1,MID($A45,LEN($A45)-G$19+1,1)="=",-2),0)</f>
        <v>-2</v>
      </c>
      <c r="H45" s="53" cm="1">
        <f t="array" ref="H45">IFERROR(_xlfn.IFS(MID($A45,LEN($A45)-H$19+1,1)="1",1,MID($A45,LEN($A45)-H$19+1,1)="2",2,MID($A45,LEN($A45)-H$19+1,1)="0",0,MID($A45,LEN($A45)-H$19+1,1)="-",-1,MID($A45,LEN($A45)-H$19+1,1)="=",-2),0)</f>
        <v>2</v>
      </c>
      <c r="I45" s="53" cm="1">
        <f t="array" ref="I45">IFERROR(_xlfn.IFS(MID($A45,LEN($A45)-I$19+1,1)="1",1,MID($A45,LEN($A45)-I$19+1,1)="2",2,MID($A45,LEN($A45)-I$19+1,1)="0",0,MID($A45,LEN($A45)-I$19+1,1)="-",-1,MID($A45,LEN($A45)-I$19+1,1)="=",-2),0)</f>
        <v>-1</v>
      </c>
      <c r="J45" s="53" cm="1">
        <f t="array" ref="J45">IFERROR(_xlfn.IFS(MID($A45,LEN($A45)-J$19+1,1)="1",1,MID($A45,LEN($A45)-J$19+1,1)="2",2,MID($A45,LEN($A45)-J$19+1,1)="0",0,MID($A45,LEN($A45)-J$19+1,1)="-",-1,MID($A45,LEN($A45)-J$19+1,1)="=",-2),0)</f>
        <v>-2</v>
      </c>
      <c r="K45" s="53" cm="1">
        <f t="array" ref="K45">IFERROR(_xlfn.IFS(MID($A45,LEN($A45)-K$19+1,1)="1",1,MID($A45,LEN($A45)-K$19+1,1)="2",2,MID($A45,LEN($A45)-K$19+1,1)="0",0,MID($A45,LEN($A45)-K$19+1,1)="-",-1,MID($A45,LEN($A45)-K$19+1,1)="=",-2),0)</f>
        <v>-2</v>
      </c>
      <c r="L45" s="53" cm="1">
        <f t="array" ref="L45">IFERROR(_xlfn.IFS(MID($A45,LEN($A45)-L$19+1,1)="1",1,MID($A45,LEN($A45)-L$19+1,1)="2",2,MID($A45,LEN($A45)-L$19+1,1)="0",0,MID($A45,LEN($A45)-L$19+1,1)="-",-1,MID($A45,LEN($A45)-L$19+1,1)="=",-2),0)</f>
        <v>0</v>
      </c>
      <c r="M45" s="53" cm="1">
        <f t="array" ref="M45">IFERROR(_xlfn.IFS(MID($A45,LEN($A45)-M$19+1,1)="1",1,MID($A45,LEN($A45)-M$19+1,1)="2",2,MID($A45,LEN($A45)-M$19+1,1)="0",0,MID($A45,LEN($A45)-M$19+1,1)="-",-1,MID($A45,LEN($A45)-M$19+1,1)="=",-2),0)</f>
        <v>2</v>
      </c>
      <c r="N45" s="53" cm="1">
        <f t="array" ref="N45">IFERROR(_xlfn.IFS(MID($A45,LEN($A45)-N$19+1,1)="1",1,MID($A45,LEN($A45)-N$19+1,1)="2",2,MID($A45,LEN($A45)-N$19+1,1)="0",0,MID($A45,LEN($A45)-N$19+1,1)="-",-1,MID($A45,LEN($A45)-N$19+1,1)="=",-2),0)</f>
        <v>-1</v>
      </c>
      <c r="O45" s="53" cm="1">
        <f t="array" ref="O45">IFERROR(_xlfn.IFS(MID($A45,LEN($A45)-O$19+1,1)="1",1,MID($A45,LEN($A45)-O$19+1,1)="2",2,MID($A45,LEN($A45)-O$19+1,1)="0",0,MID($A45,LEN($A45)-O$19+1,1)="-",-1,MID($A45,LEN($A45)-O$19+1,1)="=",-2),0)</f>
        <v>1</v>
      </c>
      <c r="P45" s="53" cm="1">
        <f t="array" ref="P45">IFERROR(_xlfn.IFS(MID($A45,LEN($A45)-P$19+1,1)="1",1,MID($A45,LEN($A45)-P$19+1,1)="2",2,MID($A45,LEN($A45)-P$19+1,1)="0",0,MID($A45,LEN($A45)-P$19+1,1)="-",-1,MID($A45,LEN($A45)-P$19+1,1)="=",-2),0)</f>
        <v>0</v>
      </c>
      <c r="Q45" s="53" cm="1">
        <f t="array" ref="Q45">IFERROR(_xlfn.IFS(MID($A45,LEN($A45)-Q$19+1,1)="1",1,MID($A45,LEN($A45)-Q$19+1,1)="2",2,MID($A45,LEN($A45)-Q$19+1,1)="0",0,MID($A45,LEN($A45)-Q$19+1,1)="-",-1,MID($A45,LEN($A45)-Q$19+1,1)="=",-2),0)</f>
        <v>2</v>
      </c>
      <c r="R45" s="53" cm="1">
        <f t="array" ref="R45">IFERROR(_xlfn.IFS(MID($A45,LEN($A45)-R$19+1,1)="1",1,MID($A45,LEN($A45)-R$19+1,1)="2",2,MID($A45,LEN($A45)-R$19+1,1)="0",0,MID($A45,LEN($A45)-R$19+1,1)="-",-1,MID($A45,LEN($A45)-R$19+1,1)="=",-2),0)</f>
        <v>1</v>
      </c>
      <c r="S45" s="53" cm="1">
        <f t="array" ref="S45">IFERROR(_xlfn.IFS(MID($A45,LEN($A45)-S$19+1,1)="1",1,MID($A45,LEN($A45)-S$19+1,1)="2",2,MID($A45,LEN($A45)-S$19+1,1)="0",0,MID($A45,LEN($A45)-S$19+1,1)="-",-1,MID($A45,LEN($A45)-S$19+1,1)="=",-2),0)</f>
        <v>-1</v>
      </c>
      <c r="T45" s="53" cm="1">
        <f t="array" ref="T45">IFERROR(_xlfn.IFS(MID($A45,LEN($A45)-T$19+1,1)="1",1,MID($A45,LEN($A45)-T$19+1,1)="2",2,MID($A45,LEN($A45)-T$19+1,1)="0",0,MID($A45,LEN($A45)-T$19+1,1)="-",-1,MID($A45,LEN($A45)-T$19+1,1)="=",-2),0)</f>
        <v>-2</v>
      </c>
      <c r="U45" s="53" cm="1">
        <f t="array" ref="U45">IFERROR(_xlfn.IFS(MID($A45,LEN($A45)-U$19+1,1)="1",1,MID($A45,LEN($A45)-U$19+1,1)="2",2,MID($A45,LEN($A45)-U$19+1,1)="0",0,MID($A45,LEN($A45)-U$19+1,1)="-",-1,MID($A45,LEN($A45)-U$19+1,1)="=",-2),0)</f>
        <v>2</v>
      </c>
      <c r="V45" s="53" cm="1">
        <f t="array" ref="V45">IFERROR(_xlfn.IFS(MID($A45,LEN($A45)-V$19+1,1)="1",1,MID($A45,LEN($A45)-V$19+1,1)="2",2,MID($A45,LEN($A45)-V$19+1,1)="0",0,MID($A45,LEN($A45)-V$19+1,1)="-",-1,MID($A45,LEN($A45)-V$19+1,1)="=",-2),0)</f>
        <v>0</v>
      </c>
      <c r="W45" s="53" cm="1">
        <f t="array" ref="W45">IFERROR(_xlfn.IFS(MID($A45,LEN($A45)-W$19+1,1)="1",1,MID($A45,LEN($A45)-W$19+1,1)="2",2,MID($A45,LEN($A45)-W$19+1,1)="0",0,MID($A45,LEN($A45)-W$19+1,1)="-",-1,MID($A45,LEN($A45)-W$19+1,1)="=",-2),0)</f>
        <v>0</v>
      </c>
      <c r="X45" s="53" cm="1">
        <f t="array" ref="X45">IFERROR(_xlfn.IFS(MID($A45,LEN($A45)-X$19+1,1)="1",1,MID($A45,LEN($A45)-X$19+1,1)="2",2,MID($A45,LEN($A45)-X$19+1,1)="0",0,MID($A45,LEN($A45)-X$19+1,1)="-",-1,MID($A45,LEN($A45)-X$19+1,1)="=",-2),0)</f>
        <v>0</v>
      </c>
    </row>
    <row r="46" spans="1:24">
      <c r="A46" s="55" t="s">
        <v>79</v>
      </c>
      <c r="B46" s="45">
        <f t="shared" si="6"/>
        <v>288130</v>
      </c>
      <c r="C46" s="45"/>
      <c r="D46" s="45"/>
      <c r="E46" s="53" cm="1">
        <f t="array" ref="E46">IFERROR(_xlfn.IFS(MID($A46,LEN($A46)-E$19+1,1)="1",1,MID($A46,LEN($A46)-E$19+1,1)="2",2,MID($A46,LEN($A46)-E$19+1,1)="0",0,MID($A46,LEN($A46)-E$19+1,1)="-",-1,MID($A46,LEN($A46)-E$19+1,1)="=",-2),0)</f>
        <v>1</v>
      </c>
      <c r="F46" s="53" cm="1">
        <f t="array" ref="F46">IFERROR(_xlfn.IFS(MID($A46,LEN($A46)-F$19+1,1)="1",1,MID($A46,LEN($A46)-F$19+1,1)="2",2,MID($A46,LEN($A46)-F$19+1,1)="0",0,MID($A46,LEN($A46)-F$19+1,1)="-",-1,MID($A46,LEN($A46)-F$19+1,1)="=",-2),0)</f>
        <v>0</v>
      </c>
      <c r="G46" s="53" cm="1">
        <f t="array" ref="G46">IFERROR(_xlfn.IFS(MID($A46,LEN($A46)-G$19+1,1)="1",1,MID($A46,LEN($A46)-G$19+1,1)="2",2,MID($A46,LEN($A46)-G$19+1,1)="0",0,MID($A46,LEN($A46)-G$19+1,1)="-",-1,MID($A46,LEN($A46)-G$19+1,1)="=",-2),0)</f>
        <v>0</v>
      </c>
      <c r="H46" s="53" cm="1">
        <f t="array" ref="H46">IFERROR(_xlfn.IFS(MID($A46,LEN($A46)-H$19+1,1)="1",1,MID($A46,LEN($A46)-H$19+1,1)="2",2,MID($A46,LEN($A46)-H$19+1,1)="0",0,MID($A46,LEN($A46)-H$19+1,1)="-",-1,MID($A46,LEN($A46)-H$19+1,1)="=",-2),0)</f>
        <v>1</v>
      </c>
      <c r="I46" s="53" cm="1">
        <f t="array" ref="I46">IFERROR(_xlfn.IFS(MID($A46,LEN($A46)-I$19+1,1)="1",1,MID($A46,LEN($A46)-I$19+1,1)="2",2,MID($A46,LEN($A46)-I$19+1,1)="0",0,MID($A46,LEN($A46)-I$19+1,1)="-",-1,MID($A46,LEN($A46)-I$19+1,1)="=",-2),0)</f>
        <v>2</v>
      </c>
      <c r="J46" s="53" cm="1">
        <f t="array" ref="J46">IFERROR(_xlfn.IFS(MID($A46,LEN($A46)-J$19+1,1)="1",1,MID($A46,LEN($A46)-J$19+1,1)="2",2,MID($A46,LEN($A46)-J$19+1,1)="0",0,MID($A46,LEN($A46)-J$19+1,1)="-",-1,MID($A46,LEN($A46)-J$19+1,1)="=",-2),0)</f>
        <v>-2</v>
      </c>
      <c r="K46" s="53" cm="1">
        <f t="array" ref="K46">IFERROR(_xlfn.IFS(MID($A46,LEN($A46)-K$19+1,1)="1",1,MID($A46,LEN($A46)-K$19+1,1)="2",2,MID($A46,LEN($A46)-K$19+1,1)="0",0,MID($A46,LEN($A46)-K$19+1,1)="-",-1,MID($A46,LEN($A46)-K$19+1,1)="=",-2),0)</f>
        <v>-1</v>
      </c>
      <c r="L46" s="53" cm="1">
        <f t="array" ref="L46">IFERROR(_xlfn.IFS(MID($A46,LEN($A46)-L$19+1,1)="1",1,MID($A46,LEN($A46)-L$19+1,1)="2",2,MID($A46,LEN($A46)-L$19+1,1)="0",0,MID($A46,LEN($A46)-L$19+1,1)="-",-1,MID($A46,LEN($A46)-L$19+1,1)="=",-2),0)</f>
        <v>1</v>
      </c>
      <c r="M46" s="53" cm="1">
        <f t="array" ref="M46">IFERROR(_xlfn.IFS(MID($A46,LEN($A46)-M$19+1,1)="1",1,MID($A46,LEN($A46)-M$19+1,1)="2",2,MID($A46,LEN($A46)-M$19+1,1)="0",0,MID($A46,LEN($A46)-M$19+1,1)="-",-1,MID($A46,LEN($A46)-M$19+1,1)="=",-2),0)</f>
        <v>0</v>
      </c>
      <c r="N46" s="53" cm="1">
        <f t="array" ref="N46">IFERROR(_xlfn.IFS(MID($A46,LEN($A46)-N$19+1,1)="1",1,MID($A46,LEN($A46)-N$19+1,1)="2",2,MID($A46,LEN($A46)-N$19+1,1)="0",0,MID($A46,LEN($A46)-N$19+1,1)="-",-1,MID($A46,LEN($A46)-N$19+1,1)="=",-2),0)</f>
        <v>0</v>
      </c>
      <c r="O46" s="53" cm="1">
        <f t="array" ref="O46">IFERROR(_xlfn.IFS(MID($A46,LEN($A46)-O$19+1,1)="1",1,MID($A46,LEN($A46)-O$19+1,1)="2",2,MID($A46,LEN($A46)-O$19+1,1)="0",0,MID($A46,LEN($A46)-O$19+1,1)="-",-1,MID($A46,LEN($A46)-O$19+1,1)="=",-2),0)</f>
        <v>0</v>
      </c>
      <c r="P46" s="53" cm="1">
        <f t="array" ref="P46">IFERROR(_xlfn.IFS(MID($A46,LEN($A46)-P$19+1,1)="1",1,MID($A46,LEN($A46)-P$19+1,1)="2",2,MID($A46,LEN($A46)-P$19+1,1)="0",0,MID($A46,LEN($A46)-P$19+1,1)="-",-1,MID($A46,LEN($A46)-P$19+1,1)="=",-2),0)</f>
        <v>0</v>
      </c>
      <c r="Q46" s="53" cm="1">
        <f t="array" ref="Q46">IFERROR(_xlfn.IFS(MID($A46,LEN($A46)-Q$19+1,1)="1",1,MID($A46,LEN($A46)-Q$19+1,1)="2",2,MID($A46,LEN($A46)-Q$19+1,1)="0",0,MID($A46,LEN($A46)-Q$19+1,1)="-",-1,MID($A46,LEN($A46)-Q$19+1,1)="=",-2),0)</f>
        <v>0</v>
      </c>
      <c r="R46" s="53" cm="1">
        <f t="array" ref="R46">IFERROR(_xlfn.IFS(MID($A46,LEN($A46)-R$19+1,1)="1",1,MID($A46,LEN($A46)-R$19+1,1)="2",2,MID($A46,LEN($A46)-R$19+1,1)="0",0,MID($A46,LEN($A46)-R$19+1,1)="-",-1,MID($A46,LEN($A46)-R$19+1,1)="=",-2),0)</f>
        <v>0</v>
      </c>
      <c r="S46" s="53" cm="1">
        <f t="array" ref="S46">IFERROR(_xlfn.IFS(MID($A46,LEN($A46)-S$19+1,1)="1",1,MID($A46,LEN($A46)-S$19+1,1)="2",2,MID($A46,LEN($A46)-S$19+1,1)="0",0,MID($A46,LEN($A46)-S$19+1,1)="-",-1,MID($A46,LEN($A46)-S$19+1,1)="=",-2),0)</f>
        <v>0</v>
      </c>
      <c r="T46" s="53" cm="1">
        <f t="array" ref="T46">IFERROR(_xlfn.IFS(MID($A46,LEN($A46)-T$19+1,1)="1",1,MID($A46,LEN($A46)-T$19+1,1)="2",2,MID($A46,LEN($A46)-T$19+1,1)="0",0,MID($A46,LEN($A46)-T$19+1,1)="-",-1,MID($A46,LEN($A46)-T$19+1,1)="=",-2),0)</f>
        <v>0</v>
      </c>
      <c r="U46" s="53" cm="1">
        <f t="array" ref="U46">IFERROR(_xlfn.IFS(MID($A46,LEN($A46)-U$19+1,1)="1",1,MID($A46,LEN($A46)-U$19+1,1)="2",2,MID($A46,LEN($A46)-U$19+1,1)="0",0,MID($A46,LEN($A46)-U$19+1,1)="-",-1,MID($A46,LEN($A46)-U$19+1,1)="=",-2),0)</f>
        <v>0</v>
      </c>
      <c r="V46" s="53" cm="1">
        <f t="array" ref="V46">IFERROR(_xlfn.IFS(MID($A46,LEN($A46)-V$19+1,1)="1",1,MID($A46,LEN($A46)-V$19+1,1)="2",2,MID($A46,LEN($A46)-V$19+1,1)="0",0,MID($A46,LEN($A46)-V$19+1,1)="-",-1,MID($A46,LEN($A46)-V$19+1,1)="=",-2),0)</f>
        <v>0</v>
      </c>
      <c r="W46" s="53" cm="1">
        <f t="array" ref="W46">IFERROR(_xlfn.IFS(MID($A46,LEN($A46)-W$19+1,1)="1",1,MID($A46,LEN($A46)-W$19+1,1)="2",2,MID($A46,LEN($A46)-W$19+1,1)="0",0,MID($A46,LEN($A46)-W$19+1,1)="-",-1,MID($A46,LEN($A46)-W$19+1,1)="=",-2),0)</f>
        <v>0</v>
      </c>
      <c r="X46" s="53" cm="1">
        <f t="array" ref="X46">IFERROR(_xlfn.IFS(MID($A46,LEN($A46)-X$19+1,1)="1",1,MID($A46,LEN($A46)-X$19+1,1)="2",2,MID($A46,LEN($A46)-X$19+1,1)="0",0,MID($A46,LEN($A46)-X$19+1,1)="-",-1,MID($A46,LEN($A46)-X$19+1,1)="=",-2),0)</f>
        <v>0</v>
      </c>
    </row>
    <row r="47" spans="1:24">
      <c r="A47" s="55" t="s">
        <v>80</v>
      </c>
      <c r="B47" s="45">
        <f t="shared" si="6"/>
        <v>5269050</v>
      </c>
      <c r="C47" s="45"/>
      <c r="D47" s="45"/>
      <c r="E47" s="53" cm="1">
        <f t="array" ref="E47">IFERROR(_xlfn.IFS(MID($A47,LEN($A47)-E$19+1,1)="1",1,MID($A47,LEN($A47)-E$19+1,1)="2",2,MID($A47,LEN($A47)-E$19+1,1)="0",0,MID($A47,LEN($A47)-E$19+1,1)="-",-1,MID($A47,LEN($A47)-E$19+1,1)="=",-2),0)</f>
        <v>0</v>
      </c>
      <c r="F47" s="53" cm="1">
        <f t="array" ref="F47">IFERROR(_xlfn.IFS(MID($A47,LEN($A47)-F$19+1,1)="1",1,MID($A47,LEN($A47)-F$19+1,1)="2",2,MID($A47,LEN($A47)-F$19+1,1)="0",0,MID($A47,LEN($A47)-F$19+1,1)="-",-1,MID($A47,LEN($A47)-F$19+1,1)="=",-2),0)</f>
        <v>2</v>
      </c>
      <c r="G47" s="53" cm="1">
        <f t="array" ref="G47">IFERROR(_xlfn.IFS(MID($A47,LEN($A47)-G$19+1,1)="1",1,MID($A47,LEN($A47)-G$19+1,1)="2",2,MID($A47,LEN($A47)-G$19+1,1)="0",0,MID($A47,LEN($A47)-G$19+1,1)="-",-1,MID($A47,LEN($A47)-G$19+1,1)="=",-2),0)</f>
        <v>2</v>
      </c>
      <c r="H47" s="53" cm="1">
        <f t="array" ref="H47">IFERROR(_xlfn.IFS(MID($A47,LEN($A47)-H$19+1,1)="1",1,MID($A47,LEN($A47)-H$19+1,1)="2",2,MID($A47,LEN($A47)-H$19+1,1)="0",0,MID($A47,LEN($A47)-H$19+1,1)="-",-1,MID($A47,LEN($A47)-H$19+1,1)="=",-2),0)</f>
        <v>0</v>
      </c>
      <c r="I47" s="53" cm="1">
        <f t="array" ref="I47">IFERROR(_xlfn.IFS(MID($A47,LEN($A47)-I$19+1,1)="1",1,MID($A47,LEN($A47)-I$19+1,1)="2",2,MID($A47,LEN($A47)-I$19+1,1)="0",0,MID($A47,LEN($A47)-I$19+1,1)="-",-1,MID($A47,LEN($A47)-I$19+1,1)="=",-2),0)</f>
        <v>1</v>
      </c>
      <c r="J47" s="53" cm="1">
        <f t="array" ref="J47">IFERROR(_xlfn.IFS(MID($A47,LEN($A47)-J$19+1,1)="1",1,MID($A47,LEN($A47)-J$19+1,1)="2",2,MID($A47,LEN($A47)-J$19+1,1)="0",0,MID($A47,LEN($A47)-J$19+1,1)="-",-1,MID($A47,LEN($A47)-J$19+1,1)="=",-2),0)</f>
        <v>2</v>
      </c>
      <c r="K47" s="53" cm="1">
        <f t="array" ref="K47">IFERROR(_xlfn.IFS(MID($A47,LEN($A47)-K$19+1,1)="1",1,MID($A47,LEN($A47)-K$19+1,1)="2",2,MID($A47,LEN($A47)-K$19+1,1)="0",0,MID($A47,LEN($A47)-K$19+1,1)="-",-1,MID($A47,LEN($A47)-K$19+1,1)="=",-2),0)</f>
        <v>2</v>
      </c>
      <c r="L47" s="53" cm="1">
        <f t="array" ref="L47">IFERROR(_xlfn.IFS(MID($A47,LEN($A47)-L$19+1,1)="1",1,MID($A47,LEN($A47)-L$19+1,1)="2",2,MID($A47,LEN($A47)-L$19+1,1)="0",0,MID($A47,LEN($A47)-L$19+1,1)="-",-1,MID($A47,LEN($A47)-L$19+1,1)="=",-2),0)</f>
        <v>-2</v>
      </c>
      <c r="M47" s="53" cm="1">
        <f t="array" ref="M47">IFERROR(_xlfn.IFS(MID($A47,LEN($A47)-M$19+1,1)="1",1,MID($A47,LEN($A47)-M$19+1,1)="2",2,MID($A47,LEN($A47)-M$19+1,1)="0",0,MID($A47,LEN($A47)-M$19+1,1)="-",-1,MID($A47,LEN($A47)-M$19+1,1)="=",-2),0)</f>
        <v>-2</v>
      </c>
      <c r="N47" s="53" cm="1">
        <f t="array" ref="N47">IFERROR(_xlfn.IFS(MID($A47,LEN($A47)-N$19+1,1)="1",1,MID($A47,LEN($A47)-N$19+1,1)="2",2,MID($A47,LEN($A47)-N$19+1,1)="0",0,MID($A47,LEN($A47)-N$19+1,1)="-",-1,MID($A47,LEN($A47)-N$19+1,1)="=",-2),0)</f>
        <v>1</v>
      </c>
      <c r="O47" s="53" cm="1">
        <f t="array" ref="O47">IFERROR(_xlfn.IFS(MID($A47,LEN($A47)-O$19+1,1)="1",1,MID($A47,LEN($A47)-O$19+1,1)="2",2,MID($A47,LEN($A47)-O$19+1,1)="0",0,MID($A47,LEN($A47)-O$19+1,1)="-",-1,MID($A47,LEN($A47)-O$19+1,1)="=",-2),0)</f>
        <v>0</v>
      </c>
      <c r="P47" s="53" cm="1">
        <f t="array" ref="P47">IFERROR(_xlfn.IFS(MID($A47,LEN($A47)-P$19+1,1)="1",1,MID($A47,LEN($A47)-P$19+1,1)="2",2,MID($A47,LEN($A47)-P$19+1,1)="0",0,MID($A47,LEN($A47)-P$19+1,1)="-",-1,MID($A47,LEN($A47)-P$19+1,1)="=",-2),0)</f>
        <v>0</v>
      </c>
      <c r="Q47" s="53" cm="1">
        <f t="array" ref="Q47">IFERROR(_xlfn.IFS(MID($A47,LEN($A47)-Q$19+1,1)="1",1,MID($A47,LEN($A47)-Q$19+1,1)="2",2,MID($A47,LEN($A47)-Q$19+1,1)="0",0,MID($A47,LEN($A47)-Q$19+1,1)="-",-1,MID($A47,LEN($A47)-Q$19+1,1)="=",-2),0)</f>
        <v>0</v>
      </c>
      <c r="R47" s="53" cm="1">
        <f t="array" ref="R47">IFERROR(_xlfn.IFS(MID($A47,LEN($A47)-R$19+1,1)="1",1,MID($A47,LEN($A47)-R$19+1,1)="2",2,MID($A47,LEN($A47)-R$19+1,1)="0",0,MID($A47,LEN($A47)-R$19+1,1)="-",-1,MID($A47,LEN($A47)-R$19+1,1)="=",-2),0)</f>
        <v>0</v>
      </c>
      <c r="S47" s="53" cm="1">
        <f t="array" ref="S47">IFERROR(_xlfn.IFS(MID($A47,LEN($A47)-S$19+1,1)="1",1,MID($A47,LEN($A47)-S$19+1,1)="2",2,MID($A47,LEN($A47)-S$19+1,1)="0",0,MID($A47,LEN($A47)-S$19+1,1)="-",-1,MID($A47,LEN($A47)-S$19+1,1)="=",-2),0)</f>
        <v>0</v>
      </c>
      <c r="T47" s="53" cm="1">
        <f t="array" ref="T47">IFERROR(_xlfn.IFS(MID($A47,LEN($A47)-T$19+1,1)="1",1,MID($A47,LEN($A47)-T$19+1,1)="2",2,MID($A47,LEN($A47)-T$19+1,1)="0",0,MID($A47,LEN($A47)-T$19+1,1)="-",-1,MID($A47,LEN($A47)-T$19+1,1)="=",-2),0)</f>
        <v>0</v>
      </c>
      <c r="U47" s="53" cm="1">
        <f t="array" ref="U47">IFERROR(_xlfn.IFS(MID($A47,LEN($A47)-U$19+1,1)="1",1,MID($A47,LEN($A47)-U$19+1,1)="2",2,MID($A47,LEN($A47)-U$19+1,1)="0",0,MID($A47,LEN($A47)-U$19+1,1)="-",-1,MID($A47,LEN($A47)-U$19+1,1)="=",-2),0)</f>
        <v>0</v>
      </c>
      <c r="V47" s="53" cm="1">
        <f t="array" ref="V47">IFERROR(_xlfn.IFS(MID($A47,LEN($A47)-V$19+1,1)="1",1,MID($A47,LEN($A47)-V$19+1,1)="2",2,MID($A47,LEN($A47)-V$19+1,1)="0",0,MID($A47,LEN($A47)-V$19+1,1)="-",-1,MID($A47,LEN($A47)-V$19+1,1)="=",-2),0)</f>
        <v>0</v>
      </c>
      <c r="W47" s="53" cm="1">
        <f t="array" ref="W47">IFERROR(_xlfn.IFS(MID($A47,LEN($A47)-W$19+1,1)="1",1,MID($A47,LEN($A47)-W$19+1,1)="2",2,MID($A47,LEN($A47)-W$19+1,1)="0",0,MID($A47,LEN($A47)-W$19+1,1)="-",-1,MID($A47,LEN($A47)-W$19+1,1)="=",-2),0)</f>
        <v>0</v>
      </c>
      <c r="X47" s="53" cm="1">
        <f t="array" ref="X47">IFERROR(_xlfn.IFS(MID($A47,LEN($A47)-X$19+1,1)="1",1,MID($A47,LEN($A47)-X$19+1,1)="2",2,MID($A47,LEN($A47)-X$19+1,1)="0",0,MID($A47,LEN($A47)-X$19+1,1)="-",-1,MID($A47,LEN($A47)-X$19+1,1)="=",-2),0)</f>
        <v>0</v>
      </c>
    </row>
    <row r="48" spans="1:24">
      <c r="A48" s="55" t="s">
        <v>81</v>
      </c>
      <c r="B48" s="45">
        <f t="shared" si="6"/>
        <v>1127395</v>
      </c>
      <c r="C48" s="45"/>
      <c r="D48" s="45"/>
      <c r="E48" s="53" cm="1">
        <f t="array" ref="E48">IFERROR(_xlfn.IFS(MID($A48,LEN($A48)-E$19+1,1)="1",1,MID($A48,LEN($A48)-E$19+1,1)="2",2,MID($A48,LEN($A48)-E$19+1,1)="0",0,MID($A48,LEN($A48)-E$19+1,1)="-",-1,MID($A48,LEN($A48)-E$19+1,1)="=",-2),0)</f>
        <v>-1</v>
      </c>
      <c r="F48" s="53" cm="1">
        <f t="array" ref="F48">IFERROR(_xlfn.IFS(MID($A48,LEN($A48)-F$19+1,1)="1",1,MID($A48,LEN($A48)-F$19+1,1)="2",2,MID($A48,LEN($A48)-F$19+1,1)="0",0,MID($A48,LEN($A48)-F$19+1,1)="-",-1,MID($A48,LEN($A48)-F$19+1,1)="=",-2),0)</f>
        <v>1</v>
      </c>
      <c r="G48" s="53" cm="1">
        <f t="array" ref="G48">IFERROR(_xlfn.IFS(MID($A48,LEN($A48)-G$19+1,1)="1",1,MID($A48,LEN($A48)-G$19+1,1)="2",2,MID($A48,LEN($A48)-G$19+1,1)="0",0,MID($A48,LEN($A48)-G$19+1,1)="-",-1,MID($A48,LEN($A48)-G$19+1,1)="=",-2),0)</f>
        <v>-1</v>
      </c>
      <c r="H48" s="53" cm="1">
        <f t="array" ref="H48">IFERROR(_xlfn.IFS(MID($A48,LEN($A48)-H$19+1,1)="1",1,MID($A48,LEN($A48)-H$19+1,1)="2",2,MID($A48,LEN($A48)-H$19+1,1)="0",0,MID($A48,LEN($A48)-H$19+1,1)="-",-1,MID($A48,LEN($A48)-H$19+1,1)="=",-2),0)</f>
        <v>-1</v>
      </c>
      <c r="I48" s="53" cm="1">
        <f t="array" ref="I48">IFERROR(_xlfn.IFS(MID($A48,LEN($A48)-I$19+1,1)="1",1,MID($A48,LEN($A48)-I$19+1,1)="2",2,MID($A48,LEN($A48)-I$19+1,1)="0",0,MID($A48,LEN($A48)-I$19+1,1)="-",-1,MID($A48,LEN($A48)-I$19+1,1)="=",-2),0)</f>
        <v>1</v>
      </c>
      <c r="J48" s="53" cm="1">
        <f t="array" ref="J48">IFERROR(_xlfn.IFS(MID($A48,LEN($A48)-J$19+1,1)="1",1,MID($A48,LEN($A48)-J$19+1,1)="2",2,MID($A48,LEN($A48)-J$19+1,1)="0",0,MID($A48,LEN($A48)-J$19+1,1)="-",-1,MID($A48,LEN($A48)-J$19+1,1)="=",-2),0)</f>
        <v>2</v>
      </c>
      <c r="K48" s="53" cm="1">
        <f t="array" ref="K48">IFERROR(_xlfn.IFS(MID($A48,LEN($A48)-K$19+1,1)="1",1,MID($A48,LEN($A48)-K$19+1,1)="2",2,MID($A48,LEN($A48)-K$19+1,1)="0",0,MID($A48,LEN($A48)-K$19+1,1)="-",-1,MID($A48,LEN($A48)-K$19+1,1)="=",-2),0)</f>
        <v>-1</v>
      </c>
      <c r="L48" s="53" cm="1">
        <f t="array" ref="L48">IFERROR(_xlfn.IFS(MID($A48,LEN($A48)-L$19+1,1)="1",1,MID($A48,LEN($A48)-L$19+1,1)="2",2,MID($A48,LEN($A48)-L$19+1,1)="0",0,MID($A48,LEN($A48)-L$19+1,1)="-",-1,MID($A48,LEN($A48)-L$19+1,1)="=",-2),0)</f>
        <v>-2</v>
      </c>
      <c r="M48" s="53" cm="1">
        <f t="array" ref="M48">IFERROR(_xlfn.IFS(MID($A48,LEN($A48)-M$19+1,1)="1",1,MID($A48,LEN($A48)-M$19+1,1)="2",2,MID($A48,LEN($A48)-M$19+1,1)="0",0,MID($A48,LEN($A48)-M$19+1,1)="-",-1,MID($A48,LEN($A48)-M$19+1,1)="=",-2),0)</f>
        <v>1</v>
      </c>
      <c r="N48" s="53" cm="1">
        <f t="array" ref="N48">IFERROR(_xlfn.IFS(MID($A48,LEN($A48)-N$19+1,1)="1",1,MID($A48,LEN($A48)-N$19+1,1)="2",2,MID($A48,LEN($A48)-N$19+1,1)="0",0,MID($A48,LEN($A48)-N$19+1,1)="-",-1,MID($A48,LEN($A48)-N$19+1,1)="=",-2),0)</f>
        <v>0</v>
      </c>
      <c r="O48" s="53" cm="1">
        <f t="array" ref="O48">IFERROR(_xlfn.IFS(MID($A48,LEN($A48)-O$19+1,1)="1",1,MID($A48,LEN($A48)-O$19+1,1)="2",2,MID($A48,LEN($A48)-O$19+1,1)="0",0,MID($A48,LEN($A48)-O$19+1,1)="-",-1,MID($A48,LEN($A48)-O$19+1,1)="=",-2),0)</f>
        <v>0</v>
      </c>
      <c r="P48" s="53" cm="1">
        <f t="array" ref="P48">IFERROR(_xlfn.IFS(MID($A48,LEN($A48)-P$19+1,1)="1",1,MID($A48,LEN($A48)-P$19+1,1)="2",2,MID($A48,LEN($A48)-P$19+1,1)="0",0,MID($A48,LEN($A48)-P$19+1,1)="-",-1,MID($A48,LEN($A48)-P$19+1,1)="=",-2),0)</f>
        <v>0</v>
      </c>
      <c r="Q48" s="53" cm="1">
        <f t="array" ref="Q48">IFERROR(_xlfn.IFS(MID($A48,LEN($A48)-Q$19+1,1)="1",1,MID($A48,LEN($A48)-Q$19+1,1)="2",2,MID($A48,LEN($A48)-Q$19+1,1)="0",0,MID($A48,LEN($A48)-Q$19+1,1)="-",-1,MID($A48,LEN($A48)-Q$19+1,1)="=",-2),0)</f>
        <v>0</v>
      </c>
      <c r="R48" s="53" cm="1">
        <f t="array" ref="R48">IFERROR(_xlfn.IFS(MID($A48,LEN($A48)-R$19+1,1)="1",1,MID($A48,LEN($A48)-R$19+1,1)="2",2,MID($A48,LEN($A48)-R$19+1,1)="0",0,MID($A48,LEN($A48)-R$19+1,1)="-",-1,MID($A48,LEN($A48)-R$19+1,1)="=",-2),0)</f>
        <v>0</v>
      </c>
      <c r="S48" s="53" cm="1">
        <f t="array" ref="S48">IFERROR(_xlfn.IFS(MID($A48,LEN($A48)-S$19+1,1)="1",1,MID($A48,LEN($A48)-S$19+1,1)="2",2,MID($A48,LEN($A48)-S$19+1,1)="0",0,MID($A48,LEN($A48)-S$19+1,1)="-",-1,MID($A48,LEN($A48)-S$19+1,1)="=",-2),0)</f>
        <v>0</v>
      </c>
      <c r="T48" s="53" cm="1">
        <f t="array" ref="T48">IFERROR(_xlfn.IFS(MID($A48,LEN($A48)-T$19+1,1)="1",1,MID($A48,LEN($A48)-T$19+1,1)="2",2,MID($A48,LEN($A48)-T$19+1,1)="0",0,MID($A48,LEN($A48)-T$19+1,1)="-",-1,MID($A48,LEN($A48)-T$19+1,1)="=",-2),0)</f>
        <v>0</v>
      </c>
      <c r="U48" s="53" cm="1">
        <f t="array" ref="U48">IFERROR(_xlfn.IFS(MID($A48,LEN($A48)-U$19+1,1)="1",1,MID($A48,LEN($A48)-U$19+1,1)="2",2,MID($A48,LEN($A48)-U$19+1,1)="0",0,MID($A48,LEN($A48)-U$19+1,1)="-",-1,MID($A48,LEN($A48)-U$19+1,1)="=",-2),0)</f>
        <v>0</v>
      </c>
      <c r="V48" s="53" cm="1">
        <f t="array" ref="V48">IFERROR(_xlfn.IFS(MID($A48,LEN($A48)-V$19+1,1)="1",1,MID($A48,LEN($A48)-V$19+1,1)="2",2,MID($A48,LEN($A48)-V$19+1,1)="0",0,MID($A48,LEN($A48)-V$19+1,1)="-",-1,MID($A48,LEN($A48)-V$19+1,1)="=",-2),0)</f>
        <v>0</v>
      </c>
      <c r="W48" s="53" cm="1">
        <f t="array" ref="W48">IFERROR(_xlfn.IFS(MID($A48,LEN($A48)-W$19+1,1)="1",1,MID($A48,LEN($A48)-W$19+1,1)="2",2,MID($A48,LEN($A48)-W$19+1,1)="0",0,MID($A48,LEN($A48)-W$19+1,1)="-",-1,MID($A48,LEN($A48)-W$19+1,1)="=",-2),0)</f>
        <v>0</v>
      </c>
      <c r="X48" s="53" cm="1">
        <f t="array" ref="X48">IFERROR(_xlfn.IFS(MID($A48,LEN($A48)-X$19+1,1)="1",1,MID($A48,LEN($A48)-X$19+1,1)="2",2,MID($A48,LEN($A48)-X$19+1,1)="0",0,MID($A48,LEN($A48)-X$19+1,1)="-",-1,MID($A48,LEN($A48)-X$19+1,1)="=",-2),0)</f>
        <v>0</v>
      </c>
    </row>
    <row r="49" spans="1:24">
      <c r="A49" s="55" t="s">
        <v>82</v>
      </c>
      <c r="B49" s="45">
        <f t="shared" si="6"/>
        <v>2826482819205</v>
      </c>
      <c r="C49" s="45"/>
      <c r="D49" s="45"/>
      <c r="E49" s="53" cm="1">
        <f t="array" ref="E49">IFERROR(_xlfn.IFS(MID($A49,LEN($A49)-E$19+1,1)="1",1,MID($A49,LEN($A49)-E$19+1,1)="2",2,MID($A49,LEN($A49)-E$19+1,1)="0",0,MID($A49,LEN($A49)-E$19+1,1)="-",-1,MID($A49,LEN($A49)-E$19+1,1)="=",-2),0)</f>
        <v>1</v>
      </c>
      <c r="F49" s="53" cm="1">
        <f t="array" ref="F49">IFERROR(_xlfn.IFS(MID($A49,LEN($A49)-F$19+1,1)="1",1,MID($A49,LEN($A49)-F$19+1,1)="2",2,MID($A49,LEN($A49)-F$19+1,1)="0",0,MID($A49,LEN($A49)-F$19+1,1)="-",-1,MID($A49,LEN($A49)-F$19+1,1)="=",-2),0)</f>
        <v>-2</v>
      </c>
      <c r="G49" s="53" cm="1">
        <f t="array" ref="G49">IFERROR(_xlfn.IFS(MID($A49,LEN($A49)-G$19+1,1)="1",1,MID($A49,LEN($A49)-G$19+1,1)="2",2,MID($A49,LEN($A49)-G$19+1,1)="0",0,MID($A49,LEN($A49)-G$19+1,1)="-",-1,MID($A49,LEN($A49)-G$19+1,1)="=",-2),0)</f>
        <v>-1</v>
      </c>
      <c r="H49" s="53" cm="1">
        <f t="array" ref="H49">IFERROR(_xlfn.IFS(MID($A49,LEN($A49)-H$19+1,1)="1",1,MID($A49,LEN($A49)-H$19+1,1)="2",2,MID($A49,LEN($A49)-H$19+1,1)="0",0,MID($A49,LEN($A49)-H$19+1,1)="-",-1,MID($A49,LEN($A49)-H$19+1,1)="=",-2),0)</f>
        <v>1</v>
      </c>
      <c r="I49" s="53" cm="1">
        <f t="array" ref="I49">IFERROR(_xlfn.IFS(MID($A49,LEN($A49)-I$19+1,1)="1",1,MID($A49,LEN($A49)-I$19+1,1)="2",2,MID($A49,LEN($A49)-I$19+1,1)="0",0,MID($A49,LEN($A49)-I$19+1,1)="-",-1,MID($A49,LEN($A49)-I$19+1,1)="=",-2),0)</f>
        <v>2</v>
      </c>
      <c r="J49" s="53" cm="1">
        <f t="array" ref="J49">IFERROR(_xlfn.IFS(MID($A49,LEN($A49)-J$19+1,1)="1",1,MID($A49,LEN($A49)-J$19+1,1)="2",2,MID($A49,LEN($A49)-J$19+1,1)="0",0,MID($A49,LEN($A49)-J$19+1,1)="-",-1,MID($A49,LEN($A49)-J$19+1,1)="=",-2),0)</f>
        <v>0</v>
      </c>
      <c r="K49" s="53" cm="1">
        <f t="array" ref="K49">IFERROR(_xlfn.IFS(MID($A49,LEN($A49)-K$19+1,1)="1",1,MID($A49,LEN($A49)-K$19+1,1)="2",2,MID($A49,LEN($A49)-K$19+1,1)="0",0,MID($A49,LEN($A49)-K$19+1,1)="-",-1,MID($A49,LEN($A49)-K$19+1,1)="=",-2),0)</f>
        <v>0</v>
      </c>
      <c r="L49" s="53" cm="1">
        <f t="array" ref="L49">IFERROR(_xlfn.IFS(MID($A49,LEN($A49)-L$19+1,1)="1",1,MID($A49,LEN($A49)-L$19+1,1)="2",2,MID($A49,LEN($A49)-L$19+1,1)="0",0,MID($A49,LEN($A49)-L$19+1,1)="-",-1,MID($A49,LEN($A49)-L$19+1,1)="=",-2),0)</f>
        <v>1</v>
      </c>
      <c r="M49" s="53" cm="1">
        <f t="array" ref="M49">IFERROR(_xlfn.IFS(MID($A49,LEN($A49)-M$19+1,1)="1",1,MID($A49,LEN($A49)-M$19+1,1)="2",2,MID($A49,LEN($A49)-M$19+1,1)="0",0,MID($A49,LEN($A49)-M$19+1,1)="-",-1,MID($A49,LEN($A49)-M$19+1,1)="=",-2),0)</f>
        <v>-1</v>
      </c>
      <c r="N49" s="53" cm="1">
        <f t="array" ref="N49">IFERROR(_xlfn.IFS(MID($A49,LEN($A49)-N$19+1,1)="1",1,MID($A49,LEN($A49)-N$19+1,1)="2",2,MID($A49,LEN($A49)-N$19+1,1)="0",0,MID($A49,LEN($A49)-N$19+1,1)="-",-1,MID($A49,LEN($A49)-N$19+1,1)="=",-2),0)</f>
        <v>2</v>
      </c>
      <c r="O49" s="53" cm="1">
        <f t="array" ref="O49">IFERROR(_xlfn.IFS(MID($A49,LEN($A49)-O$19+1,1)="1",1,MID($A49,LEN($A49)-O$19+1,1)="2",2,MID($A49,LEN($A49)-O$19+1,1)="0",0,MID($A49,LEN($A49)-O$19+1,1)="-",-1,MID($A49,LEN($A49)-O$19+1,1)="=",-2),0)</f>
        <v>1</v>
      </c>
      <c r="P49" s="53" cm="1">
        <f t="array" ref="P49">IFERROR(_xlfn.IFS(MID($A49,LEN($A49)-P$19+1,1)="1",1,MID($A49,LEN($A49)-P$19+1,1)="2",2,MID($A49,LEN($A49)-P$19+1,1)="0",0,MID($A49,LEN($A49)-P$19+1,1)="-",-1,MID($A49,LEN($A49)-P$19+1,1)="=",-2),0)</f>
        <v>2</v>
      </c>
      <c r="Q49" s="53" cm="1">
        <f t="array" ref="Q49">IFERROR(_xlfn.IFS(MID($A49,LEN($A49)-Q$19+1,1)="1",1,MID($A49,LEN($A49)-Q$19+1,1)="2",2,MID($A49,LEN($A49)-Q$19+1,1)="0",0,MID($A49,LEN($A49)-Q$19+1,1)="-",-1,MID($A49,LEN($A49)-Q$19+1,1)="=",-2),0)</f>
        <v>0</v>
      </c>
      <c r="R49" s="53" cm="1">
        <f t="array" ref="R49">IFERROR(_xlfn.IFS(MID($A49,LEN($A49)-R$19+1,1)="1",1,MID($A49,LEN($A49)-R$19+1,1)="2",2,MID($A49,LEN($A49)-R$19+1,1)="0",0,MID($A49,LEN($A49)-R$19+1,1)="-",-1,MID($A49,LEN($A49)-R$19+1,1)="=",-2),0)</f>
        <v>-2</v>
      </c>
      <c r="S49" s="53" cm="1">
        <f t="array" ref="S49">IFERROR(_xlfn.IFS(MID($A49,LEN($A49)-S$19+1,1)="1",1,MID($A49,LEN($A49)-S$19+1,1)="2",2,MID($A49,LEN($A49)-S$19+1,1)="0",0,MID($A49,LEN($A49)-S$19+1,1)="-",-1,MID($A49,LEN($A49)-S$19+1,1)="=",-2),0)</f>
        <v>-2</v>
      </c>
      <c r="T49" s="53" cm="1">
        <f t="array" ref="T49">IFERROR(_xlfn.IFS(MID($A49,LEN($A49)-T$19+1,1)="1",1,MID($A49,LEN($A49)-T$19+1,1)="2",2,MID($A49,LEN($A49)-T$19+1,1)="0",0,MID($A49,LEN($A49)-T$19+1,1)="-",-1,MID($A49,LEN($A49)-T$19+1,1)="=",-2),0)</f>
        <v>-1</v>
      </c>
      <c r="U49" s="53" cm="1">
        <f t="array" ref="U49">IFERROR(_xlfn.IFS(MID($A49,LEN($A49)-U$19+1,1)="1",1,MID($A49,LEN($A49)-U$19+1,1)="2",2,MID($A49,LEN($A49)-U$19+1,1)="0",0,MID($A49,LEN($A49)-U$19+1,1)="-",-1,MID($A49,LEN($A49)-U$19+1,1)="=",-2),0)</f>
        <v>-1</v>
      </c>
      <c r="V49" s="53" cm="1">
        <f t="array" ref="V49">IFERROR(_xlfn.IFS(MID($A49,LEN($A49)-V$19+1,1)="1",1,MID($A49,LEN($A49)-V$19+1,1)="2",2,MID($A49,LEN($A49)-V$19+1,1)="0",0,MID($A49,LEN($A49)-V$19+1,1)="-",-1,MID($A49,LEN($A49)-V$19+1,1)="=",-2),0)</f>
        <v>1</v>
      </c>
      <c r="W49" s="53" cm="1">
        <f t="array" ref="W49">IFERROR(_xlfn.IFS(MID($A49,LEN($A49)-W$19+1,1)="1",1,MID($A49,LEN($A49)-W$19+1,1)="2",2,MID($A49,LEN($A49)-W$19+1,1)="0",0,MID($A49,LEN($A49)-W$19+1,1)="-",-1,MID($A49,LEN($A49)-W$19+1,1)="=",-2),0)</f>
        <v>0</v>
      </c>
      <c r="X49" s="53" cm="1">
        <f t="array" ref="X49">IFERROR(_xlfn.IFS(MID($A49,LEN($A49)-X$19+1,1)="1",1,MID($A49,LEN($A49)-X$19+1,1)="2",2,MID($A49,LEN($A49)-X$19+1,1)="0",0,MID($A49,LEN($A49)-X$19+1,1)="-",-1,MID($A49,LEN($A49)-X$19+1,1)="=",-2),0)</f>
        <v>0</v>
      </c>
    </row>
    <row r="50" spans="1:24">
      <c r="A50" s="55" t="s">
        <v>83</v>
      </c>
      <c r="B50" s="45">
        <f t="shared" si="6"/>
        <v>120</v>
      </c>
      <c r="C50" s="45"/>
      <c r="D50" s="45"/>
      <c r="E50" s="53" cm="1">
        <f t="array" ref="E50">IFERROR(_xlfn.IFS(MID($A50,LEN($A50)-E$19+1,1)="1",1,MID($A50,LEN($A50)-E$19+1,1)="2",2,MID($A50,LEN($A50)-E$19+1,1)="0",0,MID($A50,LEN($A50)-E$19+1,1)="-",-1,MID($A50,LEN($A50)-E$19+1,1)="=",-2),0)</f>
        <v>-1</v>
      </c>
      <c r="F50" s="53" cm="1">
        <f t="array" ref="F50">IFERROR(_xlfn.IFS(MID($A50,LEN($A50)-F$19+1,1)="1",1,MID($A50,LEN($A50)-F$19+1,1)="2",2,MID($A50,LEN($A50)-F$19+1,1)="0",0,MID($A50,LEN($A50)-F$19+1,1)="-",-1,MID($A50,LEN($A50)-F$19+1,1)="=",-2),0)</f>
        <v>0</v>
      </c>
      <c r="G50" s="53" cm="1">
        <f t="array" ref="G50">IFERROR(_xlfn.IFS(MID($A50,LEN($A50)-G$19+1,1)="1",1,MID($A50,LEN($A50)-G$19+1,1)="2",2,MID($A50,LEN($A50)-G$19+1,1)="0",0,MID($A50,LEN($A50)-G$19+1,1)="-",-1,MID($A50,LEN($A50)-G$19+1,1)="=",-2),0)</f>
        <v>1</v>
      </c>
      <c r="H50" s="53" cm="1">
        <f t="array" ref="H50">IFERROR(_xlfn.IFS(MID($A50,LEN($A50)-H$19+1,1)="1",1,MID($A50,LEN($A50)-H$19+1,1)="2",2,MID($A50,LEN($A50)-H$19+1,1)="0",0,MID($A50,LEN($A50)-H$19+1,1)="-",-1,MID($A50,LEN($A50)-H$19+1,1)="=",-2),0)</f>
        <v>0</v>
      </c>
      <c r="I50" s="53" cm="1">
        <f t="array" ref="I50">IFERROR(_xlfn.IFS(MID($A50,LEN($A50)-I$19+1,1)="1",1,MID($A50,LEN($A50)-I$19+1,1)="2",2,MID($A50,LEN($A50)-I$19+1,1)="0",0,MID($A50,LEN($A50)-I$19+1,1)="-",-1,MID($A50,LEN($A50)-I$19+1,1)="=",-2),0)</f>
        <v>0</v>
      </c>
      <c r="J50" s="53" cm="1">
        <f t="array" ref="J50">IFERROR(_xlfn.IFS(MID($A50,LEN($A50)-J$19+1,1)="1",1,MID($A50,LEN($A50)-J$19+1,1)="2",2,MID($A50,LEN($A50)-J$19+1,1)="0",0,MID($A50,LEN($A50)-J$19+1,1)="-",-1,MID($A50,LEN($A50)-J$19+1,1)="=",-2),0)</f>
        <v>0</v>
      </c>
      <c r="K50" s="53" cm="1">
        <f t="array" ref="K50">IFERROR(_xlfn.IFS(MID($A50,LEN($A50)-K$19+1,1)="1",1,MID($A50,LEN($A50)-K$19+1,1)="2",2,MID($A50,LEN($A50)-K$19+1,1)="0",0,MID($A50,LEN($A50)-K$19+1,1)="-",-1,MID($A50,LEN($A50)-K$19+1,1)="=",-2),0)</f>
        <v>0</v>
      </c>
      <c r="L50" s="53" cm="1">
        <f t="array" ref="L50">IFERROR(_xlfn.IFS(MID($A50,LEN($A50)-L$19+1,1)="1",1,MID($A50,LEN($A50)-L$19+1,1)="2",2,MID($A50,LEN($A50)-L$19+1,1)="0",0,MID($A50,LEN($A50)-L$19+1,1)="-",-1,MID($A50,LEN($A50)-L$19+1,1)="=",-2),0)</f>
        <v>0</v>
      </c>
      <c r="M50" s="53" cm="1">
        <f t="array" ref="M50">IFERROR(_xlfn.IFS(MID($A50,LEN($A50)-M$19+1,1)="1",1,MID($A50,LEN($A50)-M$19+1,1)="2",2,MID($A50,LEN($A50)-M$19+1,1)="0",0,MID($A50,LEN($A50)-M$19+1,1)="-",-1,MID($A50,LEN($A50)-M$19+1,1)="=",-2),0)</f>
        <v>0</v>
      </c>
      <c r="N50" s="53" cm="1">
        <f t="array" ref="N50">IFERROR(_xlfn.IFS(MID($A50,LEN($A50)-N$19+1,1)="1",1,MID($A50,LEN($A50)-N$19+1,1)="2",2,MID($A50,LEN($A50)-N$19+1,1)="0",0,MID($A50,LEN($A50)-N$19+1,1)="-",-1,MID($A50,LEN($A50)-N$19+1,1)="=",-2),0)</f>
        <v>0</v>
      </c>
      <c r="O50" s="53" cm="1">
        <f t="array" ref="O50">IFERROR(_xlfn.IFS(MID($A50,LEN($A50)-O$19+1,1)="1",1,MID($A50,LEN($A50)-O$19+1,1)="2",2,MID($A50,LEN($A50)-O$19+1,1)="0",0,MID($A50,LEN($A50)-O$19+1,1)="-",-1,MID($A50,LEN($A50)-O$19+1,1)="=",-2),0)</f>
        <v>0</v>
      </c>
      <c r="P50" s="53" cm="1">
        <f t="array" ref="P50">IFERROR(_xlfn.IFS(MID($A50,LEN($A50)-P$19+1,1)="1",1,MID($A50,LEN($A50)-P$19+1,1)="2",2,MID($A50,LEN($A50)-P$19+1,1)="0",0,MID($A50,LEN($A50)-P$19+1,1)="-",-1,MID($A50,LEN($A50)-P$19+1,1)="=",-2),0)</f>
        <v>0</v>
      </c>
      <c r="Q50" s="53" cm="1">
        <f t="array" ref="Q50">IFERROR(_xlfn.IFS(MID($A50,LEN($A50)-Q$19+1,1)="1",1,MID($A50,LEN($A50)-Q$19+1,1)="2",2,MID($A50,LEN($A50)-Q$19+1,1)="0",0,MID($A50,LEN($A50)-Q$19+1,1)="-",-1,MID($A50,LEN($A50)-Q$19+1,1)="=",-2),0)</f>
        <v>0</v>
      </c>
      <c r="R50" s="53" cm="1">
        <f t="array" ref="R50">IFERROR(_xlfn.IFS(MID($A50,LEN($A50)-R$19+1,1)="1",1,MID($A50,LEN($A50)-R$19+1,1)="2",2,MID($A50,LEN($A50)-R$19+1,1)="0",0,MID($A50,LEN($A50)-R$19+1,1)="-",-1,MID($A50,LEN($A50)-R$19+1,1)="=",-2),0)</f>
        <v>0</v>
      </c>
      <c r="S50" s="53" cm="1">
        <f t="array" ref="S50">IFERROR(_xlfn.IFS(MID($A50,LEN($A50)-S$19+1,1)="1",1,MID($A50,LEN($A50)-S$19+1,1)="2",2,MID($A50,LEN($A50)-S$19+1,1)="0",0,MID($A50,LEN($A50)-S$19+1,1)="-",-1,MID($A50,LEN($A50)-S$19+1,1)="=",-2),0)</f>
        <v>0</v>
      </c>
      <c r="T50" s="53" cm="1">
        <f t="array" ref="T50">IFERROR(_xlfn.IFS(MID($A50,LEN($A50)-T$19+1,1)="1",1,MID($A50,LEN($A50)-T$19+1,1)="2",2,MID($A50,LEN($A50)-T$19+1,1)="0",0,MID($A50,LEN($A50)-T$19+1,1)="-",-1,MID($A50,LEN($A50)-T$19+1,1)="=",-2),0)</f>
        <v>0</v>
      </c>
      <c r="U50" s="53" cm="1">
        <f t="array" ref="U50">IFERROR(_xlfn.IFS(MID($A50,LEN($A50)-U$19+1,1)="1",1,MID($A50,LEN($A50)-U$19+1,1)="2",2,MID($A50,LEN($A50)-U$19+1,1)="0",0,MID($A50,LEN($A50)-U$19+1,1)="-",-1,MID($A50,LEN($A50)-U$19+1,1)="=",-2),0)</f>
        <v>0</v>
      </c>
      <c r="V50" s="53" cm="1">
        <f t="array" ref="V50">IFERROR(_xlfn.IFS(MID($A50,LEN($A50)-V$19+1,1)="1",1,MID($A50,LEN($A50)-V$19+1,1)="2",2,MID($A50,LEN($A50)-V$19+1,1)="0",0,MID($A50,LEN($A50)-V$19+1,1)="-",-1,MID($A50,LEN($A50)-V$19+1,1)="=",-2),0)</f>
        <v>0</v>
      </c>
      <c r="W50" s="53" cm="1">
        <f t="array" ref="W50">IFERROR(_xlfn.IFS(MID($A50,LEN($A50)-W$19+1,1)="1",1,MID($A50,LEN($A50)-W$19+1,1)="2",2,MID($A50,LEN($A50)-W$19+1,1)="0",0,MID($A50,LEN($A50)-W$19+1,1)="-",-1,MID($A50,LEN($A50)-W$19+1,1)="=",-2),0)</f>
        <v>0</v>
      </c>
      <c r="X50" s="53" cm="1">
        <f t="array" ref="X50">IFERROR(_xlfn.IFS(MID($A50,LEN($A50)-X$19+1,1)="1",1,MID($A50,LEN($A50)-X$19+1,1)="2",2,MID($A50,LEN($A50)-X$19+1,1)="0",0,MID($A50,LEN($A50)-X$19+1,1)="-",-1,MID($A50,LEN($A50)-X$19+1,1)="=",-2),0)</f>
        <v>0</v>
      </c>
    </row>
    <row r="51" spans="1:24">
      <c r="A51" s="55" t="s">
        <v>84</v>
      </c>
      <c r="B51" s="45">
        <f t="shared" si="6"/>
        <v>52824790</v>
      </c>
      <c r="C51" s="45"/>
      <c r="D51" s="45"/>
      <c r="E51" s="53" cm="1">
        <f t="array" ref="E51">IFERROR(_xlfn.IFS(MID($A51,LEN($A51)-E$19+1,1)="1",1,MID($A51,LEN($A51)-E$19+1,1)="2",2,MID($A51,LEN($A51)-E$19+1,1)="0",0,MID($A51,LEN($A51)-E$19+1,1)="-",-1,MID($A51,LEN($A51)-E$19+1,1)="=",-2),0)</f>
        <v>-2</v>
      </c>
      <c r="F51" s="53" cm="1">
        <f t="array" ref="F51">IFERROR(_xlfn.IFS(MID($A51,LEN($A51)-F$19+1,1)="1",1,MID($A51,LEN($A51)-F$19+1,1)="2",2,MID($A51,LEN($A51)-F$19+1,1)="0",0,MID($A51,LEN($A51)-F$19+1,1)="-",-1,MID($A51,LEN($A51)-F$19+1,1)="=",-2),0)</f>
        <v>2</v>
      </c>
      <c r="G51" s="53" cm="1">
        <f t="array" ref="G51">IFERROR(_xlfn.IFS(MID($A51,LEN($A51)-G$19+1,1)="1",1,MID($A51,LEN($A51)-G$19+1,1)="2",2,MID($A51,LEN($A51)-G$19+1,1)="0",0,MID($A51,LEN($A51)-G$19+1,1)="-",-1,MID($A51,LEN($A51)-G$19+1,1)="=",-2),0)</f>
        <v>-2</v>
      </c>
      <c r="H51" s="53" cm="1">
        <f t="array" ref="H51">IFERROR(_xlfn.IFS(MID($A51,LEN($A51)-H$19+1,1)="1",1,MID($A51,LEN($A51)-H$19+1,1)="2",2,MID($A51,LEN($A51)-H$19+1,1)="0",0,MID($A51,LEN($A51)-H$19+1,1)="-",-1,MID($A51,LEN($A51)-H$19+1,1)="=",-2),0)</f>
        <v>0</v>
      </c>
      <c r="I51" s="53" cm="1">
        <f t="array" ref="I51">IFERROR(_xlfn.IFS(MID($A51,LEN($A51)-I$19+1,1)="1",1,MID($A51,LEN($A51)-I$19+1,1)="2",2,MID($A51,LEN($A51)-I$19+1,1)="0",0,MID($A51,LEN($A51)-I$19+1,1)="-",-1,MID($A51,LEN($A51)-I$19+1,1)="=",-2),0)</f>
        <v>-1</v>
      </c>
      <c r="J51" s="53" cm="1">
        <f t="array" ref="J51">IFERROR(_xlfn.IFS(MID($A51,LEN($A51)-J$19+1,1)="1",1,MID($A51,LEN($A51)-J$19+1,1)="2",2,MID($A51,LEN($A51)-J$19+1,1)="0",0,MID($A51,LEN($A51)-J$19+1,1)="-",-1,MID($A51,LEN($A51)-J$19+1,1)="=",-2),0)</f>
        <v>1</v>
      </c>
      <c r="K51" s="53" cm="1">
        <f t="array" ref="K51">IFERROR(_xlfn.IFS(MID($A51,LEN($A51)-K$19+1,1)="1",1,MID($A51,LEN($A51)-K$19+1,1)="2",2,MID($A51,LEN($A51)-K$19+1,1)="0",0,MID($A51,LEN($A51)-K$19+1,1)="-",-1,MID($A51,LEN($A51)-K$19+1,1)="=",-2),0)</f>
        <v>1</v>
      </c>
      <c r="L51" s="53" cm="1">
        <f t="array" ref="L51">IFERROR(_xlfn.IFS(MID($A51,LEN($A51)-L$19+1,1)="1",1,MID($A51,LEN($A51)-L$19+1,1)="2",2,MID($A51,LEN($A51)-L$19+1,1)="0",0,MID($A51,LEN($A51)-L$19+1,1)="-",-1,MID($A51,LEN($A51)-L$19+1,1)="=",-2),0)</f>
        <v>0</v>
      </c>
      <c r="M51" s="53" cm="1">
        <f t="array" ref="M51">IFERROR(_xlfn.IFS(MID($A51,LEN($A51)-M$19+1,1)="1",1,MID($A51,LEN($A51)-M$19+1,1)="2",2,MID($A51,LEN($A51)-M$19+1,1)="0",0,MID($A51,LEN($A51)-M$19+1,1)="-",-1,MID($A51,LEN($A51)-M$19+1,1)="=",-2),0)</f>
        <v>2</v>
      </c>
      <c r="N51" s="53" cm="1">
        <f t="array" ref="N51">IFERROR(_xlfn.IFS(MID($A51,LEN($A51)-N$19+1,1)="1",1,MID($A51,LEN($A51)-N$19+1,1)="2",2,MID($A51,LEN($A51)-N$19+1,1)="0",0,MID($A51,LEN($A51)-N$19+1,1)="-",-1,MID($A51,LEN($A51)-N$19+1,1)="=",-2),0)</f>
        <v>0</v>
      </c>
      <c r="O51" s="53" cm="1">
        <f t="array" ref="O51">IFERROR(_xlfn.IFS(MID($A51,LEN($A51)-O$19+1,1)="1",1,MID($A51,LEN($A51)-O$19+1,1)="2",2,MID($A51,LEN($A51)-O$19+1,1)="0",0,MID($A51,LEN($A51)-O$19+1,1)="-",-1,MID($A51,LEN($A51)-O$19+1,1)="=",-2),0)</f>
        <v>1</v>
      </c>
      <c r="P51" s="53" cm="1">
        <f t="array" ref="P51">IFERROR(_xlfn.IFS(MID($A51,LEN($A51)-P$19+1,1)="1",1,MID($A51,LEN($A51)-P$19+1,1)="2",2,MID($A51,LEN($A51)-P$19+1,1)="0",0,MID($A51,LEN($A51)-P$19+1,1)="-",-1,MID($A51,LEN($A51)-P$19+1,1)="=",-2),0)</f>
        <v>0</v>
      </c>
      <c r="Q51" s="53" cm="1">
        <f t="array" ref="Q51">IFERROR(_xlfn.IFS(MID($A51,LEN($A51)-Q$19+1,1)="1",1,MID($A51,LEN($A51)-Q$19+1,1)="2",2,MID($A51,LEN($A51)-Q$19+1,1)="0",0,MID($A51,LEN($A51)-Q$19+1,1)="-",-1,MID($A51,LEN($A51)-Q$19+1,1)="=",-2),0)</f>
        <v>0</v>
      </c>
      <c r="R51" s="53" cm="1">
        <f t="array" ref="R51">IFERROR(_xlfn.IFS(MID($A51,LEN($A51)-R$19+1,1)="1",1,MID($A51,LEN($A51)-R$19+1,1)="2",2,MID($A51,LEN($A51)-R$19+1,1)="0",0,MID($A51,LEN($A51)-R$19+1,1)="-",-1,MID($A51,LEN($A51)-R$19+1,1)="=",-2),0)</f>
        <v>0</v>
      </c>
      <c r="S51" s="53" cm="1">
        <f t="array" ref="S51">IFERROR(_xlfn.IFS(MID($A51,LEN($A51)-S$19+1,1)="1",1,MID($A51,LEN($A51)-S$19+1,1)="2",2,MID($A51,LEN($A51)-S$19+1,1)="0",0,MID($A51,LEN($A51)-S$19+1,1)="-",-1,MID($A51,LEN($A51)-S$19+1,1)="=",-2),0)</f>
        <v>0</v>
      </c>
      <c r="T51" s="53" cm="1">
        <f t="array" ref="T51">IFERROR(_xlfn.IFS(MID($A51,LEN($A51)-T$19+1,1)="1",1,MID($A51,LEN($A51)-T$19+1,1)="2",2,MID($A51,LEN($A51)-T$19+1,1)="0",0,MID($A51,LEN($A51)-T$19+1,1)="-",-1,MID($A51,LEN($A51)-T$19+1,1)="=",-2),0)</f>
        <v>0</v>
      </c>
      <c r="U51" s="53" cm="1">
        <f t="array" ref="U51">IFERROR(_xlfn.IFS(MID($A51,LEN($A51)-U$19+1,1)="1",1,MID($A51,LEN($A51)-U$19+1,1)="2",2,MID($A51,LEN($A51)-U$19+1,1)="0",0,MID($A51,LEN($A51)-U$19+1,1)="-",-1,MID($A51,LEN($A51)-U$19+1,1)="=",-2),0)</f>
        <v>0</v>
      </c>
      <c r="V51" s="53" cm="1">
        <f t="array" ref="V51">IFERROR(_xlfn.IFS(MID($A51,LEN($A51)-V$19+1,1)="1",1,MID($A51,LEN($A51)-V$19+1,1)="2",2,MID($A51,LEN($A51)-V$19+1,1)="0",0,MID($A51,LEN($A51)-V$19+1,1)="-",-1,MID($A51,LEN($A51)-V$19+1,1)="=",-2),0)</f>
        <v>0</v>
      </c>
      <c r="W51" s="53" cm="1">
        <f t="array" ref="W51">IFERROR(_xlfn.IFS(MID($A51,LEN($A51)-W$19+1,1)="1",1,MID($A51,LEN($A51)-W$19+1,1)="2",2,MID($A51,LEN($A51)-W$19+1,1)="0",0,MID($A51,LEN($A51)-W$19+1,1)="-",-1,MID($A51,LEN($A51)-W$19+1,1)="=",-2),0)</f>
        <v>0</v>
      </c>
      <c r="X51" s="53" cm="1">
        <f t="array" ref="X51">IFERROR(_xlfn.IFS(MID($A51,LEN($A51)-X$19+1,1)="1",1,MID($A51,LEN($A51)-X$19+1,1)="2",2,MID($A51,LEN($A51)-X$19+1,1)="0",0,MID($A51,LEN($A51)-X$19+1,1)="-",-1,MID($A51,LEN($A51)-X$19+1,1)="=",-2),0)</f>
        <v>0</v>
      </c>
    </row>
    <row r="52" spans="1:24">
      <c r="A52" s="55" t="s">
        <v>85</v>
      </c>
      <c r="B52" s="45">
        <f t="shared" si="6"/>
        <v>2890449350</v>
      </c>
      <c r="C52" s="45"/>
      <c r="D52" s="45"/>
      <c r="E52" s="53" cm="1">
        <f t="array" ref="E52">IFERROR(_xlfn.IFS(MID($A52,LEN($A52)-E$19+1,1)="1",1,MID($A52,LEN($A52)-E$19+1,1)="2",2,MID($A52,LEN($A52)-E$19+1,1)="0",0,MID($A52,LEN($A52)-E$19+1,1)="-",-1,MID($A52,LEN($A52)-E$19+1,1)="=",-2),0)</f>
        <v>0</v>
      </c>
      <c r="F52" s="53" cm="1">
        <f t="array" ref="F52">IFERROR(_xlfn.IFS(MID($A52,LEN($A52)-F$19+1,1)="1",1,MID($A52,LEN($A52)-F$19+1,1)="2",2,MID($A52,LEN($A52)-F$19+1,1)="0",0,MID($A52,LEN($A52)-F$19+1,1)="-",-1,MID($A52,LEN($A52)-F$19+1,1)="=",-2),0)</f>
        <v>-1</v>
      </c>
      <c r="G52" s="53" cm="1">
        <f t="array" ref="G52">IFERROR(_xlfn.IFS(MID($A52,LEN($A52)-G$19+1,1)="1",1,MID($A52,LEN($A52)-G$19+1,1)="2",2,MID($A52,LEN($A52)-G$19+1,1)="0",0,MID($A52,LEN($A52)-G$19+1,1)="-",-1,MID($A52,LEN($A52)-G$19+1,1)="=",-2),0)</f>
        <v>0</v>
      </c>
      <c r="H52" s="53" cm="1">
        <f t="array" ref="H52">IFERROR(_xlfn.IFS(MID($A52,LEN($A52)-H$19+1,1)="1",1,MID($A52,LEN($A52)-H$19+1,1)="2",2,MID($A52,LEN($A52)-H$19+1,1)="0",0,MID($A52,LEN($A52)-H$19+1,1)="-",-1,MID($A52,LEN($A52)-H$19+1,1)="=",-2),0)</f>
        <v>-1</v>
      </c>
      <c r="I52" s="53" cm="1">
        <f t="array" ref="I52">IFERROR(_xlfn.IFS(MID($A52,LEN($A52)-I$19+1,1)="1",1,MID($A52,LEN($A52)-I$19+1,1)="2",2,MID($A52,LEN($A52)-I$19+1,1)="0",0,MID($A52,LEN($A52)-I$19+1,1)="-",-1,MID($A52,LEN($A52)-I$19+1,1)="=",-2),0)</f>
        <v>-1</v>
      </c>
      <c r="J52" s="53" cm="1">
        <f t="array" ref="J52">IFERROR(_xlfn.IFS(MID($A52,LEN($A52)-J$19+1,1)="1",1,MID($A52,LEN($A52)-J$19+1,1)="2",2,MID($A52,LEN($A52)-J$19+1,1)="0",0,MID($A52,LEN($A52)-J$19+1,1)="-",-1,MID($A52,LEN($A52)-J$19+1,1)="=",-2),0)</f>
        <v>-1</v>
      </c>
      <c r="K52" s="53" cm="1">
        <f t="array" ref="K52">IFERROR(_xlfn.IFS(MID($A52,LEN($A52)-K$19+1,1)="1",1,MID($A52,LEN($A52)-K$19+1,1)="2",2,MID($A52,LEN($A52)-K$19+1,1)="0",0,MID($A52,LEN($A52)-K$19+1,1)="-",-1,MID($A52,LEN($A52)-K$19+1,1)="=",-2),0)</f>
        <v>-2</v>
      </c>
      <c r="L52" s="53" cm="1">
        <f t="array" ref="L52">IFERROR(_xlfn.IFS(MID($A52,LEN($A52)-L$19+1,1)="1",1,MID($A52,LEN($A52)-L$19+1,1)="2",2,MID($A52,LEN($A52)-L$19+1,1)="0",0,MID($A52,LEN($A52)-L$19+1,1)="-",-1,MID($A52,LEN($A52)-L$19+1,1)="=",-2),0)</f>
        <v>0</v>
      </c>
      <c r="M52" s="53" cm="1">
        <f t="array" ref="M52">IFERROR(_xlfn.IFS(MID($A52,LEN($A52)-M$19+1,1)="1",1,MID($A52,LEN($A52)-M$19+1,1)="2",2,MID($A52,LEN($A52)-M$19+1,1)="0",0,MID($A52,LEN($A52)-M$19+1,1)="-",-1,MID($A52,LEN($A52)-M$19+1,1)="=",-2),0)</f>
        <v>0</v>
      </c>
      <c r="N52" s="53" cm="1">
        <f t="array" ref="N52">IFERROR(_xlfn.IFS(MID($A52,LEN($A52)-N$19+1,1)="1",1,MID($A52,LEN($A52)-N$19+1,1)="2",2,MID($A52,LEN($A52)-N$19+1,1)="0",0,MID($A52,LEN($A52)-N$19+1,1)="-",-1,MID($A52,LEN($A52)-N$19+1,1)="=",-2),0)</f>
        <v>1</v>
      </c>
      <c r="O52" s="53" cm="1">
        <f t="array" ref="O52">IFERROR(_xlfn.IFS(MID($A52,LEN($A52)-O$19+1,1)="1",1,MID($A52,LEN($A52)-O$19+1,1)="2",2,MID($A52,LEN($A52)-O$19+1,1)="0",0,MID($A52,LEN($A52)-O$19+1,1)="-",-1,MID($A52,LEN($A52)-O$19+1,1)="=",-2),0)</f>
        <v>-1</v>
      </c>
      <c r="P52" s="53" cm="1">
        <f t="array" ref="P52">IFERROR(_xlfn.IFS(MID($A52,LEN($A52)-P$19+1,1)="1",1,MID($A52,LEN($A52)-P$19+1,1)="2",2,MID($A52,LEN($A52)-P$19+1,1)="0",0,MID($A52,LEN($A52)-P$19+1,1)="-",-1,MID($A52,LEN($A52)-P$19+1,1)="=",-2),0)</f>
        <v>2</v>
      </c>
      <c r="Q52" s="53" cm="1">
        <f t="array" ref="Q52">IFERROR(_xlfn.IFS(MID($A52,LEN($A52)-Q$19+1,1)="1",1,MID($A52,LEN($A52)-Q$19+1,1)="2",2,MID($A52,LEN($A52)-Q$19+1,1)="0",0,MID($A52,LEN($A52)-Q$19+1,1)="-",-1,MID($A52,LEN($A52)-Q$19+1,1)="=",-2),0)</f>
        <v>2</v>
      </c>
      <c r="R52" s="53" cm="1">
        <f t="array" ref="R52">IFERROR(_xlfn.IFS(MID($A52,LEN($A52)-R$19+1,1)="1",1,MID($A52,LEN($A52)-R$19+1,1)="2",2,MID($A52,LEN($A52)-R$19+1,1)="0",0,MID($A52,LEN($A52)-R$19+1,1)="-",-1,MID($A52,LEN($A52)-R$19+1,1)="=",-2),0)</f>
        <v>0</v>
      </c>
      <c r="S52" s="53" cm="1">
        <f t="array" ref="S52">IFERROR(_xlfn.IFS(MID($A52,LEN($A52)-S$19+1,1)="1",1,MID($A52,LEN($A52)-S$19+1,1)="2",2,MID($A52,LEN($A52)-S$19+1,1)="0",0,MID($A52,LEN($A52)-S$19+1,1)="-",-1,MID($A52,LEN($A52)-S$19+1,1)="=",-2),0)</f>
        <v>0</v>
      </c>
      <c r="T52" s="53" cm="1">
        <f t="array" ref="T52">IFERROR(_xlfn.IFS(MID($A52,LEN($A52)-T$19+1,1)="1",1,MID($A52,LEN($A52)-T$19+1,1)="2",2,MID($A52,LEN($A52)-T$19+1,1)="0",0,MID($A52,LEN($A52)-T$19+1,1)="-",-1,MID($A52,LEN($A52)-T$19+1,1)="=",-2),0)</f>
        <v>0</v>
      </c>
      <c r="U52" s="53" cm="1">
        <f t="array" ref="U52">IFERROR(_xlfn.IFS(MID($A52,LEN($A52)-U$19+1,1)="1",1,MID($A52,LEN($A52)-U$19+1,1)="2",2,MID($A52,LEN($A52)-U$19+1,1)="0",0,MID($A52,LEN($A52)-U$19+1,1)="-",-1,MID($A52,LEN($A52)-U$19+1,1)="=",-2),0)</f>
        <v>0</v>
      </c>
      <c r="V52" s="53" cm="1">
        <f t="array" ref="V52">IFERROR(_xlfn.IFS(MID($A52,LEN($A52)-V$19+1,1)="1",1,MID($A52,LEN($A52)-V$19+1,1)="2",2,MID($A52,LEN($A52)-V$19+1,1)="0",0,MID($A52,LEN($A52)-V$19+1,1)="-",-1,MID($A52,LEN($A52)-V$19+1,1)="=",-2),0)</f>
        <v>0</v>
      </c>
      <c r="W52" s="53" cm="1">
        <f t="array" ref="W52">IFERROR(_xlfn.IFS(MID($A52,LEN($A52)-W$19+1,1)="1",1,MID($A52,LEN($A52)-W$19+1,1)="2",2,MID($A52,LEN($A52)-W$19+1,1)="0",0,MID($A52,LEN($A52)-W$19+1,1)="-",-1,MID($A52,LEN($A52)-W$19+1,1)="=",-2),0)</f>
        <v>0</v>
      </c>
      <c r="X52" s="53" cm="1">
        <f t="array" ref="X52">IFERROR(_xlfn.IFS(MID($A52,LEN($A52)-X$19+1,1)="1",1,MID($A52,LEN($A52)-X$19+1,1)="2",2,MID($A52,LEN($A52)-X$19+1,1)="0",0,MID($A52,LEN($A52)-X$19+1,1)="-",-1,MID($A52,LEN($A52)-X$19+1,1)="=",-2),0)</f>
        <v>0</v>
      </c>
    </row>
    <row r="53" spans="1:24">
      <c r="A53" s="55" t="s">
        <v>86</v>
      </c>
      <c r="B53" s="45">
        <f t="shared" si="6"/>
        <v>25017179345</v>
      </c>
      <c r="C53" s="45"/>
      <c r="D53" s="45"/>
      <c r="E53" s="53" cm="1">
        <f t="array" ref="E53">IFERROR(_xlfn.IFS(MID($A53,LEN($A53)-E$19+1,1)="1",1,MID($A53,LEN($A53)-E$19+1,1)="2",2,MID($A53,LEN($A53)-E$19+1,1)="0",0,MID($A53,LEN($A53)-E$19+1,1)="-",-1,MID($A53,LEN($A53)-E$19+1,1)="=",-2),0)</f>
        <v>-1</v>
      </c>
      <c r="F53" s="53" cm="1">
        <f t="array" ref="F53">IFERROR(_xlfn.IFS(MID($A53,LEN($A53)-F$19+1,1)="1",1,MID($A53,LEN($A53)-F$19+1,1)="2",2,MID($A53,LEN($A53)-F$19+1,1)="0",0,MID($A53,LEN($A53)-F$19+1,1)="-",-1,MID($A53,LEN($A53)-F$19+1,1)="=",-2),0)</f>
        <v>-1</v>
      </c>
      <c r="G53" s="53" cm="1">
        <f t="array" ref="G53">IFERROR(_xlfn.IFS(MID($A53,LEN($A53)-G$19+1,1)="1",1,MID($A53,LEN($A53)-G$19+1,1)="2",2,MID($A53,LEN($A53)-G$19+1,1)="0",0,MID($A53,LEN($A53)-G$19+1,1)="-",-1,MID($A53,LEN($A53)-G$19+1,1)="=",-2),0)</f>
        <v>0</v>
      </c>
      <c r="H53" s="53" cm="1">
        <f t="array" ref="H53">IFERROR(_xlfn.IFS(MID($A53,LEN($A53)-H$19+1,1)="1",1,MID($A53,LEN($A53)-H$19+1,1)="2",2,MID($A53,LEN($A53)-H$19+1,1)="0",0,MID($A53,LEN($A53)-H$19+1,1)="-",-1,MID($A53,LEN($A53)-H$19+1,1)="=",-2),0)</f>
        <v>2</v>
      </c>
      <c r="I53" s="53" cm="1">
        <f t="array" ref="I53">IFERROR(_xlfn.IFS(MID($A53,LEN($A53)-I$19+1,1)="1",1,MID($A53,LEN($A53)-I$19+1,1)="2",2,MID($A53,LEN($A53)-I$19+1,1)="0",0,MID($A53,LEN($A53)-I$19+1,1)="-",-1,MID($A53,LEN($A53)-I$19+1,1)="=",-2),0)</f>
        <v>2</v>
      </c>
      <c r="J53" s="53" cm="1">
        <f t="array" ref="J53">IFERROR(_xlfn.IFS(MID($A53,LEN($A53)-J$19+1,1)="1",1,MID($A53,LEN($A53)-J$19+1,1)="2",2,MID($A53,LEN($A53)-J$19+1,1)="0",0,MID($A53,LEN($A53)-J$19+1,1)="-",-1,MID($A53,LEN($A53)-J$19+1,1)="=",-2),0)</f>
        <v>-1</v>
      </c>
      <c r="K53" s="53" cm="1">
        <f t="array" ref="K53">IFERROR(_xlfn.IFS(MID($A53,LEN($A53)-K$19+1,1)="1",1,MID($A53,LEN($A53)-K$19+1,1)="2",2,MID($A53,LEN($A53)-K$19+1,1)="0",0,MID($A53,LEN($A53)-K$19+1,1)="-",-1,MID($A53,LEN($A53)-K$19+1,1)="=",-2),0)</f>
        <v>0</v>
      </c>
      <c r="L53" s="53" cm="1">
        <f t="array" ref="L53">IFERROR(_xlfn.IFS(MID($A53,LEN($A53)-L$19+1,1)="1",1,MID($A53,LEN($A53)-L$19+1,1)="2",2,MID($A53,LEN($A53)-L$19+1,1)="0",0,MID($A53,LEN($A53)-L$19+1,1)="-",-1,MID($A53,LEN($A53)-L$19+1,1)="=",-2),0)</f>
        <v>-1</v>
      </c>
      <c r="M53" s="53" cm="1">
        <f t="array" ref="M53">IFERROR(_xlfn.IFS(MID($A53,LEN($A53)-M$19+1,1)="1",1,MID($A53,LEN($A53)-M$19+1,1)="2",2,MID($A53,LEN($A53)-M$19+1,1)="0",0,MID($A53,LEN($A53)-M$19+1,1)="-",-1,MID($A53,LEN($A53)-M$19+1,1)="=",-2),0)</f>
        <v>-1</v>
      </c>
      <c r="N53" s="53" cm="1">
        <f t="array" ref="N53">IFERROR(_xlfn.IFS(MID($A53,LEN($A53)-N$19+1,1)="1",1,MID($A53,LEN($A53)-N$19+1,1)="2",2,MID($A53,LEN($A53)-N$19+1,1)="0",0,MID($A53,LEN($A53)-N$19+1,1)="-",-1,MID($A53,LEN($A53)-N$19+1,1)="=",-2),0)</f>
        <v>2</v>
      </c>
      <c r="O53" s="53" cm="1">
        <f t="array" ref="O53">IFERROR(_xlfn.IFS(MID($A53,LEN($A53)-O$19+1,1)="1",1,MID($A53,LEN($A53)-O$19+1,1)="2",2,MID($A53,LEN($A53)-O$19+1,1)="0",0,MID($A53,LEN($A53)-O$19+1,1)="-",-1,MID($A53,LEN($A53)-O$19+1,1)="=",-2),0)</f>
        <v>2</v>
      </c>
      <c r="P53" s="53" cm="1">
        <f t="array" ref="P53">IFERROR(_xlfn.IFS(MID($A53,LEN($A53)-P$19+1,1)="1",1,MID($A53,LEN($A53)-P$19+1,1)="2",2,MID($A53,LEN($A53)-P$19+1,1)="0",0,MID($A53,LEN($A53)-P$19+1,1)="-",-1,MID($A53,LEN($A53)-P$19+1,1)="=",-2),0)</f>
        <v>2</v>
      </c>
      <c r="Q53" s="53" cm="1">
        <f t="array" ref="Q53">IFERROR(_xlfn.IFS(MID($A53,LEN($A53)-Q$19+1,1)="1",1,MID($A53,LEN($A53)-Q$19+1,1)="2",2,MID($A53,LEN($A53)-Q$19+1,1)="0",0,MID($A53,LEN($A53)-Q$19+1,1)="-",-1,MID($A53,LEN($A53)-Q$19+1,1)="=",-2),0)</f>
        <v>0</v>
      </c>
      <c r="R53" s="53" cm="1">
        <f t="array" ref="R53">IFERROR(_xlfn.IFS(MID($A53,LEN($A53)-R$19+1,1)="1",1,MID($A53,LEN($A53)-R$19+1,1)="2",2,MID($A53,LEN($A53)-R$19+1,1)="0",0,MID($A53,LEN($A53)-R$19+1,1)="-",-1,MID($A53,LEN($A53)-R$19+1,1)="=",-2),0)</f>
        <v>-1</v>
      </c>
      <c r="S53" s="53" cm="1">
        <f t="array" ref="S53">IFERROR(_xlfn.IFS(MID($A53,LEN($A53)-S$19+1,1)="1",1,MID($A53,LEN($A53)-S$19+1,1)="2",2,MID($A53,LEN($A53)-S$19+1,1)="0",0,MID($A53,LEN($A53)-S$19+1,1)="-",-1,MID($A53,LEN($A53)-S$19+1,1)="=",-2),0)</f>
        <v>1</v>
      </c>
      <c r="T53" s="53" cm="1">
        <f t="array" ref="T53">IFERROR(_xlfn.IFS(MID($A53,LEN($A53)-T$19+1,1)="1",1,MID($A53,LEN($A53)-T$19+1,1)="2",2,MID($A53,LEN($A53)-T$19+1,1)="0",0,MID($A53,LEN($A53)-T$19+1,1)="-",-1,MID($A53,LEN($A53)-T$19+1,1)="=",-2),0)</f>
        <v>0</v>
      </c>
      <c r="U53" s="53" cm="1">
        <f t="array" ref="U53">IFERROR(_xlfn.IFS(MID($A53,LEN($A53)-U$19+1,1)="1",1,MID($A53,LEN($A53)-U$19+1,1)="2",2,MID($A53,LEN($A53)-U$19+1,1)="0",0,MID($A53,LEN($A53)-U$19+1,1)="-",-1,MID($A53,LEN($A53)-U$19+1,1)="=",-2),0)</f>
        <v>0</v>
      </c>
      <c r="V53" s="53" cm="1">
        <f t="array" ref="V53">IFERROR(_xlfn.IFS(MID($A53,LEN($A53)-V$19+1,1)="1",1,MID($A53,LEN($A53)-V$19+1,1)="2",2,MID($A53,LEN($A53)-V$19+1,1)="0",0,MID($A53,LEN($A53)-V$19+1,1)="-",-1,MID($A53,LEN($A53)-V$19+1,1)="=",-2),0)</f>
        <v>0</v>
      </c>
      <c r="W53" s="53" cm="1">
        <f t="array" ref="W53">IFERROR(_xlfn.IFS(MID($A53,LEN($A53)-W$19+1,1)="1",1,MID($A53,LEN($A53)-W$19+1,1)="2",2,MID($A53,LEN($A53)-W$19+1,1)="0",0,MID($A53,LEN($A53)-W$19+1,1)="-",-1,MID($A53,LEN($A53)-W$19+1,1)="=",-2),0)</f>
        <v>0</v>
      </c>
      <c r="X53" s="53" cm="1">
        <f t="array" ref="X53">IFERROR(_xlfn.IFS(MID($A53,LEN($A53)-X$19+1,1)="1",1,MID($A53,LEN($A53)-X$19+1,1)="2",2,MID($A53,LEN($A53)-X$19+1,1)="0",0,MID($A53,LEN($A53)-X$19+1,1)="-",-1,MID($A53,LEN($A53)-X$19+1,1)="=",-2),0)</f>
        <v>0</v>
      </c>
    </row>
    <row r="54" spans="1:24">
      <c r="A54" s="55" t="s">
        <v>87</v>
      </c>
      <c r="B54" s="45">
        <f t="shared" si="6"/>
        <v>3405</v>
      </c>
      <c r="C54" s="45"/>
      <c r="D54" s="45"/>
      <c r="E54" s="53" cm="1">
        <f t="array" ref="E54">IFERROR(_xlfn.IFS(MID($A54,LEN($A54)-E$19+1,1)="1",1,MID($A54,LEN($A54)-E$19+1,1)="2",2,MID($A54,LEN($A54)-E$19+1,1)="0",0,MID($A54,LEN($A54)-E$19+1,1)="-",-1,MID($A54,LEN($A54)-E$19+1,1)="=",-2),0)</f>
        <v>1</v>
      </c>
      <c r="F54" s="53" cm="1">
        <f t="array" ref="F54">IFERROR(_xlfn.IFS(MID($A54,LEN($A54)-F$19+1,1)="1",1,MID($A54,LEN($A54)-F$19+1,1)="2",2,MID($A54,LEN($A54)-F$19+1,1)="0",0,MID($A54,LEN($A54)-F$19+1,1)="-",-1,MID($A54,LEN($A54)-F$19+1,1)="=",-2),0)</f>
        <v>1</v>
      </c>
      <c r="G54" s="53" cm="1">
        <f t="array" ref="G54">IFERROR(_xlfn.IFS(MID($A54,LEN($A54)-G$19+1,1)="1",1,MID($A54,LEN($A54)-G$19+1,1)="2",2,MID($A54,LEN($A54)-G$19+1,1)="0",0,MID($A54,LEN($A54)-G$19+1,1)="-",-1,MID($A54,LEN($A54)-G$19+1,1)="=",-2),0)</f>
        <v>2</v>
      </c>
      <c r="H54" s="53" cm="1">
        <f t="array" ref="H54">IFERROR(_xlfn.IFS(MID($A54,LEN($A54)-H$19+1,1)="1",1,MID($A54,LEN($A54)-H$19+1,1)="2",2,MID($A54,LEN($A54)-H$19+1,1)="0",0,MID($A54,LEN($A54)-H$19+1,1)="-",-1,MID($A54,LEN($A54)-H$19+1,1)="=",-2),0)</f>
        <v>0</v>
      </c>
      <c r="I54" s="53" cm="1">
        <f t="array" ref="I54">IFERROR(_xlfn.IFS(MID($A54,LEN($A54)-I$19+1,1)="1",1,MID($A54,LEN($A54)-I$19+1,1)="2",2,MID($A54,LEN($A54)-I$19+1,1)="0",0,MID($A54,LEN($A54)-I$19+1,1)="-",-1,MID($A54,LEN($A54)-I$19+1,1)="=",-2),0)</f>
        <v>1</v>
      </c>
      <c r="J54" s="53" cm="1">
        <f t="array" ref="J54">IFERROR(_xlfn.IFS(MID($A54,LEN($A54)-J$19+1,1)="1",1,MID($A54,LEN($A54)-J$19+1,1)="2",2,MID($A54,LEN($A54)-J$19+1,1)="0",0,MID($A54,LEN($A54)-J$19+1,1)="-",-1,MID($A54,LEN($A54)-J$19+1,1)="=",-2),0)</f>
        <v>0</v>
      </c>
      <c r="K54" s="53" cm="1">
        <f t="array" ref="K54">IFERROR(_xlfn.IFS(MID($A54,LEN($A54)-K$19+1,1)="1",1,MID($A54,LEN($A54)-K$19+1,1)="2",2,MID($A54,LEN($A54)-K$19+1,1)="0",0,MID($A54,LEN($A54)-K$19+1,1)="-",-1,MID($A54,LEN($A54)-K$19+1,1)="=",-2),0)</f>
        <v>0</v>
      </c>
      <c r="L54" s="53" cm="1">
        <f t="array" ref="L54">IFERROR(_xlfn.IFS(MID($A54,LEN($A54)-L$19+1,1)="1",1,MID($A54,LEN($A54)-L$19+1,1)="2",2,MID($A54,LEN($A54)-L$19+1,1)="0",0,MID($A54,LEN($A54)-L$19+1,1)="-",-1,MID($A54,LEN($A54)-L$19+1,1)="=",-2),0)</f>
        <v>0</v>
      </c>
      <c r="M54" s="53" cm="1">
        <f t="array" ref="M54">IFERROR(_xlfn.IFS(MID($A54,LEN($A54)-M$19+1,1)="1",1,MID($A54,LEN($A54)-M$19+1,1)="2",2,MID($A54,LEN($A54)-M$19+1,1)="0",0,MID($A54,LEN($A54)-M$19+1,1)="-",-1,MID($A54,LEN($A54)-M$19+1,1)="=",-2),0)</f>
        <v>0</v>
      </c>
      <c r="N54" s="53" cm="1">
        <f t="array" ref="N54">IFERROR(_xlfn.IFS(MID($A54,LEN($A54)-N$19+1,1)="1",1,MID($A54,LEN($A54)-N$19+1,1)="2",2,MID($A54,LEN($A54)-N$19+1,1)="0",0,MID($A54,LEN($A54)-N$19+1,1)="-",-1,MID($A54,LEN($A54)-N$19+1,1)="=",-2),0)</f>
        <v>0</v>
      </c>
      <c r="O54" s="53" cm="1">
        <f t="array" ref="O54">IFERROR(_xlfn.IFS(MID($A54,LEN($A54)-O$19+1,1)="1",1,MID($A54,LEN($A54)-O$19+1,1)="2",2,MID($A54,LEN($A54)-O$19+1,1)="0",0,MID($A54,LEN($A54)-O$19+1,1)="-",-1,MID($A54,LEN($A54)-O$19+1,1)="=",-2),0)</f>
        <v>0</v>
      </c>
      <c r="P54" s="53" cm="1">
        <f t="array" ref="P54">IFERROR(_xlfn.IFS(MID($A54,LEN($A54)-P$19+1,1)="1",1,MID($A54,LEN($A54)-P$19+1,1)="2",2,MID($A54,LEN($A54)-P$19+1,1)="0",0,MID($A54,LEN($A54)-P$19+1,1)="-",-1,MID($A54,LEN($A54)-P$19+1,1)="=",-2),0)</f>
        <v>0</v>
      </c>
      <c r="Q54" s="53" cm="1">
        <f t="array" ref="Q54">IFERROR(_xlfn.IFS(MID($A54,LEN($A54)-Q$19+1,1)="1",1,MID($A54,LEN($A54)-Q$19+1,1)="2",2,MID($A54,LEN($A54)-Q$19+1,1)="0",0,MID($A54,LEN($A54)-Q$19+1,1)="-",-1,MID($A54,LEN($A54)-Q$19+1,1)="=",-2),0)</f>
        <v>0</v>
      </c>
      <c r="R54" s="53" cm="1">
        <f t="array" ref="R54">IFERROR(_xlfn.IFS(MID($A54,LEN($A54)-R$19+1,1)="1",1,MID($A54,LEN($A54)-R$19+1,1)="2",2,MID($A54,LEN($A54)-R$19+1,1)="0",0,MID($A54,LEN($A54)-R$19+1,1)="-",-1,MID($A54,LEN($A54)-R$19+1,1)="=",-2),0)</f>
        <v>0</v>
      </c>
      <c r="S54" s="53" cm="1">
        <f t="array" ref="S54">IFERROR(_xlfn.IFS(MID($A54,LEN($A54)-S$19+1,1)="1",1,MID($A54,LEN($A54)-S$19+1,1)="2",2,MID($A54,LEN($A54)-S$19+1,1)="0",0,MID($A54,LEN($A54)-S$19+1,1)="-",-1,MID($A54,LEN($A54)-S$19+1,1)="=",-2),0)</f>
        <v>0</v>
      </c>
      <c r="T54" s="53" cm="1">
        <f t="array" ref="T54">IFERROR(_xlfn.IFS(MID($A54,LEN($A54)-T$19+1,1)="1",1,MID($A54,LEN($A54)-T$19+1,1)="2",2,MID($A54,LEN($A54)-T$19+1,1)="0",0,MID($A54,LEN($A54)-T$19+1,1)="-",-1,MID($A54,LEN($A54)-T$19+1,1)="=",-2),0)</f>
        <v>0</v>
      </c>
      <c r="U54" s="53" cm="1">
        <f t="array" ref="U54">IFERROR(_xlfn.IFS(MID($A54,LEN($A54)-U$19+1,1)="1",1,MID($A54,LEN($A54)-U$19+1,1)="2",2,MID($A54,LEN($A54)-U$19+1,1)="0",0,MID($A54,LEN($A54)-U$19+1,1)="-",-1,MID($A54,LEN($A54)-U$19+1,1)="=",-2),0)</f>
        <v>0</v>
      </c>
      <c r="V54" s="53" cm="1">
        <f t="array" ref="V54">IFERROR(_xlfn.IFS(MID($A54,LEN($A54)-V$19+1,1)="1",1,MID($A54,LEN($A54)-V$19+1,1)="2",2,MID($A54,LEN($A54)-V$19+1,1)="0",0,MID($A54,LEN($A54)-V$19+1,1)="-",-1,MID($A54,LEN($A54)-V$19+1,1)="=",-2),0)</f>
        <v>0</v>
      </c>
      <c r="W54" s="53" cm="1">
        <f t="array" ref="W54">IFERROR(_xlfn.IFS(MID($A54,LEN($A54)-W$19+1,1)="1",1,MID($A54,LEN($A54)-W$19+1,1)="2",2,MID($A54,LEN($A54)-W$19+1,1)="0",0,MID($A54,LEN($A54)-W$19+1,1)="-",-1,MID($A54,LEN($A54)-W$19+1,1)="=",-2),0)</f>
        <v>0</v>
      </c>
      <c r="X54" s="53" cm="1">
        <f t="array" ref="X54">IFERROR(_xlfn.IFS(MID($A54,LEN($A54)-X$19+1,1)="1",1,MID($A54,LEN($A54)-X$19+1,1)="2",2,MID($A54,LEN($A54)-X$19+1,1)="0",0,MID($A54,LEN($A54)-X$19+1,1)="-",-1,MID($A54,LEN($A54)-X$19+1,1)="=",-2),0)</f>
        <v>0</v>
      </c>
    </row>
    <row r="55" spans="1:24">
      <c r="A55" s="55" t="s">
        <v>88</v>
      </c>
      <c r="B55" s="45">
        <f t="shared" si="6"/>
        <v>212358020</v>
      </c>
      <c r="C55" s="45"/>
      <c r="D55" s="45"/>
      <c r="E55" s="53" cm="1">
        <f t="array" ref="E55">IFERROR(_xlfn.IFS(MID($A55,LEN($A55)-E$19+1,1)="1",1,MID($A55,LEN($A55)-E$19+1,1)="2",2,MID($A55,LEN($A55)-E$19+1,1)="0",0,MID($A55,LEN($A55)-E$19+1,1)="-",-1,MID($A55,LEN($A55)-E$19+1,1)="=",-2),0)</f>
        <v>-1</v>
      </c>
      <c r="F55" s="53" cm="1">
        <f t="array" ref="F55">IFERROR(_xlfn.IFS(MID($A55,LEN($A55)-F$19+1,1)="1",1,MID($A55,LEN($A55)-F$19+1,1)="2",2,MID($A55,LEN($A55)-F$19+1,1)="0",0,MID($A55,LEN($A55)-F$19+1,1)="-",-1,MID($A55,LEN($A55)-F$19+1,1)="=",-2),0)</f>
        <v>1</v>
      </c>
      <c r="G55" s="53" cm="1">
        <f t="array" ref="G55">IFERROR(_xlfn.IFS(MID($A55,LEN($A55)-G$19+1,1)="1",1,MID($A55,LEN($A55)-G$19+1,1)="2",2,MID($A55,LEN($A55)-G$19+1,1)="0",0,MID($A55,LEN($A55)-G$19+1,1)="-",-1,MID($A55,LEN($A55)-G$19+1,1)="=",-2),0)</f>
        <v>-1</v>
      </c>
      <c r="H55" s="53" cm="1">
        <f t="array" ref="H55">IFERROR(_xlfn.IFS(MID($A55,LEN($A55)-H$19+1,1)="1",1,MID($A55,LEN($A55)-H$19+1,1)="2",2,MID($A55,LEN($A55)-H$19+1,1)="0",0,MID($A55,LEN($A55)-H$19+1,1)="-",-1,MID($A55,LEN($A55)-H$19+1,1)="=",-2),0)</f>
        <v>-2</v>
      </c>
      <c r="I55" s="53" cm="1">
        <f t="array" ref="I55">IFERROR(_xlfn.IFS(MID($A55,LEN($A55)-I$19+1,1)="1",1,MID($A55,LEN($A55)-I$19+1,1)="2",2,MID($A55,LEN($A55)-I$19+1,1)="0",0,MID($A55,LEN($A55)-I$19+1,1)="-",-1,MID($A55,LEN($A55)-I$19+1,1)="=",-2),0)</f>
        <v>0</v>
      </c>
      <c r="J55" s="53" cm="1">
        <f t="array" ref="J55">IFERROR(_xlfn.IFS(MID($A55,LEN($A55)-J$19+1,1)="1",1,MID($A55,LEN($A55)-J$19+1,1)="2",2,MID($A55,LEN($A55)-J$19+1,1)="0",0,MID($A55,LEN($A55)-J$19+1,1)="-",-1,MID($A55,LEN($A55)-J$19+1,1)="=",-2),0)</f>
        <v>1</v>
      </c>
      <c r="K55" s="53" cm="1">
        <f t="array" ref="K55">IFERROR(_xlfn.IFS(MID($A55,LEN($A55)-K$19+1,1)="1",1,MID($A55,LEN($A55)-K$19+1,1)="2",2,MID($A55,LEN($A55)-K$19+1,1)="0",0,MID($A55,LEN($A55)-K$19+1,1)="-",-1,MID($A55,LEN($A55)-K$19+1,1)="=",-2),0)</f>
        <v>-2</v>
      </c>
      <c r="L55" s="53" cm="1">
        <f t="array" ref="L55">IFERROR(_xlfn.IFS(MID($A55,LEN($A55)-L$19+1,1)="1",1,MID($A55,LEN($A55)-L$19+1,1)="2",2,MID($A55,LEN($A55)-L$19+1,1)="0",0,MID($A55,LEN($A55)-L$19+1,1)="-",-1,MID($A55,LEN($A55)-L$19+1,1)="=",-2),0)</f>
        <v>-1</v>
      </c>
      <c r="M55" s="53" cm="1">
        <f t="array" ref="M55">IFERROR(_xlfn.IFS(MID($A55,LEN($A55)-M$19+1,1)="1",1,MID($A55,LEN($A55)-M$19+1,1)="2",2,MID($A55,LEN($A55)-M$19+1,1)="0",0,MID($A55,LEN($A55)-M$19+1,1)="-",-1,MID($A55,LEN($A55)-M$19+1,1)="=",-2),0)</f>
        <v>-1</v>
      </c>
      <c r="N55" s="53" cm="1">
        <f t="array" ref="N55">IFERROR(_xlfn.IFS(MID($A55,LEN($A55)-N$19+1,1)="1",1,MID($A55,LEN($A55)-N$19+1,1)="2",2,MID($A55,LEN($A55)-N$19+1,1)="0",0,MID($A55,LEN($A55)-N$19+1,1)="-",-1,MID($A55,LEN($A55)-N$19+1,1)="=",-2),0)</f>
        <v>2</v>
      </c>
      <c r="O55" s="53" cm="1">
        <f t="array" ref="O55">IFERROR(_xlfn.IFS(MID($A55,LEN($A55)-O$19+1,1)="1",1,MID($A55,LEN($A55)-O$19+1,1)="2",2,MID($A55,LEN($A55)-O$19+1,1)="0",0,MID($A55,LEN($A55)-O$19+1,1)="-",-1,MID($A55,LEN($A55)-O$19+1,1)="=",-2),0)</f>
        <v>-1</v>
      </c>
      <c r="P55" s="53" cm="1">
        <f t="array" ref="P55">IFERROR(_xlfn.IFS(MID($A55,LEN($A55)-P$19+1,1)="1",1,MID($A55,LEN($A55)-P$19+1,1)="2",2,MID($A55,LEN($A55)-P$19+1,1)="0",0,MID($A55,LEN($A55)-P$19+1,1)="-",-1,MID($A55,LEN($A55)-P$19+1,1)="=",-2),0)</f>
        <v>1</v>
      </c>
      <c r="Q55" s="53" cm="1">
        <f t="array" ref="Q55">IFERROR(_xlfn.IFS(MID($A55,LEN($A55)-Q$19+1,1)="1",1,MID($A55,LEN($A55)-Q$19+1,1)="2",2,MID($A55,LEN($A55)-Q$19+1,1)="0",0,MID($A55,LEN($A55)-Q$19+1,1)="-",-1,MID($A55,LEN($A55)-Q$19+1,1)="=",-2),0)</f>
        <v>0</v>
      </c>
      <c r="R55" s="53" cm="1">
        <f t="array" ref="R55">IFERROR(_xlfn.IFS(MID($A55,LEN($A55)-R$19+1,1)="1",1,MID($A55,LEN($A55)-R$19+1,1)="2",2,MID($A55,LEN($A55)-R$19+1,1)="0",0,MID($A55,LEN($A55)-R$19+1,1)="-",-1,MID($A55,LEN($A55)-R$19+1,1)="=",-2),0)</f>
        <v>0</v>
      </c>
      <c r="S55" s="53" cm="1">
        <f t="array" ref="S55">IFERROR(_xlfn.IFS(MID($A55,LEN($A55)-S$19+1,1)="1",1,MID($A55,LEN($A55)-S$19+1,1)="2",2,MID($A55,LEN($A55)-S$19+1,1)="0",0,MID($A55,LEN($A55)-S$19+1,1)="-",-1,MID($A55,LEN($A55)-S$19+1,1)="=",-2),0)</f>
        <v>0</v>
      </c>
      <c r="T55" s="53" cm="1">
        <f t="array" ref="T55">IFERROR(_xlfn.IFS(MID($A55,LEN($A55)-T$19+1,1)="1",1,MID($A55,LEN($A55)-T$19+1,1)="2",2,MID($A55,LEN($A55)-T$19+1,1)="0",0,MID($A55,LEN($A55)-T$19+1,1)="-",-1,MID($A55,LEN($A55)-T$19+1,1)="=",-2),0)</f>
        <v>0</v>
      </c>
      <c r="U55" s="53" cm="1">
        <f t="array" ref="U55">IFERROR(_xlfn.IFS(MID($A55,LEN($A55)-U$19+1,1)="1",1,MID($A55,LEN($A55)-U$19+1,1)="2",2,MID($A55,LEN($A55)-U$19+1,1)="0",0,MID($A55,LEN($A55)-U$19+1,1)="-",-1,MID($A55,LEN($A55)-U$19+1,1)="=",-2),0)</f>
        <v>0</v>
      </c>
      <c r="V55" s="53" cm="1">
        <f t="array" ref="V55">IFERROR(_xlfn.IFS(MID($A55,LEN($A55)-V$19+1,1)="1",1,MID($A55,LEN($A55)-V$19+1,1)="2",2,MID($A55,LEN($A55)-V$19+1,1)="0",0,MID($A55,LEN($A55)-V$19+1,1)="-",-1,MID($A55,LEN($A55)-V$19+1,1)="=",-2),0)</f>
        <v>0</v>
      </c>
      <c r="W55" s="53" cm="1">
        <f t="array" ref="W55">IFERROR(_xlfn.IFS(MID($A55,LEN($A55)-W$19+1,1)="1",1,MID($A55,LEN($A55)-W$19+1,1)="2",2,MID($A55,LEN($A55)-W$19+1,1)="0",0,MID($A55,LEN($A55)-W$19+1,1)="-",-1,MID($A55,LEN($A55)-W$19+1,1)="=",-2),0)</f>
        <v>0</v>
      </c>
      <c r="X55" s="53" cm="1">
        <f t="array" ref="X55">IFERROR(_xlfn.IFS(MID($A55,LEN($A55)-X$19+1,1)="1",1,MID($A55,LEN($A55)-X$19+1,1)="2",2,MID($A55,LEN($A55)-X$19+1,1)="0",0,MID($A55,LEN($A55)-X$19+1,1)="-",-1,MID($A55,LEN($A55)-X$19+1,1)="=",-2),0)</f>
        <v>0</v>
      </c>
    </row>
    <row r="56" spans="1:24">
      <c r="A56" s="55" t="s">
        <v>89</v>
      </c>
      <c r="B56" s="45">
        <f t="shared" si="6"/>
        <v>343280</v>
      </c>
      <c r="C56" s="45"/>
      <c r="D56" s="45"/>
      <c r="E56" s="53" cm="1">
        <f t="array" ref="E56">IFERROR(_xlfn.IFS(MID($A56,LEN($A56)-E$19+1,1)="1",1,MID($A56,LEN($A56)-E$19+1,1)="2",2,MID($A56,LEN($A56)-E$19+1,1)="0",0,MID($A56,LEN($A56)-E$19+1,1)="-",-1,MID($A56,LEN($A56)-E$19+1,1)="=",-2),0)</f>
        <v>1</v>
      </c>
      <c r="F56" s="53" cm="1">
        <f t="array" ref="F56">IFERROR(_xlfn.IFS(MID($A56,LEN($A56)-F$19+1,1)="1",1,MID($A56,LEN($A56)-F$19+1,1)="2",2,MID($A56,LEN($A56)-F$19+1,1)="0",0,MID($A56,LEN($A56)-F$19+1,1)="-",-1,MID($A56,LEN($A56)-F$19+1,1)="=",-2),0)</f>
        <v>1</v>
      </c>
      <c r="G56" s="53" cm="1">
        <f t="array" ref="G56">IFERROR(_xlfn.IFS(MID($A56,LEN($A56)-G$19+1,1)="1",1,MID($A56,LEN($A56)-G$19+1,1)="2",2,MID($A56,LEN($A56)-G$19+1,1)="0",0,MID($A56,LEN($A56)-G$19+1,1)="-",-1,MID($A56,LEN($A56)-G$19+1,1)="=",-2),0)</f>
        <v>1</v>
      </c>
      <c r="H56" s="53" cm="1">
        <f t="array" ref="H56">IFERROR(_xlfn.IFS(MID($A56,LEN($A56)-H$19+1,1)="1",1,MID($A56,LEN($A56)-H$19+1,1)="2",2,MID($A56,LEN($A56)-H$19+1,1)="0",0,MID($A56,LEN($A56)-H$19+1,1)="-",-1,MID($A56,LEN($A56)-H$19+1,1)="=",-2),0)</f>
        <v>-1</v>
      </c>
      <c r="I56" s="53" cm="1">
        <f t="array" ref="I56">IFERROR(_xlfn.IFS(MID($A56,LEN($A56)-I$19+1,1)="1",1,MID($A56,LEN($A56)-I$19+1,1)="2",2,MID($A56,LEN($A56)-I$19+1,1)="0",0,MID($A56,LEN($A56)-I$19+1,1)="-",-1,MID($A56,LEN($A56)-I$19+1,1)="=",-2),0)</f>
        <v>0</v>
      </c>
      <c r="J56" s="53" cm="1">
        <f t="array" ref="J56">IFERROR(_xlfn.IFS(MID($A56,LEN($A56)-J$19+1,1)="1",1,MID($A56,LEN($A56)-J$19+1,1)="2",2,MID($A56,LEN($A56)-J$19+1,1)="0",0,MID($A56,LEN($A56)-J$19+1,1)="-",-1,MID($A56,LEN($A56)-J$19+1,1)="=",-2),0)</f>
        <v>2</v>
      </c>
      <c r="K56" s="53" cm="1">
        <f t="array" ref="K56">IFERROR(_xlfn.IFS(MID($A56,LEN($A56)-K$19+1,1)="1",1,MID($A56,LEN($A56)-K$19+1,1)="2",2,MID($A56,LEN($A56)-K$19+1,1)="0",0,MID($A56,LEN($A56)-K$19+1,1)="-",-1,MID($A56,LEN($A56)-K$19+1,1)="=",-2),0)</f>
        <v>-1</v>
      </c>
      <c r="L56" s="53" cm="1">
        <f t="array" ref="L56">IFERROR(_xlfn.IFS(MID($A56,LEN($A56)-L$19+1,1)="1",1,MID($A56,LEN($A56)-L$19+1,1)="2",2,MID($A56,LEN($A56)-L$19+1,1)="0",0,MID($A56,LEN($A56)-L$19+1,1)="-",-1,MID($A56,LEN($A56)-L$19+1,1)="=",-2),0)</f>
        <v>1</v>
      </c>
      <c r="M56" s="53" cm="1">
        <f t="array" ref="M56">IFERROR(_xlfn.IFS(MID($A56,LEN($A56)-M$19+1,1)="1",1,MID($A56,LEN($A56)-M$19+1,1)="2",2,MID($A56,LEN($A56)-M$19+1,1)="0",0,MID($A56,LEN($A56)-M$19+1,1)="-",-1,MID($A56,LEN($A56)-M$19+1,1)="=",-2),0)</f>
        <v>0</v>
      </c>
      <c r="N56" s="53" cm="1">
        <f t="array" ref="N56">IFERROR(_xlfn.IFS(MID($A56,LEN($A56)-N$19+1,1)="1",1,MID($A56,LEN($A56)-N$19+1,1)="2",2,MID($A56,LEN($A56)-N$19+1,1)="0",0,MID($A56,LEN($A56)-N$19+1,1)="-",-1,MID($A56,LEN($A56)-N$19+1,1)="=",-2),0)</f>
        <v>0</v>
      </c>
      <c r="O56" s="53" cm="1">
        <f t="array" ref="O56">IFERROR(_xlfn.IFS(MID($A56,LEN($A56)-O$19+1,1)="1",1,MID($A56,LEN($A56)-O$19+1,1)="2",2,MID($A56,LEN($A56)-O$19+1,1)="0",0,MID($A56,LEN($A56)-O$19+1,1)="-",-1,MID($A56,LEN($A56)-O$19+1,1)="=",-2),0)</f>
        <v>0</v>
      </c>
      <c r="P56" s="53" cm="1">
        <f t="array" ref="P56">IFERROR(_xlfn.IFS(MID($A56,LEN($A56)-P$19+1,1)="1",1,MID($A56,LEN($A56)-P$19+1,1)="2",2,MID($A56,LEN($A56)-P$19+1,1)="0",0,MID($A56,LEN($A56)-P$19+1,1)="-",-1,MID($A56,LEN($A56)-P$19+1,1)="=",-2),0)</f>
        <v>0</v>
      </c>
      <c r="Q56" s="53" cm="1">
        <f t="array" ref="Q56">IFERROR(_xlfn.IFS(MID($A56,LEN($A56)-Q$19+1,1)="1",1,MID($A56,LEN($A56)-Q$19+1,1)="2",2,MID($A56,LEN($A56)-Q$19+1,1)="0",0,MID($A56,LEN($A56)-Q$19+1,1)="-",-1,MID($A56,LEN($A56)-Q$19+1,1)="=",-2),0)</f>
        <v>0</v>
      </c>
      <c r="R56" s="53" cm="1">
        <f t="array" ref="R56">IFERROR(_xlfn.IFS(MID($A56,LEN($A56)-R$19+1,1)="1",1,MID($A56,LEN($A56)-R$19+1,1)="2",2,MID($A56,LEN($A56)-R$19+1,1)="0",0,MID($A56,LEN($A56)-R$19+1,1)="-",-1,MID($A56,LEN($A56)-R$19+1,1)="=",-2),0)</f>
        <v>0</v>
      </c>
      <c r="S56" s="53" cm="1">
        <f t="array" ref="S56">IFERROR(_xlfn.IFS(MID($A56,LEN($A56)-S$19+1,1)="1",1,MID($A56,LEN($A56)-S$19+1,1)="2",2,MID($A56,LEN($A56)-S$19+1,1)="0",0,MID($A56,LEN($A56)-S$19+1,1)="-",-1,MID($A56,LEN($A56)-S$19+1,1)="=",-2),0)</f>
        <v>0</v>
      </c>
      <c r="T56" s="53" cm="1">
        <f t="array" ref="T56">IFERROR(_xlfn.IFS(MID($A56,LEN($A56)-T$19+1,1)="1",1,MID($A56,LEN($A56)-T$19+1,1)="2",2,MID($A56,LEN($A56)-T$19+1,1)="0",0,MID($A56,LEN($A56)-T$19+1,1)="-",-1,MID($A56,LEN($A56)-T$19+1,1)="=",-2),0)</f>
        <v>0</v>
      </c>
      <c r="U56" s="53" cm="1">
        <f t="array" ref="U56">IFERROR(_xlfn.IFS(MID($A56,LEN($A56)-U$19+1,1)="1",1,MID($A56,LEN($A56)-U$19+1,1)="2",2,MID($A56,LEN($A56)-U$19+1,1)="0",0,MID($A56,LEN($A56)-U$19+1,1)="-",-1,MID($A56,LEN($A56)-U$19+1,1)="=",-2),0)</f>
        <v>0</v>
      </c>
      <c r="V56" s="53" cm="1">
        <f t="array" ref="V56">IFERROR(_xlfn.IFS(MID($A56,LEN($A56)-V$19+1,1)="1",1,MID($A56,LEN($A56)-V$19+1,1)="2",2,MID($A56,LEN($A56)-V$19+1,1)="0",0,MID($A56,LEN($A56)-V$19+1,1)="-",-1,MID($A56,LEN($A56)-V$19+1,1)="=",-2),0)</f>
        <v>0</v>
      </c>
      <c r="W56" s="53" cm="1">
        <f t="array" ref="W56">IFERROR(_xlfn.IFS(MID($A56,LEN($A56)-W$19+1,1)="1",1,MID($A56,LEN($A56)-W$19+1,1)="2",2,MID($A56,LEN($A56)-W$19+1,1)="0",0,MID($A56,LEN($A56)-W$19+1,1)="-",-1,MID($A56,LEN($A56)-W$19+1,1)="=",-2),0)</f>
        <v>0</v>
      </c>
      <c r="X56" s="53" cm="1">
        <f t="array" ref="X56">IFERROR(_xlfn.IFS(MID($A56,LEN($A56)-X$19+1,1)="1",1,MID($A56,LEN($A56)-X$19+1,1)="2",2,MID($A56,LEN($A56)-X$19+1,1)="0",0,MID($A56,LEN($A56)-X$19+1,1)="-",-1,MID($A56,LEN($A56)-X$19+1,1)="=",-2),0)</f>
        <v>0</v>
      </c>
    </row>
    <row r="57" spans="1:24">
      <c r="A57" s="55" t="s">
        <v>90</v>
      </c>
      <c r="B57" s="45">
        <f t="shared" si="6"/>
        <v>209111305</v>
      </c>
      <c r="C57" s="45"/>
      <c r="D57" s="45"/>
      <c r="E57" s="53" cm="1">
        <f t="array" ref="E57">IFERROR(_xlfn.IFS(MID($A57,LEN($A57)-E$19+1,1)="1",1,MID($A57,LEN($A57)-E$19+1,1)="2",2,MID($A57,LEN($A57)-E$19+1,1)="0",0,MID($A57,LEN($A57)-E$19+1,1)="-",-1,MID($A57,LEN($A57)-E$19+1,1)="=",-2),0)</f>
        <v>1</v>
      </c>
      <c r="F57" s="53" cm="1">
        <f t="array" ref="F57">IFERROR(_xlfn.IFS(MID($A57,LEN($A57)-F$19+1,1)="1",1,MID($A57,LEN($A57)-F$19+1,1)="2",2,MID($A57,LEN($A57)-F$19+1,1)="0",0,MID($A57,LEN($A57)-F$19+1,1)="-",-1,MID($A57,LEN($A57)-F$19+1,1)="=",-2),0)</f>
        <v>2</v>
      </c>
      <c r="G57" s="53" cm="1">
        <f t="array" ref="G57">IFERROR(_xlfn.IFS(MID($A57,LEN($A57)-G$19+1,1)="1",1,MID($A57,LEN($A57)-G$19+1,1)="2",2,MID($A57,LEN($A57)-G$19+1,1)="0",0,MID($A57,LEN($A57)-G$19+1,1)="-",-1,MID($A57,LEN($A57)-G$19+1,1)="=",-2),0)</f>
        <v>0</v>
      </c>
      <c r="H57" s="53" cm="1">
        <f t="array" ref="H57">IFERROR(_xlfn.IFS(MID($A57,LEN($A57)-H$19+1,1)="1",1,MID($A57,LEN($A57)-H$19+1,1)="2",2,MID($A57,LEN($A57)-H$19+1,1)="0",0,MID($A57,LEN($A57)-H$19+1,1)="-",-1,MID($A57,LEN($A57)-H$19+1,1)="=",-2),0)</f>
        <v>-2</v>
      </c>
      <c r="I57" s="53" cm="1">
        <f t="array" ref="I57">IFERROR(_xlfn.IFS(MID($A57,LEN($A57)-I$19+1,1)="1",1,MID($A57,LEN($A57)-I$19+1,1)="2",2,MID($A57,LEN($A57)-I$19+1,1)="0",0,MID($A57,LEN($A57)-I$19+1,1)="-",-1,MID($A57,LEN($A57)-I$19+1,1)="=",-2),0)</f>
        <v>1</v>
      </c>
      <c r="J57" s="53" cm="1">
        <f t="array" ref="J57">IFERROR(_xlfn.IFS(MID($A57,LEN($A57)-J$19+1,1)="1",1,MID($A57,LEN($A57)-J$19+1,1)="2",2,MID($A57,LEN($A57)-J$19+1,1)="0",0,MID($A57,LEN($A57)-J$19+1,1)="-",-1,MID($A57,LEN($A57)-J$19+1,1)="=",-2),0)</f>
        <v>-2</v>
      </c>
      <c r="K57" s="53" cm="1">
        <f t="array" ref="K57">IFERROR(_xlfn.IFS(MID($A57,LEN($A57)-K$19+1,1)="1",1,MID($A57,LEN($A57)-K$19+1,1)="2",2,MID($A57,LEN($A57)-K$19+1,1)="0",0,MID($A57,LEN($A57)-K$19+1,1)="-",-1,MID($A57,LEN($A57)-K$19+1,1)="=",-2),0)</f>
        <v>2</v>
      </c>
      <c r="L57" s="53" cm="1">
        <f t="array" ref="L57">IFERROR(_xlfn.IFS(MID($A57,LEN($A57)-L$19+1,1)="1",1,MID($A57,LEN($A57)-L$19+1,1)="2",2,MID($A57,LEN($A57)-L$19+1,1)="0",0,MID($A57,LEN($A57)-L$19+1,1)="-",-1,MID($A57,LEN($A57)-L$19+1,1)="=",-2),0)</f>
        <v>0</v>
      </c>
      <c r="M57" s="53" cm="1">
        <f t="array" ref="M57">IFERROR(_xlfn.IFS(MID($A57,LEN($A57)-M$19+1,1)="1",1,MID($A57,LEN($A57)-M$19+1,1)="2",2,MID($A57,LEN($A57)-M$19+1,1)="0",0,MID($A57,LEN($A57)-M$19+1,1)="-",-1,MID($A57,LEN($A57)-M$19+1,1)="=",-2),0)</f>
        <v>2</v>
      </c>
      <c r="N57" s="53" cm="1">
        <f t="array" ref="N57">IFERROR(_xlfn.IFS(MID($A57,LEN($A57)-N$19+1,1)="1",1,MID($A57,LEN($A57)-N$19+1,1)="2",2,MID($A57,LEN($A57)-N$19+1,1)="0",0,MID($A57,LEN($A57)-N$19+1,1)="-",-1,MID($A57,LEN($A57)-N$19+1,1)="=",-2),0)</f>
        <v>1</v>
      </c>
      <c r="O57" s="53" cm="1">
        <f t="array" ref="O57">IFERROR(_xlfn.IFS(MID($A57,LEN($A57)-O$19+1,1)="1",1,MID($A57,LEN($A57)-O$19+1,1)="2",2,MID($A57,LEN($A57)-O$19+1,1)="0",0,MID($A57,LEN($A57)-O$19+1,1)="-",-1,MID($A57,LEN($A57)-O$19+1,1)="=",-2),0)</f>
        <v>-1</v>
      </c>
      <c r="P57" s="53" cm="1">
        <f t="array" ref="P57">IFERROR(_xlfn.IFS(MID($A57,LEN($A57)-P$19+1,1)="1",1,MID($A57,LEN($A57)-P$19+1,1)="2",2,MID($A57,LEN($A57)-P$19+1,1)="0",0,MID($A57,LEN($A57)-P$19+1,1)="-",-1,MID($A57,LEN($A57)-P$19+1,1)="=",-2),0)</f>
        <v>1</v>
      </c>
      <c r="Q57" s="53" cm="1">
        <f t="array" ref="Q57">IFERROR(_xlfn.IFS(MID($A57,LEN($A57)-Q$19+1,1)="1",1,MID($A57,LEN($A57)-Q$19+1,1)="2",2,MID($A57,LEN($A57)-Q$19+1,1)="0",0,MID($A57,LEN($A57)-Q$19+1,1)="-",-1,MID($A57,LEN($A57)-Q$19+1,1)="=",-2),0)</f>
        <v>0</v>
      </c>
      <c r="R57" s="53" cm="1">
        <f t="array" ref="R57">IFERROR(_xlfn.IFS(MID($A57,LEN($A57)-R$19+1,1)="1",1,MID($A57,LEN($A57)-R$19+1,1)="2",2,MID($A57,LEN($A57)-R$19+1,1)="0",0,MID($A57,LEN($A57)-R$19+1,1)="-",-1,MID($A57,LEN($A57)-R$19+1,1)="=",-2),0)</f>
        <v>0</v>
      </c>
      <c r="S57" s="53" cm="1">
        <f t="array" ref="S57">IFERROR(_xlfn.IFS(MID($A57,LEN($A57)-S$19+1,1)="1",1,MID($A57,LEN($A57)-S$19+1,1)="2",2,MID($A57,LEN($A57)-S$19+1,1)="0",0,MID($A57,LEN($A57)-S$19+1,1)="-",-1,MID($A57,LEN($A57)-S$19+1,1)="=",-2),0)</f>
        <v>0</v>
      </c>
      <c r="T57" s="53" cm="1">
        <f t="array" ref="T57">IFERROR(_xlfn.IFS(MID($A57,LEN($A57)-T$19+1,1)="1",1,MID($A57,LEN($A57)-T$19+1,1)="2",2,MID($A57,LEN($A57)-T$19+1,1)="0",0,MID($A57,LEN($A57)-T$19+1,1)="-",-1,MID($A57,LEN($A57)-T$19+1,1)="=",-2),0)</f>
        <v>0</v>
      </c>
      <c r="U57" s="53" cm="1">
        <f t="array" ref="U57">IFERROR(_xlfn.IFS(MID($A57,LEN($A57)-U$19+1,1)="1",1,MID($A57,LEN($A57)-U$19+1,1)="2",2,MID($A57,LEN($A57)-U$19+1,1)="0",0,MID($A57,LEN($A57)-U$19+1,1)="-",-1,MID($A57,LEN($A57)-U$19+1,1)="=",-2),0)</f>
        <v>0</v>
      </c>
      <c r="V57" s="53" cm="1">
        <f t="array" ref="V57">IFERROR(_xlfn.IFS(MID($A57,LEN($A57)-V$19+1,1)="1",1,MID($A57,LEN($A57)-V$19+1,1)="2",2,MID($A57,LEN($A57)-V$19+1,1)="0",0,MID($A57,LEN($A57)-V$19+1,1)="-",-1,MID($A57,LEN($A57)-V$19+1,1)="=",-2),0)</f>
        <v>0</v>
      </c>
      <c r="W57" s="53" cm="1">
        <f t="array" ref="W57">IFERROR(_xlfn.IFS(MID($A57,LEN($A57)-W$19+1,1)="1",1,MID($A57,LEN($A57)-W$19+1,1)="2",2,MID($A57,LEN($A57)-W$19+1,1)="0",0,MID($A57,LEN($A57)-W$19+1,1)="-",-1,MID($A57,LEN($A57)-W$19+1,1)="=",-2),0)</f>
        <v>0</v>
      </c>
      <c r="X57" s="53" cm="1">
        <f t="array" ref="X57">IFERROR(_xlfn.IFS(MID($A57,LEN($A57)-X$19+1,1)="1",1,MID($A57,LEN($A57)-X$19+1,1)="2",2,MID($A57,LEN($A57)-X$19+1,1)="0",0,MID($A57,LEN($A57)-X$19+1,1)="-",-1,MID($A57,LEN($A57)-X$19+1,1)="=",-2),0)</f>
        <v>0</v>
      </c>
    </row>
    <row r="58" spans="1:24">
      <c r="A58" s="55" t="s">
        <v>91</v>
      </c>
      <c r="B58" s="45">
        <f t="shared" si="6"/>
        <v>74030585</v>
      </c>
      <c r="C58" s="45"/>
      <c r="D58" s="45"/>
      <c r="E58" s="53" cm="1">
        <f t="array" ref="E58">IFERROR(_xlfn.IFS(MID($A58,LEN($A58)-E$19+1,1)="1",1,MID($A58,LEN($A58)-E$19+1,1)="2",2,MID($A58,LEN($A58)-E$19+1,1)="0",0,MID($A58,LEN($A58)-E$19+1,1)="-",-1,MID($A58,LEN($A58)-E$19+1,1)="=",-2),0)</f>
        <v>2</v>
      </c>
      <c r="F58" s="53" cm="1">
        <f t="array" ref="F58">IFERROR(_xlfn.IFS(MID($A58,LEN($A58)-F$19+1,1)="1",1,MID($A58,LEN($A58)-F$19+1,1)="2",2,MID($A58,LEN($A58)-F$19+1,1)="0",0,MID($A58,LEN($A58)-F$19+1,1)="-",-1,MID($A58,LEN($A58)-F$19+1,1)="=",-2),0)</f>
        <v>-2</v>
      </c>
      <c r="G58" s="53" cm="1">
        <f t="array" ref="G58">IFERROR(_xlfn.IFS(MID($A58,LEN($A58)-G$19+1,1)="1",1,MID($A58,LEN($A58)-G$19+1,1)="2",2,MID($A58,LEN($A58)-G$19+1,1)="0",0,MID($A58,LEN($A58)-G$19+1,1)="-",-1,MID($A58,LEN($A58)-G$19+1,1)="=",-2),0)</f>
        <v>0</v>
      </c>
      <c r="H58" s="53" cm="1">
        <f t="array" ref="H58">IFERROR(_xlfn.IFS(MID($A58,LEN($A58)-H$19+1,1)="1",1,MID($A58,LEN($A58)-H$19+1,1)="2",2,MID($A58,LEN($A58)-H$19+1,1)="0",0,MID($A58,LEN($A58)-H$19+1,1)="-",-1,MID($A58,LEN($A58)-H$19+1,1)="=",-2),0)</f>
        <v>-1</v>
      </c>
      <c r="I58" s="53" cm="1">
        <f t="array" ref="I58">IFERROR(_xlfn.IFS(MID($A58,LEN($A58)-I$19+1,1)="1",1,MID($A58,LEN($A58)-I$19+1,1)="2",2,MID($A58,LEN($A58)-I$19+1,1)="0",0,MID($A58,LEN($A58)-I$19+1,1)="-",-1,MID($A58,LEN($A58)-I$19+1,1)="=",-2),0)</f>
        <v>0</v>
      </c>
      <c r="J58" s="53" cm="1">
        <f t="array" ref="J58">IFERROR(_xlfn.IFS(MID($A58,LEN($A58)-J$19+1,1)="1",1,MID($A58,LEN($A58)-J$19+1,1)="2",2,MID($A58,LEN($A58)-J$19+1,1)="0",0,MID($A58,LEN($A58)-J$19+1,1)="-",-1,MID($A58,LEN($A58)-J$19+1,1)="=",-2),0)</f>
        <v>-2</v>
      </c>
      <c r="K58" s="53" cm="1">
        <f t="array" ref="K58">IFERROR(_xlfn.IFS(MID($A58,LEN($A58)-K$19+1,1)="1",1,MID($A58,LEN($A58)-K$19+1,1)="2",2,MID($A58,LEN($A58)-K$19+1,1)="0",0,MID($A58,LEN($A58)-K$19+1,1)="-",-1,MID($A58,LEN($A58)-K$19+1,1)="=",-2),0)</f>
        <v>-2</v>
      </c>
      <c r="L58" s="53" cm="1">
        <f t="array" ref="L58">IFERROR(_xlfn.IFS(MID($A58,LEN($A58)-L$19+1,1)="1",1,MID($A58,LEN($A58)-L$19+1,1)="2",2,MID($A58,LEN($A58)-L$19+1,1)="0",0,MID($A58,LEN($A58)-L$19+1,1)="-",-1,MID($A58,LEN($A58)-L$19+1,1)="=",-2),0)</f>
        <v>0</v>
      </c>
      <c r="M58" s="53" cm="1">
        <f t="array" ref="M58">IFERROR(_xlfn.IFS(MID($A58,LEN($A58)-M$19+1,1)="1",1,MID($A58,LEN($A58)-M$19+1,1)="2",2,MID($A58,LEN($A58)-M$19+1,1)="0",0,MID($A58,LEN($A58)-M$19+1,1)="-",-1,MID($A58,LEN($A58)-M$19+1,1)="=",-2),0)</f>
        <v>-2</v>
      </c>
      <c r="N58" s="53" cm="1">
        <f t="array" ref="N58">IFERROR(_xlfn.IFS(MID($A58,LEN($A58)-N$19+1,1)="1",1,MID($A58,LEN($A58)-N$19+1,1)="2",2,MID($A58,LEN($A58)-N$19+1,1)="0",0,MID($A58,LEN($A58)-N$19+1,1)="-",-1,MID($A58,LEN($A58)-N$19+1,1)="=",-2),0)</f>
        <v>-2</v>
      </c>
      <c r="O58" s="53" cm="1">
        <f t="array" ref="O58">IFERROR(_xlfn.IFS(MID($A58,LEN($A58)-O$19+1,1)="1",1,MID($A58,LEN($A58)-O$19+1,1)="2",2,MID($A58,LEN($A58)-O$19+1,1)="0",0,MID($A58,LEN($A58)-O$19+1,1)="-",-1,MID($A58,LEN($A58)-O$19+1,1)="=",-2),0)</f>
        <v>2</v>
      </c>
      <c r="P58" s="53" cm="1">
        <f t="array" ref="P58">IFERROR(_xlfn.IFS(MID($A58,LEN($A58)-P$19+1,1)="1",1,MID($A58,LEN($A58)-P$19+1,1)="2",2,MID($A58,LEN($A58)-P$19+1,1)="0",0,MID($A58,LEN($A58)-P$19+1,1)="-",-1,MID($A58,LEN($A58)-P$19+1,1)="=",-2),0)</f>
        <v>0</v>
      </c>
      <c r="Q58" s="53" cm="1">
        <f t="array" ref="Q58">IFERROR(_xlfn.IFS(MID($A58,LEN($A58)-Q$19+1,1)="1",1,MID($A58,LEN($A58)-Q$19+1,1)="2",2,MID($A58,LEN($A58)-Q$19+1,1)="0",0,MID($A58,LEN($A58)-Q$19+1,1)="-",-1,MID($A58,LEN($A58)-Q$19+1,1)="=",-2),0)</f>
        <v>0</v>
      </c>
      <c r="R58" s="53" cm="1">
        <f t="array" ref="R58">IFERROR(_xlfn.IFS(MID($A58,LEN($A58)-R$19+1,1)="1",1,MID($A58,LEN($A58)-R$19+1,1)="2",2,MID($A58,LEN($A58)-R$19+1,1)="0",0,MID($A58,LEN($A58)-R$19+1,1)="-",-1,MID($A58,LEN($A58)-R$19+1,1)="=",-2),0)</f>
        <v>0</v>
      </c>
      <c r="S58" s="53" cm="1">
        <f t="array" ref="S58">IFERROR(_xlfn.IFS(MID($A58,LEN($A58)-S$19+1,1)="1",1,MID($A58,LEN($A58)-S$19+1,1)="2",2,MID($A58,LEN($A58)-S$19+1,1)="0",0,MID($A58,LEN($A58)-S$19+1,1)="-",-1,MID($A58,LEN($A58)-S$19+1,1)="=",-2),0)</f>
        <v>0</v>
      </c>
      <c r="T58" s="53" cm="1">
        <f t="array" ref="T58">IFERROR(_xlfn.IFS(MID($A58,LEN($A58)-T$19+1,1)="1",1,MID($A58,LEN($A58)-T$19+1,1)="2",2,MID($A58,LEN($A58)-T$19+1,1)="0",0,MID($A58,LEN($A58)-T$19+1,1)="-",-1,MID($A58,LEN($A58)-T$19+1,1)="=",-2),0)</f>
        <v>0</v>
      </c>
      <c r="U58" s="53" cm="1">
        <f t="array" ref="U58">IFERROR(_xlfn.IFS(MID($A58,LEN($A58)-U$19+1,1)="1",1,MID($A58,LEN($A58)-U$19+1,1)="2",2,MID($A58,LEN($A58)-U$19+1,1)="0",0,MID($A58,LEN($A58)-U$19+1,1)="-",-1,MID($A58,LEN($A58)-U$19+1,1)="=",-2),0)</f>
        <v>0</v>
      </c>
      <c r="V58" s="53" cm="1">
        <f t="array" ref="V58">IFERROR(_xlfn.IFS(MID($A58,LEN($A58)-V$19+1,1)="1",1,MID($A58,LEN($A58)-V$19+1,1)="2",2,MID($A58,LEN($A58)-V$19+1,1)="0",0,MID($A58,LEN($A58)-V$19+1,1)="-",-1,MID($A58,LEN($A58)-V$19+1,1)="=",-2),0)</f>
        <v>0</v>
      </c>
      <c r="W58" s="53" cm="1">
        <f t="array" ref="W58">IFERROR(_xlfn.IFS(MID($A58,LEN($A58)-W$19+1,1)="1",1,MID($A58,LEN($A58)-W$19+1,1)="2",2,MID($A58,LEN($A58)-W$19+1,1)="0",0,MID($A58,LEN($A58)-W$19+1,1)="-",-1,MID($A58,LEN($A58)-W$19+1,1)="=",-2),0)</f>
        <v>0</v>
      </c>
      <c r="X58" s="53" cm="1">
        <f t="array" ref="X58">IFERROR(_xlfn.IFS(MID($A58,LEN($A58)-X$19+1,1)="1",1,MID($A58,LEN($A58)-X$19+1,1)="2",2,MID($A58,LEN($A58)-X$19+1,1)="0",0,MID($A58,LEN($A58)-X$19+1,1)="-",-1,MID($A58,LEN($A58)-X$19+1,1)="=",-2),0)</f>
        <v>0</v>
      </c>
    </row>
    <row r="59" spans="1:24">
      <c r="A59" s="55" t="s">
        <v>92</v>
      </c>
      <c r="B59" s="45">
        <f t="shared" si="6"/>
        <v>51494431395</v>
      </c>
      <c r="C59" s="45"/>
      <c r="D59" s="45"/>
      <c r="E59" s="53" cm="1">
        <f t="array" ref="E59">IFERROR(_xlfn.IFS(MID($A59,LEN($A59)-E$19+1,1)="1",1,MID($A59,LEN($A59)-E$19+1,1)="2",2,MID($A59,LEN($A59)-E$19+1,1)="0",0,MID($A59,LEN($A59)-E$19+1,1)="-",-1,MID($A59,LEN($A59)-E$19+1,1)="=",-2),0)</f>
        <v>-1</v>
      </c>
      <c r="F59" s="53" cm="1">
        <f t="array" ref="F59">IFERROR(_xlfn.IFS(MID($A59,LEN($A59)-F$19+1,1)="1",1,MID($A59,LEN($A59)-F$19+1,1)="2",2,MID($A59,LEN($A59)-F$19+1,1)="0",0,MID($A59,LEN($A59)-F$19+1,1)="-",-1,MID($A59,LEN($A59)-F$19+1,1)="=",-2),0)</f>
        <v>1</v>
      </c>
      <c r="G59" s="53" cm="1">
        <f t="array" ref="G59">IFERROR(_xlfn.IFS(MID($A59,LEN($A59)-G$19+1,1)="1",1,MID($A59,LEN($A59)-G$19+1,1)="2",2,MID($A59,LEN($A59)-G$19+1,1)="0",0,MID($A59,LEN($A59)-G$19+1,1)="-",-1,MID($A59,LEN($A59)-G$19+1,1)="=",-2),0)</f>
        <v>1</v>
      </c>
      <c r="H59" s="53" cm="1">
        <f t="array" ref="H59">IFERROR(_xlfn.IFS(MID($A59,LEN($A59)-H$19+1,1)="1",1,MID($A59,LEN($A59)-H$19+1,1)="2",2,MID($A59,LEN($A59)-H$19+1,1)="0",0,MID($A59,LEN($A59)-H$19+1,1)="-",-1,MID($A59,LEN($A59)-H$19+1,1)="=",-2),0)</f>
        <v>0</v>
      </c>
      <c r="I59" s="53" cm="1">
        <f t="array" ref="I59">IFERROR(_xlfn.IFS(MID($A59,LEN($A59)-I$19+1,1)="1",1,MID($A59,LEN($A59)-I$19+1,1)="2",2,MID($A59,LEN($A59)-I$19+1,1)="0",0,MID($A59,LEN($A59)-I$19+1,1)="-",-1,MID($A59,LEN($A59)-I$19+1,1)="=",-2),0)</f>
        <v>-2</v>
      </c>
      <c r="J59" s="53" cm="1">
        <f t="array" ref="J59">IFERROR(_xlfn.IFS(MID($A59,LEN($A59)-J$19+1,1)="1",1,MID($A59,LEN($A59)-J$19+1,1)="2",2,MID($A59,LEN($A59)-J$19+1,1)="0",0,MID($A59,LEN($A59)-J$19+1,1)="-",-1,MID($A59,LEN($A59)-J$19+1,1)="=",-2),0)</f>
        <v>-1</v>
      </c>
      <c r="K59" s="53" cm="1">
        <f t="array" ref="K59">IFERROR(_xlfn.IFS(MID($A59,LEN($A59)-K$19+1,1)="1",1,MID($A59,LEN($A59)-K$19+1,1)="2",2,MID($A59,LEN($A59)-K$19+1,1)="0",0,MID($A59,LEN($A59)-K$19+1,1)="-",-1,MID($A59,LEN($A59)-K$19+1,1)="=",-2),0)</f>
        <v>-1</v>
      </c>
      <c r="L59" s="53" cm="1">
        <f t="array" ref="L59">IFERROR(_xlfn.IFS(MID($A59,LEN($A59)-L$19+1,1)="1",1,MID($A59,LEN($A59)-L$19+1,1)="2",2,MID($A59,LEN($A59)-L$19+1,1)="0",0,MID($A59,LEN($A59)-L$19+1,1)="-",-1,MID($A59,LEN($A59)-L$19+1,1)="=",-2),0)</f>
        <v>1</v>
      </c>
      <c r="M59" s="53" cm="1">
        <f t="array" ref="M59">IFERROR(_xlfn.IFS(MID($A59,LEN($A59)-M$19+1,1)="1",1,MID($A59,LEN($A59)-M$19+1,1)="2",2,MID($A59,LEN($A59)-M$19+1,1)="0",0,MID($A59,LEN($A59)-M$19+1,1)="-",-1,MID($A59,LEN($A59)-M$19+1,1)="=",-2),0)</f>
        <v>0</v>
      </c>
      <c r="N59" s="53" cm="1">
        <f t="array" ref="N59">IFERROR(_xlfn.IFS(MID($A59,LEN($A59)-N$19+1,1)="1",1,MID($A59,LEN($A59)-N$19+1,1)="2",2,MID($A59,LEN($A59)-N$19+1,1)="0",0,MID($A59,LEN($A59)-N$19+1,1)="-",-1,MID($A59,LEN($A59)-N$19+1,1)="=",-2),0)</f>
        <v>-2</v>
      </c>
      <c r="O59" s="53" cm="1">
        <f t="array" ref="O59">IFERROR(_xlfn.IFS(MID($A59,LEN($A59)-O$19+1,1)="1",1,MID($A59,LEN($A59)-O$19+1,1)="2",2,MID($A59,LEN($A59)-O$19+1,1)="0",0,MID($A59,LEN($A59)-O$19+1,1)="-",-1,MID($A59,LEN($A59)-O$19+1,1)="=",-2),0)</f>
        <v>0</v>
      </c>
      <c r="P59" s="53" cm="1">
        <f t="array" ref="P59">IFERROR(_xlfn.IFS(MID($A59,LEN($A59)-P$19+1,1)="1",1,MID($A59,LEN($A59)-P$19+1,1)="2",2,MID($A59,LEN($A59)-P$19+1,1)="0",0,MID($A59,LEN($A59)-P$19+1,1)="-",-1,MID($A59,LEN($A59)-P$19+1,1)="=",-2),0)</f>
        <v>1</v>
      </c>
      <c r="Q59" s="53" cm="1">
        <f t="array" ref="Q59">IFERROR(_xlfn.IFS(MID($A59,LEN($A59)-Q$19+1,1)="1",1,MID($A59,LEN($A59)-Q$19+1,1)="2",2,MID($A59,LEN($A59)-Q$19+1,1)="0",0,MID($A59,LEN($A59)-Q$19+1,1)="-",-1,MID($A59,LEN($A59)-Q$19+1,1)="=",-2),0)</f>
        <v>2</v>
      </c>
      <c r="R59" s="53" cm="1">
        <f t="array" ref="R59">IFERROR(_xlfn.IFS(MID($A59,LEN($A59)-R$19+1,1)="1",1,MID($A59,LEN($A59)-R$19+1,1)="2",2,MID($A59,LEN($A59)-R$19+1,1)="0",0,MID($A59,LEN($A59)-R$19+1,1)="-",-1,MID($A59,LEN($A59)-R$19+1,1)="=",-2),0)</f>
        <v>-2</v>
      </c>
      <c r="S59" s="53" cm="1">
        <f t="array" ref="S59">IFERROR(_xlfn.IFS(MID($A59,LEN($A59)-S$19+1,1)="1",1,MID($A59,LEN($A59)-S$19+1,1)="2",2,MID($A59,LEN($A59)-S$19+1,1)="0",0,MID($A59,LEN($A59)-S$19+1,1)="-",-1,MID($A59,LEN($A59)-S$19+1,1)="=",-2),0)</f>
        <v>2</v>
      </c>
      <c r="T59" s="53" cm="1">
        <f t="array" ref="T59">IFERROR(_xlfn.IFS(MID($A59,LEN($A59)-T$19+1,1)="1",1,MID($A59,LEN($A59)-T$19+1,1)="2",2,MID($A59,LEN($A59)-T$19+1,1)="0",0,MID($A59,LEN($A59)-T$19+1,1)="-",-1,MID($A59,LEN($A59)-T$19+1,1)="=",-2),0)</f>
        <v>0</v>
      </c>
      <c r="U59" s="53" cm="1">
        <f t="array" ref="U59">IFERROR(_xlfn.IFS(MID($A59,LEN($A59)-U$19+1,1)="1",1,MID($A59,LEN($A59)-U$19+1,1)="2",2,MID($A59,LEN($A59)-U$19+1,1)="0",0,MID($A59,LEN($A59)-U$19+1,1)="-",-1,MID($A59,LEN($A59)-U$19+1,1)="=",-2),0)</f>
        <v>0</v>
      </c>
      <c r="V59" s="53" cm="1">
        <f t="array" ref="V59">IFERROR(_xlfn.IFS(MID($A59,LEN($A59)-V$19+1,1)="1",1,MID($A59,LEN($A59)-V$19+1,1)="2",2,MID($A59,LEN($A59)-V$19+1,1)="0",0,MID($A59,LEN($A59)-V$19+1,1)="-",-1,MID($A59,LEN($A59)-V$19+1,1)="=",-2),0)</f>
        <v>0</v>
      </c>
      <c r="W59" s="53" cm="1">
        <f t="array" ref="W59">IFERROR(_xlfn.IFS(MID($A59,LEN($A59)-W$19+1,1)="1",1,MID($A59,LEN($A59)-W$19+1,1)="2",2,MID($A59,LEN($A59)-W$19+1,1)="0",0,MID($A59,LEN($A59)-W$19+1,1)="-",-1,MID($A59,LEN($A59)-W$19+1,1)="=",-2),0)</f>
        <v>0</v>
      </c>
      <c r="X59" s="53" cm="1">
        <f t="array" ref="X59">IFERROR(_xlfn.IFS(MID($A59,LEN($A59)-X$19+1,1)="1",1,MID($A59,LEN($A59)-X$19+1,1)="2",2,MID($A59,LEN($A59)-X$19+1,1)="0",0,MID($A59,LEN($A59)-X$19+1,1)="-",-1,MID($A59,LEN($A59)-X$19+1,1)="=",-2),0)</f>
        <v>0</v>
      </c>
    </row>
    <row r="60" spans="1:24">
      <c r="A60" s="55" t="s">
        <v>93</v>
      </c>
      <c r="B60" s="45">
        <f t="shared" si="6"/>
        <v>270</v>
      </c>
      <c r="C60" s="45"/>
      <c r="D60" s="45"/>
      <c r="E60" s="53" cm="1">
        <f t="array" ref="E60">IFERROR(_xlfn.IFS(MID($A60,LEN($A60)-E$19+1,1)="1",1,MID($A60,LEN($A60)-E$19+1,1)="2",2,MID($A60,LEN($A60)-E$19+1,1)="0",0,MID($A60,LEN($A60)-E$19+1,1)="-",-1,MID($A60,LEN($A60)-E$19+1,1)="=",-2),0)</f>
        <v>-1</v>
      </c>
      <c r="F60" s="53" cm="1">
        <f t="array" ref="F60">IFERROR(_xlfn.IFS(MID($A60,LEN($A60)-F$19+1,1)="1",1,MID($A60,LEN($A60)-F$19+1,1)="2",2,MID($A60,LEN($A60)-F$19+1,1)="0",0,MID($A60,LEN($A60)-F$19+1,1)="-",-1,MID($A60,LEN($A60)-F$19+1,1)="=",-2),0)</f>
        <v>1</v>
      </c>
      <c r="G60" s="53" cm="1">
        <f t="array" ref="G60">IFERROR(_xlfn.IFS(MID($A60,LEN($A60)-G$19+1,1)="1",1,MID($A60,LEN($A60)-G$19+1,1)="2",2,MID($A60,LEN($A60)-G$19+1,1)="0",0,MID($A60,LEN($A60)-G$19+1,1)="-",-1,MID($A60,LEN($A60)-G$19+1,1)="=",-2),0)</f>
        <v>2</v>
      </c>
      <c r="H60" s="53" cm="1">
        <f t="array" ref="H60">IFERROR(_xlfn.IFS(MID($A60,LEN($A60)-H$19+1,1)="1",1,MID($A60,LEN($A60)-H$19+1,1)="2",2,MID($A60,LEN($A60)-H$19+1,1)="0",0,MID($A60,LEN($A60)-H$19+1,1)="-",-1,MID($A60,LEN($A60)-H$19+1,1)="=",-2),0)</f>
        <v>0</v>
      </c>
      <c r="I60" s="53" cm="1">
        <f t="array" ref="I60">IFERROR(_xlfn.IFS(MID($A60,LEN($A60)-I$19+1,1)="1",1,MID($A60,LEN($A60)-I$19+1,1)="2",2,MID($A60,LEN($A60)-I$19+1,1)="0",0,MID($A60,LEN($A60)-I$19+1,1)="-",-1,MID($A60,LEN($A60)-I$19+1,1)="=",-2),0)</f>
        <v>0</v>
      </c>
      <c r="J60" s="53" cm="1">
        <f t="array" ref="J60">IFERROR(_xlfn.IFS(MID($A60,LEN($A60)-J$19+1,1)="1",1,MID($A60,LEN($A60)-J$19+1,1)="2",2,MID($A60,LEN($A60)-J$19+1,1)="0",0,MID($A60,LEN($A60)-J$19+1,1)="-",-1,MID($A60,LEN($A60)-J$19+1,1)="=",-2),0)</f>
        <v>0</v>
      </c>
      <c r="K60" s="53" cm="1">
        <f t="array" ref="K60">IFERROR(_xlfn.IFS(MID($A60,LEN($A60)-K$19+1,1)="1",1,MID($A60,LEN($A60)-K$19+1,1)="2",2,MID($A60,LEN($A60)-K$19+1,1)="0",0,MID($A60,LEN($A60)-K$19+1,1)="-",-1,MID($A60,LEN($A60)-K$19+1,1)="=",-2),0)</f>
        <v>0</v>
      </c>
      <c r="L60" s="53" cm="1">
        <f t="array" ref="L60">IFERROR(_xlfn.IFS(MID($A60,LEN($A60)-L$19+1,1)="1",1,MID($A60,LEN($A60)-L$19+1,1)="2",2,MID($A60,LEN($A60)-L$19+1,1)="0",0,MID($A60,LEN($A60)-L$19+1,1)="-",-1,MID($A60,LEN($A60)-L$19+1,1)="=",-2),0)</f>
        <v>0</v>
      </c>
      <c r="M60" s="53" cm="1">
        <f t="array" ref="M60">IFERROR(_xlfn.IFS(MID($A60,LEN($A60)-M$19+1,1)="1",1,MID($A60,LEN($A60)-M$19+1,1)="2",2,MID($A60,LEN($A60)-M$19+1,1)="0",0,MID($A60,LEN($A60)-M$19+1,1)="-",-1,MID($A60,LEN($A60)-M$19+1,1)="=",-2),0)</f>
        <v>0</v>
      </c>
      <c r="N60" s="53" cm="1">
        <f t="array" ref="N60">IFERROR(_xlfn.IFS(MID($A60,LEN($A60)-N$19+1,1)="1",1,MID($A60,LEN($A60)-N$19+1,1)="2",2,MID($A60,LEN($A60)-N$19+1,1)="0",0,MID($A60,LEN($A60)-N$19+1,1)="-",-1,MID($A60,LEN($A60)-N$19+1,1)="=",-2),0)</f>
        <v>0</v>
      </c>
      <c r="O60" s="53" cm="1">
        <f t="array" ref="O60">IFERROR(_xlfn.IFS(MID($A60,LEN($A60)-O$19+1,1)="1",1,MID($A60,LEN($A60)-O$19+1,1)="2",2,MID($A60,LEN($A60)-O$19+1,1)="0",0,MID($A60,LEN($A60)-O$19+1,1)="-",-1,MID($A60,LEN($A60)-O$19+1,1)="=",-2),0)</f>
        <v>0</v>
      </c>
      <c r="P60" s="53" cm="1">
        <f t="array" ref="P60">IFERROR(_xlfn.IFS(MID($A60,LEN($A60)-P$19+1,1)="1",1,MID($A60,LEN($A60)-P$19+1,1)="2",2,MID($A60,LEN($A60)-P$19+1,1)="0",0,MID($A60,LEN($A60)-P$19+1,1)="-",-1,MID($A60,LEN($A60)-P$19+1,1)="=",-2),0)</f>
        <v>0</v>
      </c>
      <c r="Q60" s="53" cm="1">
        <f t="array" ref="Q60">IFERROR(_xlfn.IFS(MID($A60,LEN($A60)-Q$19+1,1)="1",1,MID($A60,LEN($A60)-Q$19+1,1)="2",2,MID($A60,LEN($A60)-Q$19+1,1)="0",0,MID($A60,LEN($A60)-Q$19+1,1)="-",-1,MID($A60,LEN($A60)-Q$19+1,1)="=",-2),0)</f>
        <v>0</v>
      </c>
      <c r="R60" s="53" cm="1">
        <f t="array" ref="R60">IFERROR(_xlfn.IFS(MID($A60,LEN($A60)-R$19+1,1)="1",1,MID($A60,LEN($A60)-R$19+1,1)="2",2,MID($A60,LEN($A60)-R$19+1,1)="0",0,MID($A60,LEN($A60)-R$19+1,1)="-",-1,MID($A60,LEN($A60)-R$19+1,1)="=",-2),0)</f>
        <v>0</v>
      </c>
      <c r="S60" s="53" cm="1">
        <f t="array" ref="S60">IFERROR(_xlfn.IFS(MID($A60,LEN($A60)-S$19+1,1)="1",1,MID($A60,LEN($A60)-S$19+1,1)="2",2,MID($A60,LEN($A60)-S$19+1,1)="0",0,MID($A60,LEN($A60)-S$19+1,1)="-",-1,MID($A60,LEN($A60)-S$19+1,1)="=",-2),0)</f>
        <v>0</v>
      </c>
      <c r="T60" s="53" cm="1">
        <f t="array" ref="T60">IFERROR(_xlfn.IFS(MID($A60,LEN($A60)-T$19+1,1)="1",1,MID($A60,LEN($A60)-T$19+1,1)="2",2,MID($A60,LEN($A60)-T$19+1,1)="0",0,MID($A60,LEN($A60)-T$19+1,1)="-",-1,MID($A60,LEN($A60)-T$19+1,1)="=",-2),0)</f>
        <v>0</v>
      </c>
      <c r="U60" s="53" cm="1">
        <f t="array" ref="U60">IFERROR(_xlfn.IFS(MID($A60,LEN($A60)-U$19+1,1)="1",1,MID($A60,LEN($A60)-U$19+1,1)="2",2,MID($A60,LEN($A60)-U$19+1,1)="0",0,MID($A60,LEN($A60)-U$19+1,1)="-",-1,MID($A60,LEN($A60)-U$19+1,1)="=",-2),0)</f>
        <v>0</v>
      </c>
      <c r="V60" s="53" cm="1">
        <f t="array" ref="V60">IFERROR(_xlfn.IFS(MID($A60,LEN($A60)-V$19+1,1)="1",1,MID($A60,LEN($A60)-V$19+1,1)="2",2,MID($A60,LEN($A60)-V$19+1,1)="0",0,MID($A60,LEN($A60)-V$19+1,1)="-",-1,MID($A60,LEN($A60)-V$19+1,1)="=",-2),0)</f>
        <v>0</v>
      </c>
      <c r="W60" s="53" cm="1">
        <f t="array" ref="W60">IFERROR(_xlfn.IFS(MID($A60,LEN($A60)-W$19+1,1)="1",1,MID($A60,LEN($A60)-W$19+1,1)="2",2,MID($A60,LEN($A60)-W$19+1,1)="0",0,MID($A60,LEN($A60)-W$19+1,1)="-",-1,MID($A60,LEN($A60)-W$19+1,1)="=",-2),0)</f>
        <v>0</v>
      </c>
      <c r="X60" s="53" cm="1">
        <f t="array" ref="X60">IFERROR(_xlfn.IFS(MID($A60,LEN($A60)-X$19+1,1)="1",1,MID($A60,LEN($A60)-X$19+1,1)="2",2,MID($A60,LEN($A60)-X$19+1,1)="0",0,MID($A60,LEN($A60)-X$19+1,1)="-",-1,MID($A60,LEN($A60)-X$19+1,1)="=",-2),0)</f>
        <v>0</v>
      </c>
    </row>
    <row r="61" spans="1:24">
      <c r="A61" s="55" t="s">
        <v>94</v>
      </c>
      <c r="B61" s="45">
        <f t="shared" si="6"/>
        <v>6006850</v>
      </c>
      <c r="C61" s="45"/>
      <c r="D61" s="45"/>
      <c r="E61" s="53" cm="1">
        <f t="array" ref="E61">IFERROR(_xlfn.IFS(MID($A61,LEN($A61)-E$19+1,1)="1",1,MID($A61,LEN($A61)-E$19+1,1)="2",2,MID($A61,LEN($A61)-E$19+1,1)="0",0,MID($A61,LEN($A61)-E$19+1,1)="-",-1,MID($A61,LEN($A61)-E$19+1,1)="=",-2),0)</f>
        <v>0</v>
      </c>
      <c r="F61" s="53" cm="1">
        <f t="array" ref="F61">IFERROR(_xlfn.IFS(MID($A61,LEN($A61)-F$19+1,1)="1",1,MID($A61,LEN($A61)-F$19+1,1)="2",2,MID($A61,LEN($A61)-F$19+1,1)="0",0,MID($A61,LEN($A61)-F$19+1,1)="-",-1,MID($A61,LEN($A61)-F$19+1,1)="=",-2),0)</f>
        <v>-1</v>
      </c>
      <c r="G61" s="53" cm="1">
        <f t="array" ref="G61">IFERROR(_xlfn.IFS(MID($A61,LEN($A61)-G$19+1,1)="1",1,MID($A61,LEN($A61)-G$19+1,1)="2",2,MID($A61,LEN($A61)-G$19+1,1)="0",0,MID($A61,LEN($A61)-G$19+1,1)="-",-1,MID($A61,LEN($A61)-G$19+1,1)="=",-2),0)</f>
        <v>0</v>
      </c>
      <c r="H61" s="53" cm="1">
        <f t="array" ref="H61">IFERROR(_xlfn.IFS(MID($A61,LEN($A61)-H$19+1,1)="1",1,MID($A61,LEN($A61)-H$19+1,1)="2",2,MID($A61,LEN($A61)-H$19+1,1)="0",0,MID($A61,LEN($A61)-H$19+1,1)="-",-1,MID($A61,LEN($A61)-H$19+1,1)="=",-2),0)</f>
        <v>1</v>
      </c>
      <c r="I61" s="53" cm="1">
        <f t="array" ref="I61">IFERROR(_xlfn.IFS(MID($A61,LEN($A61)-I$19+1,1)="1",1,MID($A61,LEN($A61)-I$19+1,1)="2",2,MID($A61,LEN($A61)-I$19+1,1)="0",0,MID($A61,LEN($A61)-I$19+1,1)="-",-1,MID($A61,LEN($A61)-I$19+1,1)="=",-2),0)</f>
        <v>2</v>
      </c>
      <c r="J61" s="53" cm="1">
        <f t="array" ref="J61">IFERROR(_xlfn.IFS(MID($A61,LEN($A61)-J$19+1,1)="1",1,MID($A61,LEN($A61)-J$19+1,1)="2",2,MID($A61,LEN($A61)-J$19+1,1)="0",0,MID($A61,LEN($A61)-J$19+1,1)="-",-1,MID($A61,LEN($A61)-J$19+1,1)="=",-2),0)</f>
        <v>-1</v>
      </c>
      <c r="K61" s="53" cm="1">
        <f t="array" ref="K61">IFERROR(_xlfn.IFS(MID($A61,LEN($A61)-K$19+1,1)="1",1,MID($A61,LEN($A61)-K$19+1,1)="2",2,MID($A61,LEN($A61)-K$19+1,1)="0",0,MID($A61,LEN($A61)-K$19+1,1)="-",-1,MID($A61,LEN($A61)-K$19+1,1)="=",-2),0)</f>
        <v>2</v>
      </c>
      <c r="L61" s="53" cm="1">
        <f t="array" ref="L61">IFERROR(_xlfn.IFS(MID($A61,LEN($A61)-L$19+1,1)="1",1,MID($A61,LEN($A61)-L$19+1,1)="2",2,MID($A61,LEN($A61)-L$19+1,1)="0",0,MID($A61,LEN($A61)-L$19+1,1)="-",-1,MID($A61,LEN($A61)-L$19+1,1)="=",-2),0)</f>
        <v>0</v>
      </c>
      <c r="M61" s="53" cm="1">
        <f t="array" ref="M61">IFERROR(_xlfn.IFS(MID($A61,LEN($A61)-M$19+1,1)="1",1,MID($A61,LEN($A61)-M$19+1,1)="2",2,MID($A61,LEN($A61)-M$19+1,1)="0",0,MID($A61,LEN($A61)-M$19+1,1)="-",-1,MID($A61,LEN($A61)-M$19+1,1)="=",-2),0)</f>
        <v>-2</v>
      </c>
      <c r="N61" s="53" cm="1">
        <f t="array" ref="N61">IFERROR(_xlfn.IFS(MID($A61,LEN($A61)-N$19+1,1)="1",1,MID($A61,LEN($A61)-N$19+1,1)="2",2,MID($A61,LEN($A61)-N$19+1,1)="0",0,MID($A61,LEN($A61)-N$19+1,1)="-",-1,MID($A61,LEN($A61)-N$19+1,1)="=",-2),0)</f>
        <v>1</v>
      </c>
      <c r="O61" s="53" cm="1">
        <f t="array" ref="O61">IFERROR(_xlfn.IFS(MID($A61,LEN($A61)-O$19+1,1)="1",1,MID($A61,LEN($A61)-O$19+1,1)="2",2,MID($A61,LEN($A61)-O$19+1,1)="0",0,MID($A61,LEN($A61)-O$19+1,1)="-",-1,MID($A61,LEN($A61)-O$19+1,1)="=",-2),0)</f>
        <v>0</v>
      </c>
      <c r="P61" s="53" cm="1">
        <f t="array" ref="P61">IFERROR(_xlfn.IFS(MID($A61,LEN($A61)-P$19+1,1)="1",1,MID($A61,LEN($A61)-P$19+1,1)="2",2,MID($A61,LEN($A61)-P$19+1,1)="0",0,MID($A61,LEN($A61)-P$19+1,1)="-",-1,MID($A61,LEN($A61)-P$19+1,1)="=",-2),0)</f>
        <v>0</v>
      </c>
      <c r="Q61" s="53" cm="1">
        <f t="array" ref="Q61">IFERROR(_xlfn.IFS(MID($A61,LEN($A61)-Q$19+1,1)="1",1,MID($A61,LEN($A61)-Q$19+1,1)="2",2,MID($A61,LEN($A61)-Q$19+1,1)="0",0,MID($A61,LEN($A61)-Q$19+1,1)="-",-1,MID($A61,LEN($A61)-Q$19+1,1)="=",-2),0)</f>
        <v>0</v>
      </c>
      <c r="R61" s="53" cm="1">
        <f t="array" ref="R61">IFERROR(_xlfn.IFS(MID($A61,LEN($A61)-R$19+1,1)="1",1,MID($A61,LEN($A61)-R$19+1,1)="2",2,MID($A61,LEN($A61)-R$19+1,1)="0",0,MID($A61,LEN($A61)-R$19+1,1)="-",-1,MID($A61,LEN($A61)-R$19+1,1)="=",-2),0)</f>
        <v>0</v>
      </c>
      <c r="S61" s="53" cm="1">
        <f t="array" ref="S61">IFERROR(_xlfn.IFS(MID($A61,LEN($A61)-S$19+1,1)="1",1,MID($A61,LEN($A61)-S$19+1,1)="2",2,MID($A61,LEN($A61)-S$19+1,1)="0",0,MID($A61,LEN($A61)-S$19+1,1)="-",-1,MID($A61,LEN($A61)-S$19+1,1)="=",-2),0)</f>
        <v>0</v>
      </c>
      <c r="T61" s="53" cm="1">
        <f t="array" ref="T61">IFERROR(_xlfn.IFS(MID($A61,LEN($A61)-T$19+1,1)="1",1,MID($A61,LEN($A61)-T$19+1,1)="2",2,MID($A61,LEN($A61)-T$19+1,1)="0",0,MID($A61,LEN($A61)-T$19+1,1)="-",-1,MID($A61,LEN($A61)-T$19+1,1)="=",-2),0)</f>
        <v>0</v>
      </c>
      <c r="U61" s="53" cm="1">
        <f t="array" ref="U61">IFERROR(_xlfn.IFS(MID($A61,LEN($A61)-U$19+1,1)="1",1,MID($A61,LEN($A61)-U$19+1,1)="2",2,MID($A61,LEN($A61)-U$19+1,1)="0",0,MID($A61,LEN($A61)-U$19+1,1)="-",-1,MID($A61,LEN($A61)-U$19+1,1)="=",-2),0)</f>
        <v>0</v>
      </c>
      <c r="V61" s="53" cm="1">
        <f t="array" ref="V61">IFERROR(_xlfn.IFS(MID($A61,LEN($A61)-V$19+1,1)="1",1,MID($A61,LEN($A61)-V$19+1,1)="2",2,MID($A61,LEN($A61)-V$19+1,1)="0",0,MID($A61,LEN($A61)-V$19+1,1)="-",-1,MID($A61,LEN($A61)-V$19+1,1)="=",-2),0)</f>
        <v>0</v>
      </c>
      <c r="W61" s="53" cm="1">
        <f t="array" ref="W61">IFERROR(_xlfn.IFS(MID($A61,LEN($A61)-W$19+1,1)="1",1,MID($A61,LEN($A61)-W$19+1,1)="2",2,MID($A61,LEN($A61)-W$19+1,1)="0",0,MID($A61,LEN($A61)-W$19+1,1)="-",-1,MID($A61,LEN($A61)-W$19+1,1)="=",-2),0)</f>
        <v>0</v>
      </c>
      <c r="X61" s="53" cm="1">
        <f t="array" ref="X61">IFERROR(_xlfn.IFS(MID($A61,LEN($A61)-X$19+1,1)="1",1,MID($A61,LEN($A61)-X$19+1,1)="2",2,MID($A61,LEN($A61)-X$19+1,1)="0",0,MID($A61,LEN($A61)-X$19+1,1)="-",-1,MID($A61,LEN($A61)-X$19+1,1)="=",-2),0)</f>
        <v>0</v>
      </c>
    </row>
    <row r="62" spans="1:24">
      <c r="A62" s="55" t="s">
        <v>95</v>
      </c>
      <c r="B62" s="45">
        <f t="shared" si="6"/>
        <v>30</v>
      </c>
      <c r="C62" s="45"/>
      <c r="D62" s="45"/>
      <c r="E62" s="53" cm="1">
        <f t="array" ref="E62">IFERROR(_xlfn.IFS(MID($A62,LEN($A62)-E$19+1,1)="1",1,MID($A62,LEN($A62)-E$19+1,1)="2",2,MID($A62,LEN($A62)-E$19+1,1)="0",0,MID($A62,LEN($A62)-E$19+1,1)="-",-1,MID($A62,LEN($A62)-E$19+1,1)="=",-2),0)</f>
        <v>1</v>
      </c>
      <c r="F62" s="53" cm="1">
        <f t="array" ref="F62">IFERROR(_xlfn.IFS(MID($A62,LEN($A62)-F$19+1,1)="1",1,MID($A62,LEN($A62)-F$19+1,1)="2",2,MID($A62,LEN($A62)-F$19+1,1)="0",0,MID($A62,LEN($A62)-F$19+1,1)="-",-1,MID($A62,LEN($A62)-F$19+1,1)="=",-2),0)</f>
        <v>1</v>
      </c>
      <c r="G62" s="53" cm="1">
        <f t="array" ref="G62">IFERROR(_xlfn.IFS(MID($A62,LEN($A62)-G$19+1,1)="1",1,MID($A62,LEN($A62)-G$19+1,1)="2",2,MID($A62,LEN($A62)-G$19+1,1)="0",0,MID($A62,LEN($A62)-G$19+1,1)="-",-1,MID($A62,LEN($A62)-G$19+1,1)="=",-2),0)</f>
        <v>0</v>
      </c>
      <c r="H62" s="53" cm="1">
        <f t="array" ref="H62">IFERROR(_xlfn.IFS(MID($A62,LEN($A62)-H$19+1,1)="1",1,MID($A62,LEN($A62)-H$19+1,1)="2",2,MID($A62,LEN($A62)-H$19+1,1)="0",0,MID($A62,LEN($A62)-H$19+1,1)="-",-1,MID($A62,LEN($A62)-H$19+1,1)="=",-2),0)</f>
        <v>0</v>
      </c>
      <c r="I62" s="53" cm="1">
        <f t="array" ref="I62">IFERROR(_xlfn.IFS(MID($A62,LEN($A62)-I$19+1,1)="1",1,MID($A62,LEN($A62)-I$19+1,1)="2",2,MID($A62,LEN($A62)-I$19+1,1)="0",0,MID($A62,LEN($A62)-I$19+1,1)="-",-1,MID($A62,LEN($A62)-I$19+1,1)="=",-2),0)</f>
        <v>0</v>
      </c>
      <c r="J62" s="53" cm="1">
        <f t="array" ref="J62">IFERROR(_xlfn.IFS(MID($A62,LEN($A62)-J$19+1,1)="1",1,MID($A62,LEN($A62)-J$19+1,1)="2",2,MID($A62,LEN($A62)-J$19+1,1)="0",0,MID($A62,LEN($A62)-J$19+1,1)="-",-1,MID($A62,LEN($A62)-J$19+1,1)="=",-2),0)</f>
        <v>0</v>
      </c>
      <c r="K62" s="53" cm="1">
        <f t="array" ref="K62">IFERROR(_xlfn.IFS(MID($A62,LEN($A62)-K$19+1,1)="1",1,MID($A62,LEN($A62)-K$19+1,1)="2",2,MID($A62,LEN($A62)-K$19+1,1)="0",0,MID($A62,LEN($A62)-K$19+1,1)="-",-1,MID($A62,LEN($A62)-K$19+1,1)="=",-2),0)</f>
        <v>0</v>
      </c>
      <c r="L62" s="53" cm="1">
        <f t="array" ref="L62">IFERROR(_xlfn.IFS(MID($A62,LEN($A62)-L$19+1,1)="1",1,MID($A62,LEN($A62)-L$19+1,1)="2",2,MID($A62,LEN($A62)-L$19+1,1)="0",0,MID($A62,LEN($A62)-L$19+1,1)="-",-1,MID($A62,LEN($A62)-L$19+1,1)="=",-2),0)</f>
        <v>0</v>
      </c>
      <c r="M62" s="53" cm="1">
        <f t="array" ref="M62">IFERROR(_xlfn.IFS(MID($A62,LEN($A62)-M$19+1,1)="1",1,MID($A62,LEN($A62)-M$19+1,1)="2",2,MID($A62,LEN($A62)-M$19+1,1)="0",0,MID($A62,LEN($A62)-M$19+1,1)="-",-1,MID($A62,LEN($A62)-M$19+1,1)="=",-2),0)</f>
        <v>0</v>
      </c>
      <c r="N62" s="53" cm="1">
        <f t="array" ref="N62">IFERROR(_xlfn.IFS(MID($A62,LEN($A62)-N$19+1,1)="1",1,MID($A62,LEN($A62)-N$19+1,1)="2",2,MID($A62,LEN($A62)-N$19+1,1)="0",0,MID($A62,LEN($A62)-N$19+1,1)="-",-1,MID($A62,LEN($A62)-N$19+1,1)="=",-2),0)</f>
        <v>0</v>
      </c>
      <c r="O62" s="53" cm="1">
        <f t="array" ref="O62">IFERROR(_xlfn.IFS(MID($A62,LEN($A62)-O$19+1,1)="1",1,MID($A62,LEN($A62)-O$19+1,1)="2",2,MID($A62,LEN($A62)-O$19+1,1)="0",0,MID($A62,LEN($A62)-O$19+1,1)="-",-1,MID($A62,LEN($A62)-O$19+1,1)="=",-2),0)</f>
        <v>0</v>
      </c>
      <c r="P62" s="53" cm="1">
        <f t="array" ref="P62">IFERROR(_xlfn.IFS(MID($A62,LEN($A62)-P$19+1,1)="1",1,MID($A62,LEN($A62)-P$19+1,1)="2",2,MID($A62,LEN($A62)-P$19+1,1)="0",0,MID($A62,LEN($A62)-P$19+1,1)="-",-1,MID($A62,LEN($A62)-P$19+1,1)="=",-2),0)</f>
        <v>0</v>
      </c>
      <c r="Q62" s="53" cm="1">
        <f t="array" ref="Q62">IFERROR(_xlfn.IFS(MID($A62,LEN($A62)-Q$19+1,1)="1",1,MID($A62,LEN($A62)-Q$19+1,1)="2",2,MID($A62,LEN($A62)-Q$19+1,1)="0",0,MID($A62,LEN($A62)-Q$19+1,1)="-",-1,MID($A62,LEN($A62)-Q$19+1,1)="=",-2),0)</f>
        <v>0</v>
      </c>
      <c r="R62" s="53" cm="1">
        <f t="array" ref="R62">IFERROR(_xlfn.IFS(MID($A62,LEN($A62)-R$19+1,1)="1",1,MID($A62,LEN($A62)-R$19+1,1)="2",2,MID($A62,LEN($A62)-R$19+1,1)="0",0,MID($A62,LEN($A62)-R$19+1,1)="-",-1,MID($A62,LEN($A62)-R$19+1,1)="=",-2),0)</f>
        <v>0</v>
      </c>
      <c r="S62" s="53" cm="1">
        <f t="array" ref="S62">IFERROR(_xlfn.IFS(MID($A62,LEN($A62)-S$19+1,1)="1",1,MID($A62,LEN($A62)-S$19+1,1)="2",2,MID($A62,LEN($A62)-S$19+1,1)="0",0,MID($A62,LEN($A62)-S$19+1,1)="-",-1,MID($A62,LEN($A62)-S$19+1,1)="=",-2),0)</f>
        <v>0</v>
      </c>
      <c r="T62" s="53" cm="1">
        <f t="array" ref="T62">IFERROR(_xlfn.IFS(MID($A62,LEN($A62)-T$19+1,1)="1",1,MID($A62,LEN($A62)-T$19+1,1)="2",2,MID($A62,LEN($A62)-T$19+1,1)="0",0,MID($A62,LEN($A62)-T$19+1,1)="-",-1,MID($A62,LEN($A62)-T$19+1,1)="=",-2),0)</f>
        <v>0</v>
      </c>
      <c r="U62" s="53" cm="1">
        <f t="array" ref="U62">IFERROR(_xlfn.IFS(MID($A62,LEN($A62)-U$19+1,1)="1",1,MID($A62,LEN($A62)-U$19+1,1)="2",2,MID($A62,LEN($A62)-U$19+1,1)="0",0,MID($A62,LEN($A62)-U$19+1,1)="-",-1,MID($A62,LEN($A62)-U$19+1,1)="=",-2),0)</f>
        <v>0</v>
      </c>
      <c r="V62" s="53" cm="1">
        <f t="array" ref="V62">IFERROR(_xlfn.IFS(MID($A62,LEN($A62)-V$19+1,1)="1",1,MID($A62,LEN($A62)-V$19+1,1)="2",2,MID($A62,LEN($A62)-V$19+1,1)="0",0,MID($A62,LEN($A62)-V$19+1,1)="-",-1,MID($A62,LEN($A62)-V$19+1,1)="=",-2),0)</f>
        <v>0</v>
      </c>
      <c r="W62" s="53" cm="1">
        <f t="array" ref="W62">IFERROR(_xlfn.IFS(MID($A62,LEN($A62)-W$19+1,1)="1",1,MID($A62,LEN($A62)-W$19+1,1)="2",2,MID($A62,LEN($A62)-W$19+1,1)="0",0,MID($A62,LEN($A62)-W$19+1,1)="-",-1,MID($A62,LEN($A62)-W$19+1,1)="=",-2),0)</f>
        <v>0</v>
      </c>
      <c r="X62" s="53" cm="1">
        <f t="array" ref="X62">IFERROR(_xlfn.IFS(MID($A62,LEN($A62)-X$19+1,1)="1",1,MID($A62,LEN($A62)-X$19+1,1)="2",2,MID($A62,LEN($A62)-X$19+1,1)="0",0,MID($A62,LEN($A62)-X$19+1,1)="-",-1,MID($A62,LEN($A62)-X$19+1,1)="=",-2),0)</f>
        <v>0</v>
      </c>
    </row>
    <row r="63" spans="1:24">
      <c r="A63" s="55" t="s">
        <v>96</v>
      </c>
      <c r="B63" s="45">
        <f t="shared" si="6"/>
        <v>606812392920</v>
      </c>
      <c r="C63" s="45"/>
      <c r="D63" s="45"/>
      <c r="E63" s="53" cm="1">
        <f t="array" ref="E63">IFERROR(_xlfn.IFS(MID($A63,LEN($A63)-E$19+1,1)="1",1,MID($A63,LEN($A63)-E$19+1,1)="2",2,MID($A63,LEN($A63)-E$19+1,1)="0",0,MID($A63,LEN($A63)-E$19+1,1)="-",-1,MID($A63,LEN($A63)-E$19+1,1)="=",-2),0)</f>
        <v>-1</v>
      </c>
      <c r="F63" s="53" cm="1">
        <f t="array" ref="F63">IFERROR(_xlfn.IFS(MID($A63,LEN($A63)-F$19+1,1)="1",1,MID($A63,LEN($A63)-F$19+1,1)="2",2,MID($A63,LEN($A63)-F$19+1,1)="0",0,MID($A63,LEN($A63)-F$19+1,1)="-",-1,MID($A63,LEN($A63)-F$19+1,1)="=",-2),0)</f>
        <v>2</v>
      </c>
      <c r="G63" s="53" cm="1">
        <f t="array" ref="G63">IFERROR(_xlfn.IFS(MID($A63,LEN($A63)-G$19+1,1)="1",1,MID($A63,LEN($A63)-G$19+1,1)="2",2,MID($A63,LEN($A63)-G$19+1,1)="0",0,MID($A63,LEN($A63)-G$19+1,1)="-",-1,MID($A63,LEN($A63)-G$19+1,1)="=",-2),0)</f>
        <v>-2</v>
      </c>
      <c r="H63" s="53" cm="1">
        <f t="array" ref="H63">IFERROR(_xlfn.IFS(MID($A63,LEN($A63)-H$19+1,1)="1",1,MID($A63,LEN($A63)-H$19+1,1)="2",2,MID($A63,LEN($A63)-H$19+1,1)="0",0,MID($A63,LEN($A63)-H$19+1,1)="-",-1,MID($A63,LEN($A63)-H$19+1,1)="=",-2),0)</f>
        <v>-1</v>
      </c>
      <c r="I63" s="53" cm="1">
        <f t="array" ref="I63">IFERROR(_xlfn.IFS(MID($A63,LEN($A63)-I$19+1,1)="1",1,MID($A63,LEN($A63)-I$19+1,1)="2",2,MID($A63,LEN($A63)-I$19+1,1)="0",0,MID($A63,LEN($A63)-I$19+1,1)="-",-1,MID($A63,LEN($A63)-I$19+1,1)="=",-2),0)</f>
        <v>1</v>
      </c>
      <c r="J63" s="53" cm="1">
        <f t="array" ref="J63">IFERROR(_xlfn.IFS(MID($A63,LEN($A63)-J$19+1,1)="1",1,MID($A63,LEN($A63)-J$19+1,1)="2",2,MID($A63,LEN($A63)-J$19+1,1)="0",0,MID($A63,LEN($A63)-J$19+1,1)="-",-1,MID($A63,LEN($A63)-J$19+1,1)="=",-2),0)</f>
        <v>-2</v>
      </c>
      <c r="K63" s="53" cm="1">
        <f t="array" ref="K63">IFERROR(_xlfn.IFS(MID($A63,LEN($A63)-K$19+1,1)="1",1,MID($A63,LEN($A63)-K$19+1,1)="2",2,MID($A63,LEN($A63)-K$19+1,1)="0",0,MID($A63,LEN($A63)-K$19+1,1)="-",-1,MID($A63,LEN($A63)-K$19+1,1)="=",-2),0)</f>
        <v>-1</v>
      </c>
      <c r="L63" s="53" cm="1">
        <f t="array" ref="L63">IFERROR(_xlfn.IFS(MID($A63,LEN($A63)-L$19+1,1)="1",1,MID($A63,LEN($A63)-L$19+1,1)="2",2,MID($A63,LEN($A63)-L$19+1,1)="0",0,MID($A63,LEN($A63)-L$19+1,1)="-",-1,MID($A63,LEN($A63)-L$19+1,1)="=",-2),0)</f>
        <v>0</v>
      </c>
      <c r="M63" s="53" cm="1">
        <f t="array" ref="M63">IFERROR(_xlfn.IFS(MID($A63,LEN($A63)-M$19+1,1)="1",1,MID($A63,LEN($A63)-M$19+1,1)="2",2,MID($A63,LEN($A63)-M$19+1,1)="0",0,MID($A63,LEN($A63)-M$19+1,1)="-",-1,MID($A63,LEN($A63)-M$19+1,1)="=",-2),0)</f>
        <v>-2</v>
      </c>
      <c r="N63" s="53" cm="1">
        <f t="array" ref="N63">IFERROR(_xlfn.IFS(MID($A63,LEN($A63)-N$19+1,1)="1",1,MID($A63,LEN($A63)-N$19+1,1)="2",2,MID($A63,LEN($A63)-N$19+1,1)="0",0,MID($A63,LEN($A63)-N$19+1,1)="-",-1,MID($A63,LEN($A63)-N$19+1,1)="=",-2),0)</f>
        <v>-2</v>
      </c>
      <c r="O63" s="53" cm="1">
        <f t="array" ref="O63">IFERROR(_xlfn.IFS(MID($A63,LEN($A63)-O$19+1,1)="1",1,MID($A63,LEN($A63)-O$19+1,1)="2",2,MID($A63,LEN($A63)-O$19+1,1)="0",0,MID($A63,LEN($A63)-O$19+1,1)="-",-1,MID($A63,LEN($A63)-O$19+1,1)="=",-2),0)</f>
        <v>-2</v>
      </c>
      <c r="P63" s="53" cm="1">
        <f t="array" ref="P63">IFERROR(_xlfn.IFS(MID($A63,LEN($A63)-P$19+1,1)="1",1,MID($A63,LEN($A63)-P$19+1,1)="2",2,MID($A63,LEN($A63)-P$19+1,1)="0",0,MID($A63,LEN($A63)-P$19+1,1)="-",-1,MID($A63,LEN($A63)-P$19+1,1)="=",-2),0)</f>
        <v>1</v>
      </c>
      <c r="Q63" s="53" cm="1">
        <f t="array" ref="Q63">IFERROR(_xlfn.IFS(MID($A63,LEN($A63)-Q$19+1,1)="1",1,MID($A63,LEN($A63)-Q$19+1,1)="2",2,MID($A63,LEN($A63)-Q$19+1,1)="0",0,MID($A63,LEN($A63)-Q$19+1,1)="-",-1,MID($A63,LEN($A63)-Q$19+1,1)="=",-2),0)</f>
        <v>2</v>
      </c>
      <c r="R63" s="53" cm="1">
        <f t="array" ref="R63">IFERROR(_xlfn.IFS(MID($A63,LEN($A63)-R$19+1,1)="1",1,MID($A63,LEN($A63)-R$19+1,1)="2",2,MID($A63,LEN($A63)-R$19+1,1)="0",0,MID($A63,LEN($A63)-R$19+1,1)="-",-1,MID($A63,LEN($A63)-R$19+1,1)="=",-2),0)</f>
        <v>-1</v>
      </c>
      <c r="S63" s="53" cm="1">
        <f t="array" ref="S63">IFERROR(_xlfn.IFS(MID($A63,LEN($A63)-S$19+1,1)="1",1,MID($A63,LEN($A63)-S$19+1,1)="2",2,MID($A63,LEN($A63)-S$19+1,1)="0",0,MID($A63,LEN($A63)-S$19+1,1)="-",-1,MID($A63,LEN($A63)-S$19+1,1)="=",-2),0)</f>
        <v>0</v>
      </c>
      <c r="T63" s="53" cm="1">
        <f t="array" ref="T63">IFERROR(_xlfn.IFS(MID($A63,LEN($A63)-T$19+1,1)="1",1,MID($A63,LEN($A63)-T$19+1,1)="2",2,MID($A63,LEN($A63)-T$19+1,1)="0",0,MID($A63,LEN($A63)-T$19+1,1)="-",-1,MID($A63,LEN($A63)-T$19+1,1)="=",-2),0)</f>
        <v>-1</v>
      </c>
      <c r="U63" s="53" cm="1">
        <f t="array" ref="U63">IFERROR(_xlfn.IFS(MID($A63,LEN($A63)-U$19+1,1)="1",1,MID($A63,LEN($A63)-U$19+1,1)="2",2,MID($A63,LEN($A63)-U$19+1,1)="0",0,MID($A63,LEN($A63)-U$19+1,1)="-",-1,MID($A63,LEN($A63)-U$19+1,1)="=",-2),0)</f>
        <v>1</v>
      </c>
      <c r="V63" s="53" cm="1">
        <f t="array" ref="V63">IFERROR(_xlfn.IFS(MID($A63,LEN($A63)-V$19+1,1)="1",1,MID($A63,LEN($A63)-V$19+1,1)="2",2,MID($A63,LEN($A63)-V$19+1,1)="0",0,MID($A63,LEN($A63)-V$19+1,1)="-",-1,MID($A63,LEN($A63)-V$19+1,1)="=",-2),0)</f>
        <v>0</v>
      </c>
      <c r="W63" s="53" cm="1">
        <f t="array" ref="W63">IFERROR(_xlfn.IFS(MID($A63,LEN($A63)-W$19+1,1)="1",1,MID($A63,LEN($A63)-W$19+1,1)="2",2,MID($A63,LEN($A63)-W$19+1,1)="0",0,MID($A63,LEN($A63)-W$19+1,1)="-",-1,MID($A63,LEN($A63)-W$19+1,1)="=",-2),0)</f>
        <v>0</v>
      </c>
      <c r="X63" s="53" cm="1">
        <f t="array" ref="X63">IFERROR(_xlfn.IFS(MID($A63,LEN($A63)-X$19+1,1)="1",1,MID($A63,LEN($A63)-X$19+1,1)="2",2,MID($A63,LEN($A63)-X$19+1,1)="0",0,MID($A63,LEN($A63)-X$19+1,1)="-",-1,MID($A63,LEN($A63)-X$19+1,1)="=",-2),0)</f>
        <v>0</v>
      </c>
    </row>
    <row r="64" spans="1:24">
      <c r="A64" s="55" t="s">
        <v>97</v>
      </c>
      <c r="B64" s="45">
        <f t="shared" si="6"/>
        <v>143323577670</v>
      </c>
      <c r="C64" s="45"/>
      <c r="D64" s="45"/>
      <c r="E64" s="53" cm="1">
        <f t="array" ref="E64">IFERROR(_xlfn.IFS(MID($A64,LEN($A64)-E$19+1,1)="1",1,MID($A64,LEN($A64)-E$19+1,1)="2",2,MID($A64,LEN($A64)-E$19+1,1)="0",0,MID($A64,LEN($A64)-E$19+1,1)="-",-1,MID($A64,LEN($A64)-E$19+1,1)="=",-2),0)</f>
        <v>-1</v>
      </c>
      <c r="F64" s="53" cm="1">
        <f t="array" ref="F64">IFERROR(_xlfn.IFS(MID($A64,LEN($A64)-F$19+1,1)="1",1,MID($A64,LEN($A64)-F$19+1,1)="2",2,MID($A64,LEN($A64)-F$19+1,1)="0",0,MID($A64,LEN($A64)-F$19+1,1)="-",-1,MID($A64,LEN($A64)-F$19+1,1)="=",-2),0)</f>
        <v>2</v>
      </c>
      <c r="G64" s="53" cm="1">
        <f t="array" ref="G64">IFERROR(_xlfn.IFS(MID($A64,LEN($A64)-G$19+1,1)="1",1,MID($A64,LEN($A64)-G$19+1,1)="2",2,MID($A64,LEN($A64)-G$19+1,1)="0",0,MID($A64,LEN($A64)-G$19+1,1)="-",-1,MID($A64,LEN($A64)-G$19+1,1)="=",-2),0)</f>
        <v>1</v>
      </c>
      <c r="H64" s="53" cm="1">
        <f t="array" ref="H64">IFERROR(_xlfn.IFS(MID($A64,LEN($A64)-H$19+1,1)="1",1,MID($A64,LEN($A64)-H$19+1,1)="2",2,MID($A64,LEN($A64)-H$19+1,1)="0",0,MID($A64,LEN($A64)-H$19+1,1)="-",-1,MID($A64,LEN($A64)-H$19+1,1)="=",-2),0)</f>
        <v>-1</v>
      </c>
      <c r="I64" s="53" cm="1">
        <f t="array" ref="I64">IFERROR(_xlfn.IFS(MID($A64,LEN($A64)-I$19+1,1)="1",1,MID($A64,LEN($A64)-I$19+1,1)="2",2,MID($A64,LEN($A64)-I$19+1,1)="0",0,MID($A64,LEN($A64)-I$19+1,1)="-",-1,MID($A64,LEN($A64)-I$19+1,1)="=",-2),0)</f>
        <v>0</v>
      </c>
      <c r="J64" s="53" cm="1">
        <f t="array" ref="J64">IFERROR(_xlfn.IFS(MID($A64,LEN($A64)-J$19+1,1)="1",1,MID($A64,LEN($A64)-J$19+1,1)="2",2,MID($A64,LEN($A64)-J$19+1,1)="0",0,MID($A64,LEN($A64)-J$19+1,1)="-",-1,MID($A64,LEN($A64)-J$19+1,1)="=",-2),0)</f>
        <v>-1</v>
      </c>
      <c r="K64" s="53" cm="1">
        <f t="array" ref="K64">IFERROR(_xlfn.IFS(MID($A64,LEN($A64)-K$19+1,1)="1",1,MID($A64,LEN($A64)-K$19+1,1)="2",2,MID($A64,LEN($A64)-K$19+1,1)="0",0,MID($A64,LEN($A64)-K$19+1,1)="-",-1,MID($A64,LEN($A64)-K$19+1,1)="=",-2),0)</f>
        <v>2</v>
      </c>
      <c r="L64" s="53" cm="1">
        <f t="array" ref="L64">IFERROR(_xlfn.IFS(MID($A64,LEN($A64)-L$19+1,1)="1",1,MID($A64,LEN($A64)-L$19+1,1)="2",2,MID($A64,LEN($A64)-L$19+1,1)="0",0,MID($A64,LEN($A64)-L$19+1,1)="-",-1,MID($A64,LEN($A64)-L$19+1,1)="=",-2),0)</f>
        <v>-2</v>
      </c>
      <c r="M64" s="53" cm="1">
        <f t="array" ref="M64">IFERROR(_xlfn.IFS(MID($A64,LEN($A64)-M$19+1,1)="1",1,MID($A64,LEN($A64)-M$19+1,1)="2",2,MID($A64,LEN($A64)-M$19+1,1)="0",0,MID($A64,LEN($A64)-M$19+1,1)="-",-1,MID($A64,LEN($A64)-M$19+1,1)="=",-2),0)</f>
        <v>2</v>
      </c>
      <c r="N64" s="53" cm="1">
        <f t="array" ref="N64">IFERROR(_xlfn.IFS(MID($A64,LEN($A64)-N$19+1,1)="1",1,MID($A64,LEN($A64)-N$19+1,1)="2",2,MID($A64,LEN($A64)-N$19+1,1)="0",0,MID($A64,LEN($A64)-N$19+1,1)="-",-1,MID($A64,LEN($A64)-N$19+1,1)="=",-2),0)</f>
        <v>1</v>
      </c>
      <c r="O64" s="53" cm="1">
        <f t="array" ref="O64">IFERROR(_xlfn.IFS(MID($A64,LEN($A64)-O$19+1,1)="1",1,MID($A64,LEN($A64)-O$19+1,1)="2",2,MID($A64,LEN($A64)-O$19+1,1)="0",0,MID($A64,LEN($A64)-O$19+1,1)="-",-1,MID($A64,LEN($A64)-O$19+1,1)="=",-2),0)</f>
        <v>0</v>
      </c>
      <c r="P64" s="53" cm="1">
        <f t="array" ref="P64">IFERROR(_xlfn.IFS(MID($A64,LEN($A64)-P$19+1,1)="1",1,MID($A64,LEN($A64)-P$19+1,1)="2",2,MID($A64,LEN($A64)-P$19+1,1)="0",0,MID($A64,LEN($A64)-P$19+1,1)="-",-1,MID($A64,LEN($A64)-P$19+1,1)="=",-2),0)</f>
        <v>2</v>
      </c>
      <c r="Q64" s="53" cm="1">
        <f t="array" ref="Q64">IFERROR(_xlfn.IFS(MID($A64,LEN($A64)-Q$19+1,1)="1",1,MID($A64,LEN($A64)-Q$19+1,1)="2",2,MID($A64,LEN($A64)-Q$19+1,1)="0",0,MID($A64,LEN($A64)-Q$19+1,1)="-",-1,MID($A64,LEN($A64)-Q$19+1,1)="=",-2),0)</f>
        <v>2</v>
      </c>
      <c r="R64" s="53" cm="1">
        <f t="array" ref="R64">IFERROR(_xlfn.IFS(MID($A64,LEN($A64)-R$19+1,1)="1",1,MID($A64,LEN($A64)-R$19+1,1)="2",2,MID($A64,LEN($A64)-R$19+1,1)="0",0,MID($A64,LEN($A64)-R$19+1,1)="-",-1,MID($A64,LEN($A64)-R$19+1,1)="=",-2),0)</f>
        <v>-2</v>
      </c>
      <c r="S64" s="53" cm="1">
        <f t="array" ref="S64">IFERROR(_xlfn.IFS(MID($A64,LEN($A64)-S$19+1,1)="1",1,MID($A64,LEN($A64)-S$19+1,1)="2",2,MID($A64,LEN($A64)-S$19+1,1)="0",0,MID($A64,LEN($A64)-S$19+1,1)="-",-1,MID($A64,LEN($A64)-S$19+1,1)="=",-2),0)</f>
        <v>0</v>
      </c>
      <c r="T64" s="53" cm="1">
        <f t="array" ref="T64">IFERROR(_xlfn.IFS(MID($A64,LEN($A64)-T$19+1,1)="1",1,MID($A64,LEN($A64)-T$19+1,1)="2",2,MID($A64,LEN($A64)-T$19+1,1)="0",0,MID($A64,LEN($A64)-T$19+1,1)="-",-1,MID($A64,LEN($A64)-T$19+1,1)="=",-2),0)</f>
        <v>1</v>
      </c>
      <c r="U64" s="53" cm="1">
        <f t="array" ref="U64">IFERROR(_xlfn.IFS(MID($A64,LEN($A64)-U$19+1,1)="1",1,MID($A64,LEN($A64)-U$19+1,1)="2",2,MID($A64,LEN($A64)-U$19+1,1)="0",0,MID($A64,LEN($A64)-U$19+1,1)="-",-1,MID($A64,LEN($A64)-U$19+1,1)="=",-2),0)</f>
        <v>0</v>
      </c>
      <c r="V64" s="53" cm="1">
        <f t="array" ref="V64">IFERROR(_xlfn.IFS(MID($A64,LEN($A64)-V$19+1,1)="1",1,MID($A64,LEN($A64)-V$19+1,1)="2",2,MID($A64,LEN($A64)-V$19+1,1)="0",0,MID($A64,LEN($A64)-V$19+1,1)="-",-1,MID($A64,LEN($A64)-V$19+1,1)="=",-2),0)</f>
        <v>0</v>
      </c>
      <c r="W64" s="53" cm="1">
        <f t="array" ref="W64">IFERROR(_xlfn.IFS(MID($A64,LEN($A64)-W$19+1,1)="1",1,MID($A64,LEN($A64)-W$19+1,1)="2",2,MID($A64,LEN($A64)-W$19+1,1)="0",0,MID($A64,LEN($A64)-W$19+1,1)="-",-1,MID($A64,LEN($A64)-W$19+1,1)="=",-2),0)</f>
        <v>0</v>
      </c>
      <c r="X64" s="53" cm="1">
        <f t="array" ref="X64">IFERROR(_xlfn.IFS(MID($A64,LEN($A64)-X$19+1,1)="1",1,MID($A64,LEN($A64)-X$19+1,1)="2",2,MID($A64,LEN($A64)-X$19+1,1)="0",0,MID($A64,LEN($A64)-X$19+1,1)="-",-1,MID($A64,LEN($A64)-X$19+1,1)="=",-2),0)</f>
        <v>0</v>
      </c>
    </row>
    <row r="65" spans="1:24">
      <c r="A65" s="55" t="s">
        <v>98</v>
      </c>
      <c r="B65" s="45">
        <f t="shared" si="6"/>
        <v>160</v>
      </c>
      <c r="C65" s="45"/>
      <c r="D65" s="45"/>
      <c r="E65" s="53" cm="1">
        <f t="array" ref="E65">IFERROR(_xlfn.IFS(MID($A65,LEN($A65)-E$19+1,1)="1",1,MID($A65,LEN($A65)-E$19+1,1)="2",2,MID($A65,LEN($A65)-E$19+1,1)="0",0,MID($A65,LEN($A65)-E$19+1,1)="-",-1,MID($A65,LEN($A65)-E$19+1,1)="=",-2),0)</f>
        <v>2</v>
      </c>
      <c r="F65" s="53" cm="1">
        <f t="array" ref="F65">IFERROR(_xlfn.IFS(MID($A65,LEN($A65)-F$19+1,1)="1",1,MID($A65,LEN($A65)-F$19+1,1)="2",2,MID($A65,LEN($A65)-F$19+1,1)="0",0,MID($A65,LEN($A65)-F$19+1,1)="-",-1,MID($A65,LEN($A65)-F$19+1,1)="=",-2),0)</f>
        <v>1</v>
      </c>
      <c r="G65" s="53" cm="1">
        <f t="array" ref="G65">IFERROR(_xlfn.IFS(MID($A65,LEN($A65)-G$19+1,1)="1",1,MID($A65,LEN($A65)-G$19+1,1)="2",2,MID($A65,LEN($A65)-G$19+1,1)="0",0,MID($A65,LEN($A65)-G$19+1,1)="-",-1,MID($A65,LEN($A65)-G$19+1,1)="=",-2),0)</f>
        <v>1</v>
      </c>
      <c r="H65" s="53" cm="1">
        <f t="array" ref="H65">IFERROR(_xlfn.IFS(MID($A65,LEN($A65)-H$19+1,1)="1",1,MID($A65,LEN($A65)-H$19+1,1)="2",2,MID($A65,LEN($A65)-H$19+1,1)="0",0,MID($A65,LEN($A65)-H$19+1,1)="-",-1,MID($A65,LEN($A65)-H$19+1,1)="=",-2),0)</f>
        <v>0</v>
      </c>
      <c r="I65" s="53" cm="1">
        <f t="array" ref="I65">IFERROR(_xlfn.IFS(MID($A65,LEN($A65)-I$19+1,1)="1",1,MID($A65,LEN($A65)-I$19+1,1)="2",2,MID($A65,LEN($A65)-I$19+1,1)="0",0,MID($A65,LEN($A65)-I$19+1,1)="-",-1,MID($A65,LEN($A65)-I$19+1,1)="=",-2),0)</f>
        <v>0</v>
      </c>
      <c r="J65" s="53" cm="1">
        <f t="array" ref="J65">IFERROR(_xlfn.IFS(MID($A65,LEN($A65)-J$19+1,1)="1",1,MID($A65,LEN($A65)-J$19+1,1)="2",2,MID($A65,LEN($A65)-J$19+1,1)="0",0,MID($A65,LEN($A65)-J$19+1,1)="-",-1,MID($A65,LEN($A65)-J$19+1,1)="=",-2),0)</f>
        <v>0</v>
      </c>
      <c r="K65" s="53" cm="1">
        <f t="array" ref="K65">IFERROR(_xlfn.IFS(MID($A65,LEN($A65)-K$19+1,1)="1",1,MID($A65,LEN($A65)-K$19+1,1)="2",2,MID($A65,LEN($A65)-K$19+1,1)="0",0,MID($A65,LEN($A65)-K$19+1,1)="-",-1,MID($A65,LEN($A65)-K$19+1,1)="=",-2),0)</f>
        <v>0</v>
      </c>
      <c r="L65" s="53" cm="1">
        <f t="array" ref="L65">IFERROR(_xlfn.IFS(MID($A65,LEN($A65)-L$19+1,1)="1",1,MID($A65,LEN($A65)-L$19+1,1)="2",2,MID($A65,LEN($A65)-L$19+1,1)="0",0,MID($A65,LEN($A65)-L$19+1,1)="-",-1,MID($A65,LEN($A65)-L$19+1,1)="=",-2),0)</f>
        <v>0</v>
      </c>
      <c r="M65" s="53" cm="1">
        <f t="array" ref="M65">IFERROR(_xlfn.IFS(MID($A65,LEN($A65)-M$19+1,1)="1",1,MID($A65,LEN($A65)-M$19+1,1)="2",2,MID($A65,LEN($A65)-M$19+1,1)="0",0,MID($A65,LEN($A65)-M$19+1,1)="-",-1,MID($A65,LEN($A65)-M$19+1,1)="=",-2),0)</f>
        <v>0</v>
      </c>
      <c r="N65" s="53" cm="1">
        <f t="array" ref="N65">IFERROR(_xlfn.IFS(MID($A65,LEN($A65)-N$19+1,1)="1",1,MID($A65,LEN($A65)-N$19+1,1)="2",2,MID($A65,LEN($A65)-N$19+1,1)="0",0,MID($A65,LEN($A65)-N$19+1,1)="-",-1,MID($A65,LEN($A65)-N$19+1,1)="=",-2),0)</f>
        <v>0</v>
      </c>
      <c r="O65" s="53" cm="1">
        <f t="array" ref="O65">IFERROR(_xlfn.IFS(MID($A65,LEN($A65)-O$19+1,1)="1",1,MID($A65,LEN($A65)-O$19+1,1)="2",2,MID($A65,LEN($A65)-O$19+1,1)="0",0,MID($A65,LEN($A65)-O$19+1,1)="-",-1,MID($A65,LEN($A65)-O$19+1,1)="=",-2),0)</f>
        <v>0</v>
      </c>
      <c r="P65" s="53" cm="1">
        <f t="array" ref="P65">IFERROR(_xlfn.IFS(MID($A65,LEN($A65)-P$19+1,1)="1",1,MID($A65,LEN($A65)-P$19+1,1)="2",2,MID($A65,LEN($A65)-P$19+1,1)="0",0,MID($A65,LEN($A65)-P$19+1,1)="-",-1,MID($A65,LEN($A65)-P$19+1,1)="=",-2),0)</f>
        <v>0</v>
      </c>
      <c r="Q65" s="53" cm="1">
        <f t="array" ref="Q65">IFERROR(_xlfn.IFS(MID($A65,LEN($A65)-Q$19+1,1)="1",1,MID($A65,LEN($A65)-Q$19+1,1)="2",2,MID($A65,LEN($A65)-Q$19+1,1)="0",0,MID($A65,LEN($A65)-Q$19+1,1)="-",-1,MID($A65,LEN($A65)-Q$19+1,1)="=",-2),0)</f>
        <v>0</v>
      </c>
      <c r="R65" s="53" cm="1">
        <f t="array" ref="R65">IFERROR(_xlfn.IFS(MID($A65,LEN($A65)-R$19+1,1)="1",1,MID($A65,LEN($A65)-R$19+1,1)="2",2,MID($A65,LEN($A65)-R$19+1,1)="0",0,MID($A65,LEN($A65)-R$19+1,1)="-",-1,MID($A65,LEN($A65)-R$19+1,1)="=",-2),0)</f>
        <v>0</v>
      </c>
      <c r="S65" s="53" cm="1">
        <f t="array" ref="S65">IFERROR(_xlfn.IFS(MID($A65,LEN($A65)-S$19+1,1)="1",1,MID($A65,LEN($A65)-S$19+1,1)="2",2,MID($A65,LEN($A65)-S$19+1,1)="0",0,MID($A65,LEN($A65)-S$19+1,1)="-",-1,MID($A65,LEN($A65)-S$19+1,1)="=",-2),0)</f>
        <v>0</v>
      </c>
      <c r="T65" s="53" cm="1">
        <f t="array" ref="T65">IFERROR(_xlfn.IFS(MID($A65,LEN($A65)-T$19+1,1)="1",1,MID($A65,LEN($A65)-T$19+1,1)="2",2,MID($A65,LEN($A65)-T$19+1,1)="0",0,MID($A65,LEN($A65)-T$19+1,1)="-",-1,MID($A65,LEN($A65)-T$19+1,1)="=",-2),0)</f>
        <v>0</v>
      </c>
      <c r="U65" s="53" cm="1">
        <f t="array" ref="U65">IFERROR(_xlfn.IFS(MID($A65,LEN($A65)-U$19+1,1)="1",1,MID($A65,LEN($A65)-U$19+1,1)="2",2,MID($A65,LEN($A65)-U$19+1,1)="0",0,MID($A65,LEN($A65)-U$19+1,1)="-",-1,MID($A65,LEN($A65)-U$19+1,1)="=",-2),0)</f>
        <v>0</v>
      </c>
      <c r="V65" s="53" cm="1">
        <f t="array" ref="V65">IFERROR(_xlfn.IFS(MID($A65,LEN($A65)-V$19+1,1)="1",1,MID($A65,LEN($A65)-V$19+1,1)="2",2,MID($A65,LEN($A65)-V$19+1,1)="0",0,MID($A65,LEN($A65)-V$19+1,1)="-",-1,MID($A65,LEN($A65)-V$19+1,1)="=",-2),0)</f>
        <v>0</v>
      </c>
      <c r="W65" s="53" cm="1">
        <f t="array" ref="W65">IFERROR(_xlfn.IFS(MID($A65,LEN($A65)-W$19+1,1)="1",1,MID($A65,LEN($A65)-W$19+1,1)="2",2,MID($A65,LEN($A65)-W$19+1,1)="0",0,MID($A65,LEN($A65)-W$19+1,1)="-",-1,MID($A65,LEN($A65)-W$19+1,1)="=",-2),0)</f>
        <v>0</v>
      </c>
      <c r="X65" s="53" cm="1">
        <f t="array" ref="X65">IFERROR(_xlfn.IFS(MID($A65,LEN($A65)-X$19+1,1)="1",1,MID($A65,LEN($A65)-X$19+1,1)="2",2,MID($A65,LEN($A65)-X$19+1,1)="0",0,MID($A65,LEN($A65)-X$19+1,1)="-",-1,MID($A65,LEN($A65)-X$19+1,1)="=",-2),0)</f>
        <v>0</v>
      </c>
    </row>
    <row r="66" spans="1:24">
      <c r="A66" s="55" t="s">
        <v>99</v>
      </c>
      <c r="B66" s="45">
        <f t="shared" si="6"/>
        <v>169310</v>
      </c>
      <c r="C66" s="45"/>
      <c r="D66" s="45"/>
      <c r="E66" s="53" cm="1">
        <f t="array" ref="E66">IFERROR(_xlfn.IFS(MID($A66,LEN($A66)-E$19+1,1)="1",1,MID($A66,LEN($A66)-E$19+1,1)="2",2,MID($A66,LEN($A66)-E$19+1,1)="0",0,MID($A66,LEN($A66)-E$19+1,1)="-",-1,MID($A66,LEN($A66)-E$19+1,1)="=",-2),0)</f>
        <v>2</v>
      </c>
      <c r="F66" s="53" cm="1">
        <f t="array" ref="F66">IFERROR(_xlfn.IFS(MID($A66,LEN($A66)-F$19+1,1)="1",1,MID($A66,LEN($A66)-F$19+1,1)="2",2,MID($A66,LEN($A66)-F$19+1,1)="0",0,MID($A66,LEN($A66)-F$19+1,1)="-",-1,MID($A66,LEN($A66)-F$19+1,1)="=",-2),0)</f>
        <v>2</v>
      </c>
      <c r="G66" s="53" cm="1">
        <f t="array" ref="G66">IFERROR(_xlfn.IFS(MID($A66,LEN($A66)-G$19+1,1)="1",1,MID($A66,LEN($A66)-G$19+1,1)="2",2,MID($A66,LEN($A66)-G$19+1,1)="0",0,MID($A66,LEN($A66)-G$19+1,1)="-",-1,MID($A66,LEN($A66)-G$19+1,1)="=",-2),0)</f>
        <v>-1</v>
      </c>
      <c r="H66" s="53" cm="1">
        <f t="array" ref="H66">IFERROR(_xlfn.IFS(MID($A66,LEN($A66)-H$19+1,1)="1",1,MID($A66,LEN($A66)-H$19+1,1)="2",2,MID($A66,LEN($A66)-H$19+1,1)="0",0,MID($A66,LEN($A66)-H$19+1,1)="-",-1,MID($A66,LEN($A66)-H$19+1,1)="=",-2),0)</f>
        <v>1</v>
      </c>
      <c r="I66" s="53" cm="1">
        <f t="array" ref="I66">IFERROR(_xlfn.IFS(MID($A66,LEN($A66)-I$19+1,1)="1",1,MID($A66,LEN($A66)-I$19+1,1)="2",2,MID($A66,LEN($A66)-I$19+1,1)="0",0,MID($A66,LEN($A66)-I$19+1,1)="-",-1,MID($A66,LEN($A66)-I$19+1,1)="=",-2),0)</f>
        <v>-1</v>
      </c>
      <c r="J66" s="53" cm="1">
        <f t="array" ref="J66">IFERROR(_xlfn.IFS(MID($A66,LEN($A66)-J$19+1,1)="1",1,MID($A66,LEN($A66)-J$19+1,1)="2",2,MID($A66,LEN($A66)-J$19+1,1)="0",0,MID($A66,LEN($A66)-J$19+1,1)="-",-1,MID($A66,LEN($A66)-J$19+1,1)="=",-2),0)</f>
        <v>1</v>
      </c>
      <c r="K66" s="53" cm="1">
        <f t="array" ref="K66">IFERROR(_xlfn.IFS(MID($A66,LEN($A66)-K$19+1,1)="1",1,MID($A66,LEN($A66)-K$19+1,1)="2",2,MID($A66,LEN($A66)-K$19+1,1)="0",0,MID($A66,LEN($A66)-K$19+1,1)="-",-1,MID($A66,LEN($A66)-K$19+1,1)="=",-2),0)</f>
        <v>2</v>
      </c>
      <c r="L66" s="53" cm="1">
        <f t="array" ref="L66">IFERROR(_xlfn.IFS(MID($A66,LEN($A66)-L$19+1,1)="1",1,MID($A66,LEN($A66)-L$19+1,1)="2",2,MID($A66,LEN($A66)-L$19+1,1)="0",0,MID($A66,LEN($A66)-L$19+1,1)="-",-1,MID($A66,LEN($A66)-L$19+1,1)="=",-2),0)</f>
        <v>0</v>
      </c>
      <c r="M66" s="53" cm="1">
        <f t="array" ref="M66">IFERROR(_xlfn.IFS(MID($A66,LEN($A66)-M$19+1,1)="1",1,MID($A66,LEN($A66)-M$19+1,1)="2",2,MID($A66,LEN($A66)-M$19+1,1)="0",0,MID($A66,LEN($A66)-M$19+1,1)="-",-1,MID($A66,LEN($A66)-M$19+1,1)="=",-2),0)</f>
        <v>0</v>
      </c>
      <c r="N66" s="53" cm="1">
        <f t="array" ref="N66">IFERROR(_xlfn.IFS(MID($A66,LEN($A66)-N$19+1,1)="1",1,MID($A66,LEN($A66)-N$19+1,1)="2",2,MID($A66,LEN($A66)-N$19+1,1)="0",0,MID($A66,LEN($A66)-N$19+1,1)="-",-1,MID($A66,LEN($A66)-N$19+1,1)="=",-2),0)</f>
        <v>0</v>
      </c>
      <c r="O66" s="53" cm="1">
        <f t="array" ref="O66">IFERROR(_xlfn.IFS(MID($A66,LEN($A66)-O$19+1,1)="1",1,MID($A66,LEN($A66)-O$19+1,1)="2",2,MID($A66,LEN($A66)-O$19+1,1)="0",0,MID($A66,LEN($A66)-O$19+1,1)="-",-1,MID($A66,LEN($A66)-O$19+1,1)="=",-2),0)</f>
        <v>0</v>
      </c>
      <c r="P66" s="53" cm="1">
        <f t="array" ref="P66">IFERROR(_xlfn.IFS(MID($A66,LEN($A66)-P$19+1,1)="1",1,MID($A66,LEN($A66)-P$19+1,1)="2",2,MID($A66,LEN($A66)-P$19+1,1)="0",0,MID($A66,LEN($A66)-P$19+1,1)="-",-1,MID($A66,LEN($A66)-P$19+1,1)="=",-2),0)</f>
        <v>0</v>
      </c>
      <c r="Q66" s="53" cm="1">
        <f t="array" ref="Q66">IFERROR(_xlfn.IFS(MID($A66,LEN($A66)-Q$19+1,1)="1",1,MID($A66,LEN($A66)-Q$19+1,1)="2",2,MID($A66,LEN($A66)-Q$19+1,1)="0",0,MID($A66,LEN($A66)-Q$19+1,1)="-",-1,MID($A66,LEN($A66)-Q$19+1,1)="=",-2),0)</f>
        <v>0</v>
      </c>
      <c r="R66" s="53" cm="1">
        <f t="array" ref="R66">IFERROR(_xlfn.IFS(MID($A66,LEN($A66)-R$19+1,1)="1",1,MID($A66,LEN($A66)-R$19+1,1)="2",2,MID($A66,LEN($A66)-R$19+1,1)="0",0,MID($A66,LEN($A66)-R$19+1,1)="-",-1,MID($A66,LEN($A66)-R$19+1,1)="=",-2),0)</f>
        <v>0</v>
      </c>
      <c r="S66" s="53" cm="1">
        <f t="array" ref="S66">IFERROR(_xlfn.IFS(MID($A66,LEN($A66)-S$19+1,1)="1",1,MID($A66,LEN($A66)-S$19+1,1)="2",2,MID($A66,LEN($A66)-S$19+1,1)="0",0,MID($A66,LEN($A66)-S$19+1,1)="-",-1,MID($A66,LEN($A66)-S$19+1,1)="=",-2),0)</f>
        <v>0</v>
      </c>
      <c r="T66" s="53" cm="1">
        <f t="array" ref="T66">IFERROR(_xlfn.IFS(MID($A66,LEN($A66)-T$19+1,1)="1",1,MID($A66,LEN($A66)-T$19+1,1)="2",2,MID($A66,LEN($A66)-T$19+1,1)="0",0,MID($A66,LEN($A66)-T$19+1,1)="-",-1,MID($A66,LEN($A66)-T$19+1,1)="=",-2),0)</f>
        <v>0</v>
      </c>
      <c r="U66" s="53" cm="1">
        <f t="array" ref="U66">IFERROR(_xlfn.IFS(MID($A66,LEN($A66)-U$19+1,1)="1",1,MID($A66,LEN($A66)-U$19+1,1)="2",2,MID($A66,LEN($A66)-U$19+1,1)="0",0,MID($A66,LEN($A66)-U$19+1,1)="-",-1,MID($A66,LEN($A66)-U$19+1,1)="=",-2),0)</f>
        <v>0</v>
      </c>
      <c r="V66" s="53" cm="1">
        <f t="array" ref="V66">IFERROR(_xlfn.IFS(MID($A66,LEN($A66)-V$19+1,1)="1",1,MID($A66,LEN($A66)-V$19+1,1)="2",2,MID($A66,LEN($A66)-V$19+1,1)="0",0,MID($A66,LEN($A66)-V$19+1,1)="-",-1,MID($A66,LEN($A66)-V$19+1,1)="=",-2),0)</f>
        <v>0</v>
      </c>
      <c r="W66" s="53" cm="1">
        <f t="array" ref="W66">IFERROR(_xlfn.IFS(MID($A66,LEN($A66)-W$19+1,1)="1",1,MID($A66,LEN($A66)-W$19+1,1)="2",2,MID($A66,LEN($A66)-W$19+1,1)="0",0,MID($A66,LEN($A66)-W$19+1,1)="-",-1,MID($A66,LEN($A66)-W$19+1,1)="=",-2),0)</f>
        <v>0</v>
      </c>
      <c r="X66" s="53" cm="1">
        <f t="array" ref="X66">IFERROR(_xlfn.IFS(MID($A66,LEN($A66)-X$19+1,1)="1",1,MID($A66,LEN($A66)-X$19+1,1)="2",2,MID($A66,LEN($A66)-X$19+1,1)="0",0,MID($A66,LEN($A66)-X$19+1,1)="-",-1,MID($A66,LEN($A66)-X$19+1,1)="=",-2),0)</f>
        <v>0</v>
      </c>
    </row>
    <row r="67" spans="1:24">
      <c r="A67" s="55" t="s">
        <v>100</v>
      </c>
      <c r="B67" s="45">
        <f t="shared" si="6"/>
        <v>146881630</v>
      </c>
      <c r="C67" s="45"/>
      <c r="D67" s="45"/>
      <c r="E67" s="53" cm="1">
        <f t="array" ref="E67">IFERROR(_xlfn.IFS(MID($A67,LEN($A67)-E$19+1,1)="1",1,MID($A67,LEN($A67)-E$19+1,1)="2",2,MID($A67,LEN($A67)-E$19+1,1)="0",0,MID($A67,LEN($A67)-E$19+1,1)="-",-1,MID($A67,LEN($A67)-E$19+1,1)="=",-2),0)</f>
        <v>1</v>
      </c>
      <c r="F67" s="53" cm="1">
        <f t="array" ref="F67">IFERROR(_xlfn.IFS(MID($A67,LEN($A67)-F$19+1,1)="1",1,MID($A67,LEN($A67)-F$19+1,1)="2",2,MID($A67,LEN($A67)-F$19+1,1)="0",0,MID($A67,LEN($A67)-F$19+1,1)="-",-1,MID($A67,LEN($A67)-F$19+1,1)="=",-2),0)</f>
        <v>0</v>
      </c>
      <c r="G67" s="53" cm="1">
        <f t="array" ref="G67">IFERROR(_xlfn.IFS(MID($A67,LEN($A67)-G$19+1,1)="1",1,MID($A67,LEN($A67)-G$19+1,1)="2",2,MID($A67,LEN($A67)-G$19+1,1)="0",0,MID($A67,LEN($A67)-G$19+1,1)="-",-1,MID($A67,LEN($A67)-G$19+1,1)="=",-2),0)</f>
        <v>-2</v>
      </c>
      <c r="H67" s="53" cm="1">
        <f t="array" ref="H67">IFERROR(_xlfn.IFS(MID($A67,LEN($A67)-H$19+1,1)="1",1,MID($A67,LEN($A67)-H$19+1,1)="2",2,MID($A67,LEN($A67)-H$19+1,1)="0",0,MID($A67,LEN($A67)-H$19+1,1)="-",-1,MID($A67,LEN($A67)-H$19+1,1)="=",-2),0)</f>
        <v>1</v>
      </c>
      <c r="I67" s="53" cm="1">
        <f t="array" ref="I67">IFERROR(_xlfn.IFS(MID($A67,LEN($A67)-I$19+1,1)="1",1,MID($A67,LEN($A67)-I$19+1,1)="2",2,MID($A67,LEN($A67)-I$19+1,1)="0",0,MID($A67,LEN($A67)-I$19+1,1)="-",-1,MID($A67,LEN($A67)-I$19+1,1)="=",-2),0)</f>
        <v>2</v>
      </c>
      <c r="J67" s="53" cm="1">
        <f t="array" ref="J67">IFERROR(_xlfn.IFS(MID($A67,LEN($A67)-J$19+1,1)="1",1,MID($A67,LEN($A67)-J$19+1,1)="2",2,MID($A67,LEN($A67)-J$19+1,1)="0",0,MID($A67,LEN($A67)-J$19+1,1)="-",-1,MID($A67,LEN($A67)-J$19+1,1)="=",-2),0)</f>
        <v>0</v>
      </c>
      <c r="K67" s="53" cm="1">
        <f t="array" ref="K67">IFERROR(_xlfn.IFS(MID($A67,LEN($A67)-K$19+1,1)="1",1,MID($A67,LEN($A67)-K$19+1,1)="2",2,MID($A67,LEN($A67)-K$19+1,1)="0",0,MID($A67,LEN($A67)-K$19+1,1)="-",-1,MID($A67,LEN($A67)-K$19+1,1)="=",-2),0)</f>
        <v>0</v>
      </c>
      <c r="L67" s="53" cm="1">
        <f t="array" ref="L67">IFERROR(_xlfn.IFS(MID($A67,LEN($A67)-L$19+1,1)="1",1,MID($A67,LEN($A67)-L$19+1,1)="2",2,MID($A67,LEN($A67)-L$19+1,1)="0",0,MID($A67,LEN($A67)-L$19+1,1)="-",-1,MID($A67,LEN($A67)-L$19+1,1)="=",-2),0)</f>
        <v>1</v>
      </c>
      <c r="M67" s="53" cm="1">
        <f t="array" ref="M67">IFERROR(_xlfn.IFS(MID($A67,LEN($A67)-M$19+1,1)="1",1,MID($A67,LEN($A67)-M$19+1,1)="2",2,MID($A67,LEN($A67)-M$19+1,1)="0",0,MID($A67,LEN($A67)-M$19+1,1)="-",-1,MID($A67,LEN($A67)-M$19+1,1)="=",-2),0)</f>
        <v>0</v>
      </c>
      <c r="N67" s="53" cm="1">
        <f t="array" ref="N67">IFERROR(_xlfn.IFS(MID($A67,LEN($A67)-N$19+1,1)="1",1,MID($A67,LEN($A67)-N$19+1,1)="2",2,MID($A67,LEN($A67)-N$19+1,1)="0",0,MID($A67,LEN($A67)-N$19+1,1)="-",-1,MID($A67,LEN($A67)-N$19+1,1)="=",-2),0)</f>
        <v>0</v>
      </c>
      <c r="O67" s="53" cm="1">
        <f t="array" ref="O67">IFERROR(_xlfn.IFS(MID($A67,LEN($A67)-O$19+1,1)="1",1,MID($A67,LEN($A67)-O$19+1,1)="2",2,MID($A67,LEN($A67)-O$19+1,1)="0",0,MID($A67,LEN($A67)-O$19+1,1)="-",-1,MID($A67,LEN($A67)-O$19+1,1)="=",-2),0)</f>
        <v>-2</v>
      </c>
      <c r="P67" s="53" cm="1">
        <f t="array" ref="P67">IFERROR(_xlfn.IFS(MID($A67,LEN($A67)-P$19+1,1)="1",1,MID($A67,LEN($A67)-P$19+1,1)="2",2,MID($A67,LEN($A67)-P$19+1,1)="0",0,MID($A67,LEN($A67)-P$19+1,1)="-",-1,MID($A67,LEN($A67)-P$19+1,1)="=",-2),0)</f>
        <v>1</v>
      </c>
      <c r="Q67" s="53" cm="1">
        <f t="array" ref="Q67">IFERROR(_xlfn.IFS(MID($A67,LEN($A67)-Q$19+1,1)="1",1,MID($A67,LEN($A67)-Q$19+1,1)="2",2,MID($A67,LEN($A67)-Q$19+1,1)="0",0,MID($A67,LEN($A67)-Q$19+1,1)="-",-1,MID($A67,LEN($A67)-Q$19+1,1)="=",-2),0)</f>
        <v>0</v>
      </c>
      <c r="R67" s="53" cm="1">
        <f t="array" ref="R67">IFERROR(_xlfn.IFS(MID($A67,LEN($A67)-R$19+1,1)="1",1,MID($A67,LEN($A67)-R$19+1,1)="2",2,MID($A67,LEN($A67)-R$19+1,1)="0",0,MID($A67,LEN($A67)-R$19+1,1)="-",-1,MID($A67,LEN($A67)-R$19+1,1)="=",-2),0)</f>
        <v>0</v>
      </c>
      <c r="S67" s="53" cm="1">
        <f t="array" ref="S67">IFERROR(_xlfn.IFS(MID($A67,LEN($A67)-S$19+1,1)="1",1,MID($A67,LEN($A67)-S$19+1,1)="2",2,MID($A67,LEN($A67)-S$19+1,1)="0",0,MID($A67,LEN($A67)-S$19+1,1)="-",-1,MID($A67,LEN($A67)-S$19+1,1)="=",-2),0)</f>
        <v>0</v>
      </c>
      <c r="T67" s="53" cm="1">
        <f t="array" ref="T67">IFERROR(_xlfn.IFS(MID($A67,LEN($A67)-T$19+1,1)="1",1,MID($A67,LEN($A67)-T$19+1,1)="2",2,MID($A67,LEN($A67)-T$19+1,1)="0",0,MID($A67,LEN($A67)-T$19+1,1)="-",-1,MID($A67,LEN($A67)-T$19+1,1)="=",-2),0)</f>
        <v>0</v>
      </c>
      <c r="U67" s="53" cm="1">
        <f t="array" ref="U67">IFERROR(_xlfn.IFS(MID($A67,LEN($A67)-U$19+1,1)="1",1,MID($A67,LEN($A67)-U$19+1,1)="2",2,MID($A67,LEN($A67)-U$19+1,1)="0",0,MID($A67,LEN($A67)-U$19+1,1)="-",-1,MID($A67,LEN($A67)-U$19+1,1)="=",-2),0)</f>
        <v>0</v>
      </c>
      <c r="V67" s="53" cm="1">
        <f t="array" ref="V67">IFERROR(_xlfn.IFS(MID($A67,LEN($A67)-V$19+1,1)="1",1,MID($A67,LEN($A67)-V$19+1,1)="2",2,MID($A67,LEN($A67)-V$19+1,1)="0",0,MID($A67,LEN($A67)-V$19+1,1)="-",-1,MID($A67,LEN($A67)-V$19+1,1)="=",-2),0)</f>
        <v>0</v>
      </c>
      <c r="W67" s="53" cm="1">
        <f t="array" ref="W67">IFERROR(_xlfn.IFS(MID($A67,LEN($A67)-W$19+1,1)="1",1,MID($A67,LEN($A67)-W$19+1,1)="2",2,MID($A67,LEN($A67)-W$19+1,1)="0",0,MID($A67,LEN($A67)-W$19+1,1)="-",-1,MID($A67,LEN($A67)-W$19+1,1)="=",-2),0)</f>
        <v>0</v>
      </c>
      <c r="X67" s="53" cm="1">
        <f t="array" ref="X67">IFERROR(_xlfn.IFS(MID($A67,LEN($A67)-X$19+1,1)="1",1,MID($A67,LEN($A67)-X$19+1,1)="2",2,MID($A67,LEN($A67)-X$19+1,1)="0",0,MID($A67,LEN($A67)-X$19+1,1)="-",-1,MID($A67,LEN($A67)-X$19+1,1)="=",-2),0)</f>
        <v>0</v>
      </c>
    </row>
    <row r="68" spans="1:24">
      <c r="A68" s="55" t="s">
        <v>101</v>
      </c>
      <c r="B68" s="45">
        <f t="shared" si="6"/>
        <v>139550</v>
      </c>
      <c r="C68" s="45"/>
      <c r="D68" s="45"/>
      <c r="E68" s="53" cm="1">
        <f t="array" ref="E68">IFERROR(_xlfn.IFS(MID($A68,LEN($A68)-E$19+1,1)="1",1,MID($A68,LEN($A68)-E$19+1,1)="2",2,MID($A68,LEN($A68)-E$19+1,1)="0",0,MID($A68,LEN($A68)-E$19+1,1)="-",-1,MID($A68,LEN($A68)-E$19+1,1)="=",-2),0)</f>
        <v>0</v>
      </c>
      <c r="F68" s="53" cm="1">
        <f t="array" ref="F68">IFERROR(_xlfn.IFS(MID($A68,LEN($A68)-F$19+1,1)="1",1,MID($A68,LEN($A68)-F$19+1,1)="2",2,MID($A68,LEN($A68)-F$19+1,1)="0",0,MID($A68,LEN($A68)-F$19+1,1)="-",-1,MID($A68,LEN($A68)-F$19+1,1)="=",-2),0)</f>
        <v>2</v>
      </c>
      <c r="G68" s="53" cm="1">
        <f t="array" ref="G68">IFERROR(_xlfn.IFS(MID($A68,LEN($A68)-G$19+1,1)="1",1,MID($A68,LEN($A68)-G$19+1,1)="2",2,MID($A68,LEN($A68)-G$19+1,1)="0",0,MID($A68,LEN($A68)-G$19+1,1)="-",-1,MID($A68,LEN($A68)-G$19+1,1)="=",-2),0)</f>
        <v>1</v>
      </c>
      <c r="H68" s="53" cm="1">
        <f t="array" ref="H68">IFERROR(_xlfn.IFS(MID($A68,LEN($A68)-H$19+1,1)="1",1,MID($A68,LEN($A68)-H$19+1,1)="2",2,MID($A68,LEN($A68)-H$19+1,1)="0",0,MID($A68,LEN($A68)-H$19+1,1)="-",-1,MID($A68,LEN($A68)-H$19+1,1)="=",-2),0)</f>
        <v>-2</v>
      </c>
      <c r="I68" s="53" cm="1">
        <f t="array" ref="I68">IFERROR(_xlfn.IFS(MID($A68,LEN($A68)-I$19+1,1)="1",1,MID($A68,LEN($A68)-I$19+1,1)="2",2,MID($A68,LEN($A68)-I$19+1,1)="0",0,MID($A68,LEN($A68)-I$19+1,1)="-",-1,MID($A68,LEN($A68)-I$19+1,1)="=",-2),0)</f>
        <v>0</v>
      </c>
      <c r="J68" s="53" cm="1">
        <f t="array" ref="J68">IFERROR(_xlfn.IFS(MID($A68,LEN($A68)-J$19+1,1)="1",1,MID($A68,LEN($A68)-J$19+1,1)="2",2,MID($A68,LEN($A68)-J$19+1,1)="0",0,MID($A68,LEN($A68)-J$19+1,1)="-",-1,MID($A68,LEN($A68)-J$19+1,1)="=",-2),0)</f>
        <v>-1</v>
      </c>
      <c r="K68" s="53" cm="1">
        <f t="array" ref="K68">IFERROR(_xlfn.IFS(MID($A68,LEN($A68)-K$19+1,1)="1",1,MID($A68,LEN($A68)-K$19+1,1)="2",2,MID($A68,LEN($A68)-K$19+1,1)="0",0,MID($A68,LEN($A68)-K$19+1,1)="-",-1,MID($A68,LEN($A68)-K$19+1,1)="=",-2),0)</f>
        <v>2</v>
      </c>
      <c r="L68" s="53" cm="1">
        <f t="array" ref="L68">IFERROR(_xlfn.IFS(MID($A68,LEN($A68)-L$19+1,1)="1",1,MID($A68,LEN($A68)-L$19+1,1)="2",2,MID($A68,LEN($A68)-L$19+1,1)="0",0,MID($A68,LEN($A68)-L$19+1,1)="-",-1,MID($A68,LEN($A68)-L$19+1,1)="=",-2),0)</f>
        <v>0</v>
      </c>
      <c r="M68" s="53" cm="1">
        <f t="array" ref="M68">IFERROR(_xlfn.IFS(MID($A68,LEN($A68)-M$19+1,1)="1",1,MID($A68,LEN($A68)-M$19+1,1)="2",2,MID($A68,LEN($A68)-M$19+1,1)="0",0,MID($A68,LEN($A68)-M$19+1,1)="-",-1,MID($A68,LEN($A68)-M$19+1,1)="=",-2),0)</f>
        <v>0</v>
      </c>
      <c r="N68" s="53" cm="1">
        <f t="array" ref="N68">IFERROR(_xlfn.IFS(MID($A68,LEN($A68)-N$19+1,1)="1",1,MID($A68,LEN($A68)-N$19+1,1)="2",2,MID($A68,LEN($A68)-N$19+1,1)="0",0,MID($A68,LEN($A68)-N$19+1,1)="-",-1,MID($A68,LEN($A68)-N$19+1,1)="=",-2),0)</f>
        <v>0</v>
      </c>
      <c r="O68" s="53" cm="1">
        <f t="array" ref="O68">IFERROR(_xlfn.IFS(MID($A68,LEN($A68)-O$19+1,1)="1",1,MID($A68,LEN($A68)-O$19+1,1)="2",2,MID($A68,LEN($A68)-O$19+1,1)="0",0,MID($A68,LEN($A68)-O$19+1,1)="-",-1,MID($A68,LEN($A68)-O$19+1,1)="=",-2),0)</f>
        <v>0</v>
      </c>
      <c r="P68" s="53" cm="1">
        <f t="array" ref="P68">IFERROR(_xlfn.IFS(MID($A68,LEN($A68)-P$19+1,1)="1",1,MID($A68,LEN($A68)-P$19+1,1)="2",2,MID($A68,LEN($A68)-P$19+1,1)="0",0,MID($A68,LEN($A68)-P$19+1,1)="-",-1,MID($A68,LEN($A68)-P$19+1,1)="=",-2),0)</f>
        <v>0</v>
      </c>
      <c r="Q68" s="53" cm="1">
        <f t="array" ref="Q68">IFERROR(_xlfn.IFS(MID($A68,LEN($A68)-Q$19+1,1)="1",1,MID($A68,LEN($A68)-Q$19+1,1)="2",2,MID($A68,LEN($A68)-Q$19+1,1)="0",0,MID($A68,LEN($A68)-Q$19+1,1)="-",-1,MID($A68,LEN($A68)-Q$19+1,1)="=",-2),0)</f>
        <v>0</v>
      </c>
      <c r="R68" s="53" cm="1">
        <f t="array" ref="R68">IFERROR(_xlfn.IFS(MID($A68,LEN($A68)-R$19+1,1)="1",1,MID($A68,LEN($A68)-R$19+1,1)="2",2,MID($A68,LEN($A68)-R$19+1,1)="0",0,MID($A68,LEN($A68)-R$19+1,1)="-",-1,MID($A68,LEN($A68)-R$19+1,1)="=",-2),0)</f>
        <v>0</v>
      </c>
      <c r="S68" s="53" cm="1">
        <f t="array" ref="S68">IFERROR(_xlfn.IFS(MID($A68,LEN($A68)-S$19+1,1)="1",1,MID($A68,LEN($A68)-S$19+1,1)="2",2,MID($A68,LEN($A68)-S$19+1,1)="0",0,MID($A68,LEN($A68)-S$19+1,1)="-",-1,MID($A68,LEN($A68)-S$19+1,1)="=",-2),0)</f>
        <v>0</v>
      </c>
      <c r="T68" s="53" cm="1">
        <f t="array" ref="T68">IFERROR(_xlfn.IFS(MID($A68,LEN($A68)-T$19+1,1)="1",1,MID($A68,LEN($A68)-T$19+1,1)="2",2,MID($A68,LEN($A68)-T$19+1,1)="0",0,MID($A68,LEN($A68)-T$19+1,1)="-",-1,MID($A68,LEN($A68)-T$19+1,1)="=",-2),0)</f>
        <v>0</v>
      </c>
      <c r="U68" s="53" cm="1">
        <f t="array" ref="U68">IFERROR(_xlfn.IFS(MID($A68,LEN($A68)-U$19+1,1)="1",1,MID($A68,LEN($A68)-U$19+1,1)="2",2,MID($A68,LEN($A68)-U$19+1,1)="0",0,MID($A68,LEN($A68)-U$19+1,1)="-",-1,MID($A68,LEN($A68)-U$19+1,1)="=",-2),0)</f>
        <v>0</v>
      </c>
      <c r="V68" s="53" cm="1">
        <f t="array" ref="V68">IFERROR(_xlfn.IFS(MID($A68,LEN($A68)-V$19+1,1)="1",1,MID($A68,LEN($A68)-V$19+1,1)="2",2,MID($A68,LEN($A68)-V$19+1,1)="0",0,MID($A68,LEN($A68)-V$19+1,1)="-",-1,MID($A68,LEN($A68)-V$19+1,1)="=",-2),0)</f>
        <v>0</v>
      </c>
      <c r="W68" s="53" cm="1">
        <f t="array" ref="W68">IFERROR(_xlfn.IFS(MID($A68,LEN($A68)-W$19+1,1)="1",1,MID($A68,LEN($A68)-W$19+1,1)="2",2,MID($A68,LEN($A68)-W$19+1,1)="0",0,MID($A68,LEN($A68)-W$19+1,1)="-",-1,MID($A68,LEN($A68)-W$19+1,1)="=",-2),0)</f>
        <v>0</v>
      </c>
      <c r="X68" s="53" cm="1">
        <f t="array" ref="X68">IFERROR(_xlfn.IFS(MID($A68,LEN($A68)-X$19+1,1)="1",1,MID($A68,LEN($A68)-X$19+1,1)="2",2,MID($A68,LEN($A68)-X$19+1,1)="0",0,MID($A68,LEN($A68)-X$19+1,1)="-",-1,MID($A68,LEN($A68)-X$19+1,1)="=",-2),0)</f>
        <v>0</v>
      </c>
    </row>
    <row r="69" spans="1:24">
      <c r="A69" s="55" t="s">
        <v>102</v>
      </c>
      <c r="B69" s="45">
        <f t="shared" si="6"/>
        <v>28896215</v>
      </c>
      <c r="C69" s="45"/>
      <c r="D69" s="45"/>
      <c r="E69" s="53" cm="1">
        <f t="array" ref="E69">IFERROR(_xlfn.IFS(MID($A69,LEN($A69)-E$19+1,1)="1",1,MID($A69,LEN($A69)-E$19+1,1)="2",2,MID($A69,LEN($A69)-E$19+1,1)="0",0,MID($A69,LEN($A69)-E$19+1,1)="-",-1,MID($A69,LEN($A69)-E$19+1,1)="=",-2),0)</f>
        <v>-2</v>
      </c>
      <c r="F69" s="53" cm="1">
        <f t="array" ref="F69">IFERROR(_xlfn.IFS(MID($A69,LEN($A69)-F$19+1,1)="1",1,MID($A69,LEN($A69)-F$19+1,1)="2",2,MID($A69,LEN($A69)-F$19+1,1)="0",0,MID($A69,LEN($A69)-F$19+1,1)="-",-1,MID($A69,LEN($A69)-F$19+1,1)="=",-2),0)</f>
        <v>-1</v>
      </c>
      <c r="G69" s="53" cm="1">
        <f t="array" ref="G69">IFERROR(_xlfn.IFS(MID($A69,LEN($A69)-G$19+1,1)="1",1,MID($A69,LEN($A69)-G$19+1,1)="2",2,MID($A69,LEN($A69)-G$19+1,1)="0",0,MID($A69,LEN($A69)-G$19+1,1)="-",-1,MID($A69,LEN($A69)-G$19+1,1)="=",-2),0)</f>
        <v>0</v>
      </c>
      <c r="H69" s="53" cm="1">
        <f t="array" ref="H69">IFERROR(_xlfn.IFS(MID($A69,LEN($A69)-H$19+1,1)="1",1,MID($A69,LEN($A69)-H$19+1,1)="2",2,MID($A69,LEN($A69)-H$19+1,1)="0",0,MID($A69,LEN($A69)-H$19+1,1)="-",-1,MID($A69,LEN($A69)-H$19+1,1)="=",-2),0)</f>
        <v>-1</v>
      </c>
      <c r="I69" s="53" cm="1">
        <f t="array" ref="I69">IFERROR(_xlfn.IFS(MID($A69,LEN($A69)-I$19+1,1)="1",1,MID($A69,LEN($A69)-I$19+1,1)="2",2,MID($A69,LEN($A69)-I$19+1,1)="0",0,MID($A69,LEN($A69)-I$19+1,1)="-",-1,MID($A69,LEN($A69)-I$19+1,1)="=",-2),0)</f>
        <v>2</v>
      </c>
      <c r="J69" s="53" cm="1">
        <f t="array" ref="J69">IFERROR(_xlfn.IFS(MID($A69,LEN($A69)-J$19+1,1)="1",1,MID($A69,LEN($A69)-J$19+1,1)="2",2,MID($A69,LEN($A69)-J$19+1,1)="0",0,MID($A69,LEN($A69)-J$19+1,1)="-",-1,MID($A69,LEN($A69)-J$19+1,1)="=",-2),0)</f>
        <v>-1</v>
      </c>
      <c r="K69" s="53" cm="1">
        <f t="array" ref="K69">IFERROR(_xlfn.IFS(MID($A69,LEN($A69)-K$19+1,1)="1",1,MID($A69,LEN($A69)-K$19+1,1)="2",2,MID($A69,LEN($A69)-K$19+1,1)="0",0,MID($A69,LEN($A69)-K$19+1,1)="-",-1,MID($A69,LEN($A69)-K$19+1,1)="=",-2),0)</f>
        <v>0</v>
      </c>
      <c r="L69" s="53" cm="1">
        <f t="array" ref="L69">IFERROR(_xlfn.IFS(MID($A69,LEN($A69)-L$19+1,1)="1",1,MID($A69,LEN($A69)-L$19+1,1)="2",2,MID($A69,LEN($A69)-L$19+1,1)="0",0,MID($A69,LEN($A69)-L$19+1,1)="-",-1,MID($A69,LEN($A69)-L$19+1,1)="=",-2),0)</f>
        <v>-1</v>
      </c>
      <c r="M69" s="53" cm="1">
        <f t="array" ref="M69">IFERROR(_xlfn.IFS(MID($A69,LEN($A69)-M$19+1,1)="1",1,MID($A69,LEN($A69)-M$19+1,1)="2",2,MID($A69,LEN($A69)-M$19+1,1)="0",0,MID($A69,LEN($A69)-M$19+1,1)="-",-1,MID($A69,LEN($A69)-M$19+1,1)="=",-2),0)</f>
        <v>0</v>
      </c>
      <c r="N69" s="53" cm="1">
        <f t="array" ref="N69">IFERROR(_xlfn.IFS(MID($A69,LEN($A69)-N$19+1,1)="1",1,MID($A69,LEN($A69)-N$19+1,1)="2",2,MID($A69,LEN($A69)-N$19+1,1)="0",0,MID($A69,LEN($A69)-N$19+1,1)="-",-1,MID($A69,LEN($A69)-N$19+1,1)="=",-2),0)</f>
        <v>-2</v>
      </c>
      <c r="O69" s="53" cm="1">
        <f t="array" ref="O69">IFERROR(_xlfn.IFS(MID($A69,LEN($A69)-O$19+1,1)="1",1,MID($A69,LEN($A69)-O$19+1,1)="2",2,MID($A69,LEN($A69)-O$19+1,1)="0",0,MID($A69,LEN($A69)-O$19+1,1)="-",-1,MID($A69,LEN($A69)-O$19+1,1)="=",-2),0)</f>
        <v>1</v>
      </c>
      <c r="P69" s="53" cm="1">
        <f t="array" ref="P69">IFERROR(_xlfn.IFS(MID($A69,LEN($A69)-P$19+1,1)="1",1,MID($A69,LEN($A69)-P$19+1,1)="2",2,MID($A69,LEN($A69)-P$19+1,1)="0",0,MID($A69,LEN($A69)-P$19+1,1)="-",-1,MID($A69,LEN($A69)-P$19+1,1)="=",-2),0)</f>
        <v>0</v>
      </c>
      <c r="Q69" s="53" cm="1">
        <f t="array" ref="Q69">IFERROR(_xlfn.IFS(MID($A69,LEN($A69)-Q$19+1,1)="1",1,MID($A69,LEN($A69)-Q$19+1,1)="2",2,MID($A69,LEN($A69)-Q$19+1,1)="0",0,MID($A69,LEN($A69)-Q$19+1,1)="-",-1,MID($A69,LEN($A69)-Q$19+1,1)="=",-2),0)</f>
        <v>0</v>
      </c>
      <c r="R69" s="53" cm="1">
        <f t="array" ref="R69">IFERROR(_xlfn.IFS(MID($A69,LEN($A69)-R$19+1,1)="1",1,MID($A69,LEN($A69)-R$19+1,1)="2",2,MID($A69,LEN($A69)-R$19+1,1)="0",0,MID($A69,LEN($A69)-R$19+1,1)="-",-1,MID($A69,LEN($A69)-R$19+1,1)="=",-2),0)</f>
        <v>0</v>
      </c>
      <c r="S69" s="53" cm="1">
        <f t="array" ref="S69">IFERROR(_xlfn.IFS(MID($A69,LEN($A69)-S$19+1,1)="1",1,MID($A69,LEN($A69)-S$19+1,1)="2",2,MID($A69,LEN($A69)-S$19+1,1)="0",0,MID($A69,LEN($A69)-S$19+1,1)="-",-1,MID($A69,LEN($A69)-S$19+1,1)="=",-2),0)</f>
        <v>0</v>
      </c>
      <c r="T69" s="53" cm="1">
        <f t="array" ref="T69">IFERROR(_xlfn.IFS(MID($A69,LEN($A69)-T$19+1,1)="1",1,MID($A69,LEN($A69)-T$19+1,1)="2",2,MID($A69,LEN($A69)-T$19+1,1)="0",0,MID($A69,LEN($A69)-T$19+1,1)="-",-1,MID($A69,LEN($A69)-T$19+1,1)="=",-2),0)</f>
        <v>0</v>
      </c>
      <c r="U69" s="53" cm="1">
        <f t="array" ref="U69">IFERROR(_xlfn.IFS(MID($A69,LEN($A69)-U$19+1,1)="1",1,MID($A69,LEN($A69)-U$19+1,1)="2",2,MID($A69,LEN($A69)-U$19+1,1)="0",0,MID($A69,LEN($A69)-U$19+1,1)="-",-1,MID($A69,LEN($A69)-U$19+1,1)="=",-2),0)</f>
        <v>0</v>
      </c>
      <c r="V69" s="53" cm="1">
        <f t="array" ref="V69">IFERROR(_xlfn.IFS(MID($A69,LEN($A69)-V$19+1,1)="1",1,MID($A69,LEN($A69)-V$19+1,1)="2",2,MID($A69,LEN($A69)-V$19+1,1)="0",0,MID($A69,LEN($A69)-V$19+1,1)="-",-1,MID($A69,LEN($A69)-V$19+1,1)="=",-2),0)</f>
        <v>0</v>
      </c>
      <c r="W69" s="53" cm="1">
        <f t="array" ref="W69">IFERROR(_xlfn.IFS(MID($A69,LEN($A69)-W$19+1,1)="1",1,MID($A69,LEN($A69)-W$19+1,1)="2",2,MID($A69,LEN($A69)-W$19+1,1)="0",0,MID($A69,LEN($A69)-W$19+1,1)="-",-1,MID($A69,LEN($A69)-W$19+1,1)="=",-2),0)</f>
        <v>0</v>
      </c>
      <c r="X69" s="53" cm="1">
        <f t="array" ref="X69">IFERROR(_xlfn.IFS(MID($A69,LEN($A69)-X$19+1,1)="1",1,MID($A69,LEN($A69)-X$19+1,1)="2",2,MID($A69,LEN($A69)-X$19+1,1)="0",0,MID($A69,LEN($A69)-X$19+1,1)="-",-1,MID($A69,LEN($A69)-X$19+1,1)="=",-2),0)</f>
        <v>0</v>
      </c>
    </row>
    <row r="70" spans="1:24">
      <c r="A70" s="55" t="s">
        <v>103</v>
      </c>
      <c r="B70" s="45">
        <f t="shared" si="6"/>
        <v>885595</v>
      </c>
      <c r="C70" s="45"/>
      <c r="D70" s="45"/>
      <c r="E70" s="53" cm="1">
        <f t="array" ref="E70">IFERROR(_xlfn.IFS(MID($A70,LEN($A70)-E$19+1,1)="1",1,MID($A70,LEN($A70)-E$19+1,1)="2",2,MID($A70,LEN($A70)-E$19+1,1)="0",0,MID($A70,LEN($A70)-E$19+1,1)="-",-1,MID($A70,LEN($A70)-E$19+1,1)="=",-2),0)</f>
        <v>-1</v>
      </c>
      <c r="F70" s="53" cm="1">
        <f t="array" ref="F70">IFERROR(_xlfn.IFS(MID($A70,LEN($A70)-F$19+1,1)="1",1,MID($A70,LEN($A70)-F$19+1,1)="2",2,MID($A70,LEN($A70)-F$19+1,1)="0",0,MID($A70,LEN($A70)-F$19+1,1)="-",-1,MID($A70,LEN($A70)-F$19+1,1)="=",-2),0)</f>
        <v>-1</v>
      </c>
      <c r="G70" s="53" cm="1">
        <f t="array" ref="G70">IFERROR(_xlfn.IFS(MID($A70,LEN($A70)-G$19+1,1)="1",1,MID($A70,LEN($A70)-G$19+1,1)="2",2,MID($A70,LEN($A70)-G$19+1,1)="0",0,MID($A70,LEN($A70)-G$19+1,1)="-",-1,MID($A70,LEN($A70)-G$19+1,1)="=",-2),0)</f>
        <v>0</v>
      </c>
      <c r="H70" s="53" cm="1">
        <f t="array" ref="H70">IFERROR(_xlfn.IFS(MID($A70,LEN($A70)-H$19+1,1)="1",1,MID($A70,LEN($A70)-H$19+1,1)="2",2,MID($A70,LEN($A70)-H$19+1,1)="0",0,MID($A70,LEN($A70)-H$19+1,1)="-",-1,MID($A70,LEN($A70)-H$19+1,1)="=",-2),0)</f>
        <v>2</v>
      </c>
      <c r="I70" s="53" cm="1">
        <f t="array" ref="I70">IFERROR(_xlfn.IFS(MID($A70,LEN($A70)-I$19+1,1)="1",1,MID($A70,LEN($A70)-I$19+1,1)="2",2,MID($A70,LEN($A70)-I$19+1,1)="0",0,MID($A70,LEN($A70)-I$19+1,1)="-",-1,MID($A70,LEN($A70)-I$19+1,1)="=",-2),0)</f>
        <v>-2</v>
      </c>
      <c r="J70" s="53" cm="1">
        <f t="array" ref="J70">IFERROR(_xlfn.IFS(MID($A70,LEN($A70)-J$19+1,1)="1",1,MID($A70,LEN($A70)-J$19+1,1)="2",2,MID($A70,LEN($A70)-J$19+1,1)="0",0,MID($A70,LEN($A70)-J$19+1,1)="-",-1,MID($A70,LEN($A70)-J$19+1,1)="=",-2),0)</f>
        <v>2</v>
      </c>
      <c r="K70" s="53" cm="1">
        <f t="array" ref="K70">IFERROR(_xlfn.IFS(MID($A70,LEN($A70)-K$19+1,1)="1",1,MID($A70,LEN($A70)-K$19+1,1)="2",2,MID($A70,LEN($A70)-K$19+1,1)="0",0,MID($A70,LEN($A70)-K$19+1,1)="-",-1,MID($A70,LEN($A70)-K$19+1,1)="=",-2),0)</f>
        <v>1</v>
      </c>
      <c r="L70" s="53" cm="1">
        <f t="array" ref="L70">IFERROR(_xlfn.IFS(MID($A70,LEN($A70)-L$19+1,1)="1",1,MID($A70,LEN($A70)-L$19+1,1)="2",2,MID($A70,LEN($A70)-L$19+1,1)="0",0,MID($A70,LEN($A70)-L$19+1,1)="-",-1,MID($A70,LEN($A70)-L$19+1,1)="=",-2),0)</f>
        <v>2</v>
      </c>
      <c r="M70" s="53" cm="1">
        <f t="array" ref="M70">IFERROR(_xlfn.IFS(MID($A70,LEN($A70)-M$19+1,1)="1",1,MID($A70,LEN($A70)-M$19+1,1)="2",2,MID($A70,LEN($A70)-M$19+1,1)="0",0,MID($A70,LEN($A70)-M$19+1,1)="-",-1,MID($A70,LEN($A70)-M$19+1,1)="=",-2),0)</f>
        <v>0</v>
      </c>
      <c r="N70" s="53" cm="1">
        <f t="array" ref="N70">IFERROR(_xlfn.IFS(MID($A70,LEN($A70)-N$19+1,1)="1",1,MID($A70,LEN($A70)-N$19+1,1)="2",2,MID($A70,LEN($A70)-N$19+1,1)="0",0,MID($A70,LEN($A70)-N$19+1,1)="-",-1,MID($A70,LEN($A70)-N$19+1,1)="=",-2),0)</f>
        <v>0</v>
      </c>
      <c r="O70" s="53" cm="1">
        <f t="array" ref="O70">IFERROR(_xlfn.IFS(MID($A70,LEN($A70)-O$19+1,1)="1",1,MID($A70,LEN($A70)-O$19+1,1)="2",2,MID($A70,LEN($A70)-O$19+1,1)="0",0,MID($A70,LEN($A70)-O$19+1,1)="-",-1,MID($A70,LEN($A70)-O$19+1,1)="=",-2),0)</f>
        <v>0</v>
      </c>
      <c r="P70" s="53" cm="1">
        <f t="array" ref="P70">IFERROR(_xlfn.IFS(MID($A70,LEN($A70)-P$19+1,1)="1",1,MID($A70,LEN($A70)-P$19+1,1)="2",2,MID($A70,LEN($A70)-P$19+1,1)="0",0,MID($A70,LEN($A70)-P$19+1,1)="-",-1,MID($A70,LEN($A70)-P$19+1,1)="=",-2),0)</f>
        <v>0</v>
      </c>
      <c r="Q70" s="53" cm="1">
        <f t="array" ref="Q70">IFERROR(_xlfn.IFS(MID($A70,LEN($A70)-Q$19+1,1)="1",1,MID($A70,LEN($A70)-Q$19+1,1)="2",2,MID($A70,LEN($A70)-Q$19+1,1)="0",0,MID($A70,LEN($A70)-Q$19+1,1)="-",-1,MID($A70,LEN($A70)-Q$19+1,1)="=",-2),0)</f>
        <v>0</v>
      </c>
      <c r="R70" s="53" cm="1">
        <f t="array" ref="R70">IFERROR(_xlfn.IFS(MID($A70,LEN($A70)-R$19+1,1)="1",1,MID($A70,LEN($A70)-R$19+1,1)="2",2,MID($A70,LEN($A70)-R$19+1,1)="0",0,MID($A70,LEN($A70)-R$19+1,1)="-",-1,MID($A70,LEN($A70)-R$19+1,1)="=",-2),0)</f>
        <v>0</v>
      </c>
      <c r="S70" s="53" cm="1">
        <f t="array" ref="S70">IFERROR(_xlfn.IFS(MID($A70,LEN($A70)-S$19+1,1)="1",1,MID($A70,LEN($A70)-S$19+1,1)="2",2,MID($A70,LEN($A70)-S$19+1,1)="0",0,MID($A70,LEN($A70)-S$19+1,1)="-",-1,MID($A70,LEN($A70)-S$19+1,1)="=",-2),0)</f>
        <v>0</v>
      </c>
      <c r="T70" s="53" cm="1">
        <f t="array" ref="T70">IFERROR(_xlfn.IFS(MID($A70,LEN($A70)-T$19+1,1)="1",1,MID($A70,LEN($A70)-T$19+1,1)="2",2,MID($A70,LEN($A70)-T$19+1,1)="0",0,MID($A70,LEN($A70)-T$19+1,1)="-",-1,MID($A70,LEN($A70)-T$19+1,1)="=",-2),0)</f>
        <v>0</v>
      </c>
      <c r="U70" s="53" cm="1">
        <f t="array" ref="U70">IFERROR(_xlfn.IFS(MID($A70,LEN($A70)-U$19+1,1)="1",1,MID($A70,LEN($A70)-U$19+1,1)="2",2,MID($A70,LEN($A70)-U$19+1,1)="0",0,MID($A70,LEN($A70)-U$19+1,1)="-",-1,MID($A70,LEN($A70)-U$19+1,1)="=",-2),0)</f>
        <v>0</v>
      </c>
      <c r="V70" s="53" cm="1">
        <f t="array" ref="V70">IFERROR(_xlfn.IFS(MID($A70,LEN($A70)-V$19+1,1)="1",1,MID($A70,LEN($A70)-V$19+1,1)="2",2,MID($A70,LEN($A70)-V$19+1,1)="0",0,MID($A70,LEN($A70)-V$19+1,1)="-",-1,MID($A70,LEN($A70)-V$19+1,1)="=",-2),0)</f>
        <v>0</v>
      </c>
      <c r="W70" s="53" cm="1">
        <f t="array" ref="W70">IFERROR(_xlfn.IFS(MID($A70,LEN($A70)-W$19+1,1)="1",1,MID($A70,LEN($A70)-W$19+1,1)="2",2,MID($A70,LEN($A70)-W$19+1,1)="0",0,MID($A70,LEN($A70)-W$19+1,1)="-",-1,MID($A70,LEN($A70)-W$19+1,1)="=",-2),0)</f>
        <v>0</v>
      </c>
      <c r="X70" s="53" cm="1">
        <f t="array" ref="X70">IFERROR(_xlfn.IFS(MID($A70,LEN($A70)-X$19+1,1)="1",1,MID($A70,LEN($A70)-X$19+1,1)="2",2,MID($A70,LEN($A70)-X$19+1,1)="0",0,MID($A70,LEN($A70)-X$19+1,1)="-",-1,MID($A70,LEN($A70)-X$19+1,1)="=",-2),0)</f>
        <v>0</v>
      </c>
    </row>
    <row r="71" spans="1:24">
      <c r="A71" s="55" t="s">
        <v>104</v>
      </c>
      <c r="B71" s="45">
        <f t="shared" si="6"/>
        <v>7091965</v>
      </c>
      <c r="C71" s="45"/>
      <c r="D71" s="45"/>
      <c r="E71" s="53" cm="1">
        <f t="array" ref="E71">IFERROR(_xlfn.IFS(MID($A71,LEN($A71)-E$19+1,1)="1",1,MID($A71,LEN($A71)-E$19+1,1)="2",2,MID($A71,LEN($A71)-E$19+1,1)="0",0,MID($A71,LEN($A71)-E$19+1,1)="-",-1,MID($A71,LEN($A71)-E$19+1,1)="=",-2),0)</f>
        <v>-2</v>
      </c>
      <c r="F71" s="53" cm="1">
        <f t="array" ref="F71">IFERROR(_xlfn.IFS(MID($A71,LEN($A71)-F$19+1,1)="1",1,MID($A71,LEN($A71)-F$19+1,1)="2",2,MID($A71,LEN($A71)-F$19+1,1)="0",0,MID($A71,LEN($A71)-F$19+1,1)="-",-1,MID($A71,LEN($A71)-F$19+1,1)="=",-2),0)</f>
        <v>-1</v>
      </c>
      <c r="G71" s="53" cm="1">
        <f t="array" ref="G71">IFERROR(_xlfn.IFS(MID($A71,LEN($A71)-G$19+1,1)="1",1,MID($A71,LEN($A71)-G$19+1,1)="2",2,MID($A71,LEN($A71)-G$19+1,1)="0",0,MID($A71,LEN($A71)-G$19+1,1)="-",-1,MID($A71,LEN($A71)-G$19+1,1)="=",-2),0)</f>
        <v>1</v>
      </c>
      <c r="H71" s="53" cm="1">
        <f t="array" ref="H71">IFERROR(_xlfn.IFS(MID($A71,LEN($A71)-H$19+1,1)="1",1,MID($A71,LEN($A71)-H$19+1,1)="2",2,MID($A71,LEN($A71)-H$19+1,1)="0",0,MID($A71,LEN($A71)-H$19+1,1)="-",-1,MID($A71,LEN($A71)-H$19+1,1)="=",-2),0)</f>
        <v>2</v>
      </c>
      <c r="I71" s="53" cm="1">
        <f t="array" ref="I71">IFERROR(_xlfn.IFS(MID($A71,LEN($A71)-I$19+1,1)="1",1,MID($A71,LEN($A71)-I$19+1,1)="2",2,MID($A71,LEN($A71)-I$19+1,1)="0",0,MID($A71,LEN($A71)-I$19+1,1)="-",-1,MID($A71,LEN($A71)-I$19+1,1)="=",-2),0)</f>
        <v>-1</v>
      </c>
      <c r="J71" s="53" cm="1">
        <f t="array" ref="J71">IFERROR(_xlfn.IFS(MID($A71,LEN($A71)-J$19+1,1)="1",1,MID($A71,LEN($A71)-J$19+1,1)="2",2,MID($A71,LEN($A71)-J$19+1,1)="0",0,MID($A71,LEN($A71)-J$19+1,1)="-",-1,MID($A71,LEN($A71)-J$19+1,1)="=",-2),0)</f>
        <v>-1</v>
      </c>
      <c r="K71" s="53" cm="1">
        <f t="array" ref="K71">IFERROR(_xlfn.IFS(MID($A71,LEN($A71)-K$19+1,1)="1",1,MID($A71,LEN($A71)-K$19+1,1)="2",2,MID($A71,LEN($A71)-K$19+1,1)="0",0,MID($A71,LEN($A71)-K$19+1,1)="-",-1,MID($A71,LEN($A71)-K$19+1,1)="=",-2),0)</f>
        <v>1</v>
      </c>
      <c r="L71" s="53" cm="1">
        <f t="array" ref="L71">IFERROR(_xlfn.IFS(MID($A71,LEN($A71)-L$19+1,1)="1",1,MID($A71,LEN($A71)-L$19+1,1)="2",2,MID($A71,LEN($A71)-L$19+1,1)="0",0,MID($A71,LEN($A71)-L$19+1,1)="-",-1,MID($A71,LEN($A71)-L$19+1,1)="=",-2),0)</f>
        <v>-2</v>
      </c>
      <c r="M71" s="53" cm="1">
        <f t="array" ref="M71">IFERROR(_xlfn.IFS(MID($A71,LEN($A71)-M$19+1,1)="1",1,MID($A71,LEN($A71)-M$19+1,1)="2",2,MID($A71,LEN($A71)-M$19+1,1)="0",0,MID($A71,LEN($A71)-M$19+1,1)="-",-1,MID($A71,LEN($A71)-M$19+1,1)="=",-2),0)</f>
        <v>-1</v>
      </c>
      <c r="N71" s="53" cm="1">
        <f t="array" ref="N71">IFERROR(_xlfn.IFS(MID($A71,LEN($A71)-N$19+1,1)="1",1,MID($A71,LEN($A71)-N$19+1,1)="2",2,MID($A71,LEN($A71)-N$19+1,1)="0",0,MID($A71,LEN($A71)-N$19+1,1)="-",-1,MID($A71,LEN($A71)-N$19+1,1)="=",-2),0)</f>
        <v>1</v>
      </c>
      <c r="O71" s="53" cm="1">
        <f t="array" ref="O71">IFERROR(_xlfn.IFS(MID($A71,LEN($A71)-O$19+1,1)="1",1,MID($A71,LEN($A71)-O$19+1,1)="2",2,MID($A71,LEN($A71)-O$19+1,1)="0",0,MID($A71,LEN($A71)-O$19+1,1)="-",-1,MID($A71,LEN($A71)-O$19+1,1)="=",-2),0)</f>
        <v>0</v>
      </c>
      <c r="P71" s="53" cm="1">
        <f t="array" ref="P71">IFERROR(_xlfn.IFS(MID($A71,LEN($A71)-P$19+1,1)="1",1,MID($A71,LEN($A71)-P$19+1,1)="2",2,MID($A71,LEN($A71)-P$19+1,1)="0",0,MID($A71,LEN($A71)-P$19+1,1)="-",-1,MID($A71,LEN($A71)-P$19+1,1)="=",-2),0)</f>
        <v>0</v>
      </c>
      <c r="Q71" s="53" cm="1">
        <f t="array" ref="Q71">IFERROR(_xlfn.IFS(MID($A71,LEN($A71)-Q$19+1,1)="1",1,MID($A71,LEN($A71)-Q$19+1,1)="2",2,MID($A71,LEN($A71)-Q$19+1,1)="0",0,MID($A71,LEN($A71)-Q$19+1,1)="-",-1,MID($A71,LEN($A71)-Q$19+1,1)="=",-2),0)</f>
        <v>0</v>
      </c>
      <c r="R71" s="53" cm="1">
        <f t="array" ref="R71">IFERROR(_xlfn.IFS(MID($A71,LEN($A71)-R$19+1,1)="1",1,MID($A71,LEN($A71)-R$19+1,1)="2",2,MID($A71,LEN($A71)-R$19+1,1)="0",0,MID($A71,LEN($A71)-R$19+1,1)="-",-1,MID($A71,LEN($A71)-R$19+1,1)="=",-2),0)</f>
        <v>0</v>
      </c>
      <c r="S71" s="53" cm="1">
        <f t="array" ref="S71">IFERROR(_xlfn.IFS(MID($A71,LEN($A71)-S$19+1,1)="1",1,MID($A71,LEN($A71)-S$19+1,1)="2",2,MID($A71,LEN($A71)-S$19+1,1)="0",0,MID($A71,LEN($A71)-S$19+1,1)="-",-1,MID($A71,LEN($A71)-S$19+1,1)="=",-2),0)</f>
        <v>0</v>
      </c>
      <c r="T71" s="53" cm="1">
        <f t="array" ref="T71">IFERROR(_xlfn.IFS(MID($A71,LEN($A71)-T$19+1,1)="1",1,MID($A71,LEN($A71)-T$19+1,1)="2",2,MID($A71,LEN($A71)-T$19+1,1)="0",0,MID($A71,LEN($A71)-T$19+1,1)="-",-1,MID($A71,LEN($A71)-T$19+1,1)="=",-2),0)</f>
        <v>0</v>
      </c>
      <c r="U71" s="53" cm="1">
        <f t="array" ref="U71">IFERROR(_xlfn.IFS(MID($A71,LEN($A71)-U$19+1,1)="1",1,MID($A71,LEN($A71)-U$19+1,1)="2",2,MID($A71,LEN($A71)-U$19+1,1)="0",0,MID($A71,LEN($A71)-U$19+1,1)="-",-1,MID($A71,LEN($A71)-U$19+1,1)="=",-2),0)</f>
        <v>0</v>
      </c>
      <c r="V71" s="53" cm="1">
        <f t="array" ref="V71">IFERROR(_xlfn.IFS(MID($A71,LEN($A71)-V$19+1,1)="1",1,MID($A71,LEN($A71)-V$19+1,1)="2",2,MID($A71,LEN($A71)-V$19+1,1)="0",0,MID($A71,LEN($A71)-V$19+1,1)="-",-1,MID($A71,LEN($A71)-V$19+1,1)="=",-2),0)</f>
        <v>0</v>
      </c>
      <c r="W71" s="53" cm="1">
        <f t="array" ref="W71">IFERROR(_xlfn.IFS(MID($A71,LEN($A71)-W$19+1,1)="1",1,MID($A71,LEN($A71)-W$19+1,1)="2",2,MID($A71,LEN($A71)-W$19+1,1)="0",0,MID($A71,LEN($A71)-W$19+1,1)="-",-1,MID($A71,LEN($A71)-W$19+1,1)="=",-2),0)</f>
        <v>0</v>
      </c>
      <c r="X71" s="53" cm="1">
        <f t="array" ref="X71">IFERROR(_xlfn.IFS(MID($A71,LEN($A71)-X$19+1,1)="1",1,MID($A71,LEN($A71)-X$19+1,1)="2",2,MID($A71,LEN($A71)-X$19+1,1)="0",0,MID($A71,LEN($A71)-X$19+1,1)="-",-1,MID($A71,LEN($A71)-X$19+1,1)="=",-2),0)</f>
        <v>0</v>
      </c>
    </row>
    <row r="72" spans="1:24">
      <c r="A72" s="55" t="s">
        <v>105</v>
      </c>
      <c r="B72" s="45">
        <f t="shared" si="6"/>
        <v>95</v>
      </c>
      <c r="C72" s="45"/>
      <c r="D72" s="45"/>
      <c r="E72" s="53" cm="1">
        <f t="array" ref="E72">IFERROR(_xlfn.IFS(MID($A72,LEN($A72)-E$19+1,1)="1",1,MID($A72,LEN($A72)-E$19+1,1)="2",2,MID($A72,LEN($A72)-E$19+1,1)="0",0,MID($A72,LEN($A72)-E$19+1,1)="-",-1,MID($A72,LEN($A72)-E$19+1,1)="=",-2),0)</f>
        <v>-1</v>
      </c>
      <c r="F72" s="53" cm="1">
        <f t="array" ref="F72">IFERROR(_xlfn.IFS(MID($A72,LEN($A72)-F$19+1,1)="1",1,MID($A72,LEN($A72)-F$19+1,1)="2",2,MID($A72,LEN($A72)-F$19+1,1)="0",0,MID($A72,LEN($A72)-F$19+1,1)="-",-1,MID($A72,LEN($A72)-F$19+1,1)="=",-2),0)</f>
        <v>-1</v>
      </c>
      <c r="G72" s="53" cm="1">
        <f t="array" ref="G72">IFERROR(_xlfn.IFS(MID($A72,LEN($A72)-G$19+1,1)="1",1,MID($A72,LEN($A72)-G$19+1,1)="2",2,MID($A72,LEN($A72)-G$19+1,1)="0",0,MID($A72,LEN($A72)-G$19+1,1)="-",-1,MID($A72,LEN($A72)-G$19+1,1)="=",-2),0)</f>
        <v>1</v>
      </c>
      <c r="H72" s="53" cm="1">
        <f t="array" ref="H72">IFERROR(_xlfn.IFS(MID($A72,LEN($A72)-H$19+1,1)="1",1,MID($A72,LEN($A72)-H$19+1,1)="2",2,MID($A72,LEN($A72)-H$19+1,1)="0",0,MID($A72,LEN($A72)-H$19+1,1)="-",-1,MID($A72,LEN($A72)-H$19+1,1)="=",-2),0)</f>
        <v>0</v>
      </c>
      <c r="I72" s="53" cm="1">
        <f t="array" ref="I72">IFERROR(_xlfn.IFS(MID($A72,LEN($A72)-I$19+1,1)="1",1,MID($A72,LEN($A72)-I$19+1,1)="2",2,MID($A72,LEN($A72)-I$19+1,1)="0",0,MID($A72,LEN($A72)-I$19+1,1)="-",-1,MID($A72,LEN($A72)-I$19+1,1)="=",-2),0)</f>
        <v>0</v>
      </c>
      <c r="J72" s="53" cm="1">
        <f t="array" ref="J72">IFERROR(_xlfn.IFS(MID($A72,LEN($A72)-J$19+1,1)="1",1,MID($A72,LEN($A72)-J$19+1,1)="2",2,MID($A72,LEN($A72)-J$19+1,1)="0",0,MID($A72,LEN($A72)-J$19+1,1)="-",-1,MID($A72,LEN($A72)-J$19+1,1)="=",-2),0)</f>
        <v>0</v>
      </c>
      <c r="K72" s="53" cm="1">
        <f t="array" ref="K72">IFERROR(_xlfn.IFS(MID($A72,LEN($A72)-K$19+1,1)="1",1,MID($A72,LEN($A72)-K$19+1,1)="2",2,MID($A72,LEN($A72)-K$19+1,1)="0",0,MID($A72,LEN($A72)-K$19+1,1)="-",-1,MID($A72,LEN($A72)-K$19+1,1)="=",-2),0)</f>
        <v>0</v>
      </c>
      <c r="L72" s="53" cm="1">
        <f t="array" ref="L72">IFERROR(_xlfn.IFS(MID($A72,LEN($A72)-L$19+1,1)="1",1,MID($A72,LEN($A72)-L$19+1,1)="2",2,MID($A72,LEN($A72)-L$19+1,1)="0",0,MID($A72,LEN($A72)-L$19+1,1)="-",-1,MID($A72,LEN($A72)-L$19+1,1)="=",-2),0)</f>
        <v>0</v>
      </c>
      <c r="M72" s="53" cm="1">
        <f t="array" ref="M72">IFERROR(_xlfn.IFS(MID($A72,LEN($A72)-M$19+1,1)="1",1,MID($A72,LEN($A72)-M$19+1,1)="2",2,MID($A72,LEN($A72)-M$19+1,1)="0",0,MID($A72,LEN($A72)-M$19+1,1)="-",-1,MID($A72,LEN($A72)-M$19+1,1)="=",-2),0)</f>
        <v>0</v>
      </c>
      <c r="N72" s="53" cm="1">
        <f t="array" ref="N72">IFERROR(_xlfn.IFS(MID($A72,LEN($A72)-N$19+1,1)="1",1,MID($A72,LEN($A72)-N$19+1,1)="2",2,MID($A72,LEN($A72)-N$19+1,1)="0",0,MID($A72,LEN($A72)-N$19+1,1)="-",-1,MID($A72,LEN($A72)-N$19+1,1)="=",-2),0)</f>
        <v>0</v>
      </c>
      <c r="O72" s="53" cm="1">
        <f t="array" ref="O72">IFERROR(_xlfn.IFS(MID($A72,LEN($A72)-O$19+1,1)="1",1,MID($A72,LEN($A72)-O$19+1,1)="2",2,MID($A72,LEN($A72)-O$19+1,1)="0",0,MID($A72,LEN($A72)-O$19+1,1)="-",-1,MID($A72,LEN($A72)-O$19+1,1)="=",-2),0)</f>
        <v>0</v>
      </c>
      <c r="P72" s="53" cm="1">
        <f t="array" ref="P72">IFERROR(_xlfn.IFS(MID($A72,LEN($A72)-P$19+1,1)="1",1,MID($A72,LEN($A72)-P$19+1,1)="2",2,MID($A72,LEN($A72)-P$19+1,1)="0",0,MID($A72,LEN($A72)-P$19+1,1)="-",-1,MID($A72,LEN($A72)-P$19+1,1)="=",-2),0)</f>
        <v>0</v>
      </c>
      <c r="Q72" s="53" cm="1">
        <f t="array" ref="Q72">IFERROR(_xlfn.IFS(MID($A72,LEN($A72)-Q$19+1,1)="1",1,MID($A72,LEN($A72)-Q$19+1,1)="2",2,MID($A72,LEN($A72)-Q$19+1,1)="0",0,MID($A72,LEN($A72)-Q$19+1,1)="-",-1,MID($A72,LEN($A72)-Q$19+1,1)="=",-2),0)</f>
        <v>0</v>
      </c>
      <c r="R72" s="53" cm="1">
        <f t="array" ref="R72">IFERROR(_xlfn.IFS(MID($A72,LEN($A72)-R$19+1,1)="1",1,MID($A72,LEN($A72)-R$19+1,1)="2",2,MID($A72,LEN($A72)-R$19+1,1)="0",0,MID($A72,LEN($A72)-R$19+1,1)="-",-1,MID($A72,LEN($A72)-R$19+1,1)="=",-2),0)</f>
        <v>0</v>
      </c>
      <c r="S72" s="53" cm="1">
        <f t="array" ref="S72">IFERROR(_xlfn.IFS(MID($A72,LEN($A72)-S$19+1,1)="1",1,MID($A72,LEN($A72)-S$19+1,1)="2",2,MID($A72,LEN($A72)-S$19+1,1)="0",0,MID($A72,LEN($A72)-S$19+1,1)="-",-1,MID($A72,LEN($A72)-S$19+1,1)="=",-2),0)</f>
        <v>0</v>
      </c>
      <c r="T72" s="53" cm="1">
        <f t="array" ref="T72">IFERROR(_xlfn.IFS(MID($A72,LEN($A72)-T$19+1,1)="1",1,MID($A72,LEN($A72)-T$19+1,1)="2",2,MID($A72,LEN($A72)-T$19+1,1)="0",0,MID($A72,LEN($A72)-T$19+1,1)="-",-1,MID($A72,LEN($A72)-T$19+1,1)="=",-2),0)</f>
        <v>0</v>
      </c>
      <c r="U72" s="53" cm="1">
        <f t="array" ref="U72">IFERROR(_xlfn.IFS(MID($A72,LEN($A72)-U$19+1,1)="1",1,MID($A72,LEN($A72)-U$19+1,1)="2",2,MID($A72,LEN($A72)-U$19+1,1)="0",0,MID($A72,LEN($A72)-U$19+1,1)="-",-1,MID($A72,LEN($A72)-U$19+1,1)="=",-2),0)</f>
        <v>0</v>
      </c>
      <c r="V72" s="53" cm="1">
        <f t="array" ref="V72">IFERROR(_xlfn.IFS(MID($A72,LEN($A72)-V$19+1,1)="1",1,MID($A72,LEN($A72)-V$19+1,1)="2",2,MID($A72,LEN($A72)-V$19+1,1)="0",0,MID($A72,LEN($A72)-V$19+1,1)="-",-1,MID($A72,LEN($A72)-V$19+1,1)="=",-2),0)</f>
        <v>0</v>
      </c>
      <c r="W72" s="53" cm="1">
        <f t="array" ref="W72">IFERROR(_xlfn.IFS(MID($A72,LEN($A72)-W$19+1,1)="1",1,MID($A72,LEN($A72)-W$19+1,1)="2",2,MID($A72,LEN($A72)-W$19+1,1)="0",0,MID($A72,LEN($A72)-W$19+1,1)="-",-1,MID($A72,LEN($A72)-W$19+1,1)="=",-2),0)</f>
        <v>0</v>
      </c>
      <c r="X72" s="53" cm="1">
        <f t="array" ref="X72">IFERROR(_xlfn.IFS(MID($A72,LEN($A72)-X$19+1,1)="1",1,MID($A72,LEN($A72)-X$19+1,1)="2",2,MID($A72,LEN($A72)-X$19+1,1)="0",0,MID($A72,LEN($A72)-X$19+1,1)="-",-1,MID($A72,LEN($A72)-X$19+1,1)="=",-2),0)</f>
        <v>0</v>
      </c>
    </row>
    <row r="73" spans="1:24">
      <c r="A73" s="55" t="s">
        <v>106</v>
      </c>
      <c r="B73" s="45">
        <f t="shared" si="6"/>
        <v>11315881480</v>
      </c>
      <c r="C73" s="45"/>
      <c r="D73" s="45"/>
      <c r="E73" s="53" cm="1">
        <f t="array" ref="E73">IFERROR(_xlfn.IFS(MID($A73,LEN($A73)-E$19+1,1)="1",1,MID($A73,LEN($A73)-E$19+1,1)="2",2,MID($A73,LEN($A73)-E$19+1,1)="0",0,MID($A73,LEN($A73)-E$19+1,1)="-",-1,MID($A73,LEN($A73)-E$19+1,1)="=",-2),0)</f>
        <v>1</v>
      </c>
      <c r="F73" s="53" cm="1">
        <f t="array" ref="F73">IFERROR(_xlfn.IFS(MID($A73,LEN($A73)-F$19+1,1)="1",1,MID($A73,LEN($A73)-F$19+1,1)="2",2,MID($A73,LEN($A73)-F$19+1,1)="0",0,MID($A73,LEN($A73)-F$19+1,1)="-",-1,MID($A73,LEN($A73)-F$19+1,1)="=",-2),0)</f>
        <v>-1</v>
      </c>
      <c r="G73" s="53" cm="1">
        <f t="array" ref="G73">IFERROR(_xlfn.IFS(MID($A73,LEN($A73)-G$19+1,1)="1",1,MID($A73,LEN($A73)-G$19+1,1)="2",2,MID($A73,LEN($A73)-G$19+1,1)="0",0,MID($A73,LEN($A73)-G$19+1,1)="-",-1,MID($A73,LEN($A73)-G$19+1,1)="=",-2),0)</f>
        <v>2</v>
      </c>
      <c r="H73" s="53" cm="1">
        <f t="array" ref="H73">IFERROR(_xlfn.IFS(MID($A73,LEN($A73)-H$19+1,1)="1",1,MID($A73,LEN($A73)-H$19+1,1)="2",2,MID($A73,LEN($A73)-H$19+1,1)="0",0,MID($A73,LEN($A73)-H$19+1,1)="-",-1,MID($A73,LEN($A73)-H$19+1,1)="=",-2),0)</f>
        <v>0</v>
      </c>
      <c r="I73" s="53" cm="1">
        <f t="array" ref="I73">IFERROR(_xlfn.IFS(MID($A73,LEN($A73)-I$19+1,1)="1",1,MID($A73,LEN($A73)-I$19+1,1)="2",2,MID($A73,LEN($A73)-I$19+1,1)="0",0,MID($A73,LEN($A73)-I$19+1,1)="-",-1,MID($A73,LEN($A73)-I$19+1,1)="=",-2),0)</f>
        <v>2</v>
      </c>
      <c r="J73" s="53" cm="1">
        <f t="array" ref="J73">IFERROR(_xlfn.IFS(MID($A73,LEN($A73)-J$19+1,1)="1",1,MID($A73,LEN($A73)-J$19+1,1)="2",2,MID($A73,LEN($A73)-J$19+1,1)="0",0,MID($A73,LEN($A73)-J$19+1,1)="-",-1,MID($A73,LEN($A73)-J$19+1,1)="=",-2),0)</f>
        <v>1</v>
      </c>
      <c r="K73" s="53" cm="1">
        <f t="array" ref="K73">IFERROR(_xlfn.IFS(MID($A73,LEN($A73)-K$19+1,1)="1",1,MID($A73,LEN($A73)-K$19+1,1)="2",2,MID($A73,LEN($A73)-K$19+1,1)="0",0,MID($A73,LEN($A73)-K$19+1,1)="-",-1,MID($A73,LEN($A73)-K$19+1,1)="=",-2),0)</f>
        <v>-2</v>
      </c>
      <c r="L73" s="53" cm="1">
        <f t="array" ref="L73">IFERROR(_xlfn.IFS(MID($A73,LEN($A73)-L$19+1,1)="1",1,MID($A73,LEN($A73)-L$19+1,1)="2",2,MID($A73,LEN($A73)-L$19+1,1)="0",0,MID($A73,LEN($A73)-L$19+1,1)="-",-1,MID($A73,LEN($A73)-L$19+1,1)="=",-2),0)</f>
        <v>-1</v>
      </c>
      <c r="M73" s="53" cm="1">
        <f t="array" ref="M73">IFERROR(_xlfn.IFS(MID($A73,LEN($A73)-M$19+1,1)="1",1,MID($A73,LEN($A73)-M$19+1,1)="2",2,MID($A73,LEN($A73)-M$19+1,1)="0",0,MID($A73,LEN($A73)-M$19+1,1)="-",-1,MID($A73,LEN($A73)-M$19+1,1)="=",-2),0)</f>
        <v>-1</v>
      </c>
      <c r="N73" s="53" cm="1">
        <f t="array" ref="N73">IFERROR(_xlfn.IFS(MID($A73,LEN($A73)-N$19+1,1)="1",1,MID($A73,LEN($A73)-N$19+1,1)="2",2,MID($A73,LEN($A73)-N$19+1,1)="0",0,MID($A73,LEN($A73)-N$19+1,1)="-",-1,MID($A73,LEN($A73)-N$19+1,1)="=",-2),0)</f>
        <v>-1</v>
      </c>
      <c r="O73" s="53" cm="1">
        <f t="array" ref="O73">IFERROR(_xlfn.IFS(MID($A73,LEN($A73)-O$19+1,1)="1",1,MID($A73,LEN($A73)-O$19+1,1)="2",2,MID($A73,LEN($A73)-O$19+1,1)="0",0,MID($A73,LEN($A73)-O$19+1,1)="-",-1,MID($A73,LEN($A73)-O$19+1,1)="=",-2),0)</f>
        <v>2</v>
      </c>
      <c r="P73" s="53" cm="1">
        <f t="array" ref="P73">IFERROR(_xlfn.IFS(MID($A73,LEN($A73)-P$19+1,1)="1",1,MID($A73,LEN($A73)-P$19+1,1)="2",2,MID($A73,LEN($A73)-P$19+1,1)="0",0,MID($A73,LEN($A73)-P$19+1,1)="-",-1,MID($A73,LEN($A73)-P$19+1,1)="=",-2),0)</f>
        <v>1</v>
      </c>
      <c r="Q73" s="53" cm="1">
        <f t="array" ref="Q73">IFERROR(_xlfn.IFS(MID($A73,LEN($A73)-Q$19+1,1)="1",1,MID($A73,LEN($A73)-Q$19+1,1)="2",2,MID($A73,LEN($A73)-Q$19+1,1)="0",0,MID($A73,LEN($A73)-Q$19+1,1)="-",-1,MID($A73,LEN($A73)-Q$19+1,1)="=",-2),0)</f>
        <v>-1</v>
      </c>
      <c r="R73" s="53" cm="1">
        <f t="array" ref="R73">IFERROR(_xlfn.IFS(MID($A73,LEN($A73)-R$19+1,1)="1",1,MID($A73,LEN($A73)-R$19+1,1)="2",2,MID($A73,LEN($A73)-R$19+1,1)="0",0,MID($A73,LEN($A73)-R$19+1,1)="-",-1,MID($A73,LEN($A73)-R$19+1,1)="=",-2),0)</f>
        <v>2</v>
      </c>
      <c r="S73" s="53" cm="1">
        <f t="array" ref="S73">IFERROR(_xlfn.IFS(MID($A73,LEN($A73)-S$19+1,1)="1",1,MID($A73,LEN($A73)-S$19+1,1)="2",2,MID($A73,LEN($A73)-S$19+1,1)="0",0,MID($A73,LEN($A73)-S$19+1,1)="-",-1,MID($A73,LEN($A73)-S$19+1,1)="=",-2),0)</f>
        <v>0</v>
      </c>
      <c r="T73" s="53" cm="1">
        <f t="array" ref="T73">IFERROR(_xlfn.IFS(MID($A73,LEN($A73)-T$19+1,1)="1",1,MID($A73,LEN($A73)-T$19+1,1)="2",2,MID($A73,LEN($A73)-T$19+1,1)="0",0,MID($A73,LEN($A73)-T$19+1,1)="-",-1,MID($A73,LEN($A73)-T$19+1,1)="=",-2),0)</f>
        <v>0</v>
      </c>
      <c r="U73" s="53" cm="1">
        <f t="array" ref="U73">IFERROR(_xlfn.IFS(MID($A73,LEN($A73)-U$19+1,1)="1",1,MID($A73,LEN($A73)-U$19+1,1)="2",2,MID($A73,LEN($A73)-U$19+1,1)="0",0,MID($A73,LEN($A73)-U$19+1,1)="-",-1,MID($A73,LEN($A73)-U$19+1,1)="=",-2),0)</f>
        <v>0</v>
      </c>
      <c r="V73" s="53" cm="1">
        <f t="array" ref="V73">IFERROR(_xlfn.IFS(MID($A73,LEN($A73)-V$19+1,1)="1",1,MID($A73,LEN($A73)-V$19+1,1)="2",2,MID($A73,LEN($A73)-V$19+1,1)="0",0,MID($A73,LEN($A73)-V$19+1,1)="-",-1,MID($A73,LEN($A73)-V$19+1,1)="=",-2),0)</f>
        <v>0</v>
      </c>
      <c r="W73" s="53" cm="1">
        <f t="array" ref="W73">IFERROR(_xlfn.IFS(MID($A73,LEN($A73)-W$19+1,1)="1",1,MID($A73,LEN($A73)-W$19+1,1)="2",2,MID($A73,LEN($A73)-W$19+1,1)="0",0,MID($A73,LEN($A73)-W$19+1,1)="-",-1,MID($A73,LEN($A73)-W$19+1,1)="=",-2),0)</f>
        <v>0</v>
      </c>
      <c r="X73" s="53" cm="1">
        <f t="array" ref="X73">IFERROR(_xlfn.IFS(MID($A73,LEN($A73)-X$19+1,1)="1",1,MID($A73,LEN($A73)-X$19+1,1)="2",2,MID($A73,LEN($A73)-X$19+1,1)="0",0,MID($A73,LEN($A73)-X$19+1,1)="-",-1,MID($A73,LEN($A73)-X$19+1,1)="=",-2),0)</f>
        <v>0</v>
      </c>
    </row>
    <row r="74" spans="1:24">
      <c r="A74" s="55" t="s">
        <v>107</v>
      </c>
      <c r="B74" s="45">
        <f t="shared" si="6"/>
        <v>205</v>
      </c>
      <c r="C74" s="45"/>
      <c r="D74" s="45"/>
      <c r="E74" s="53" cm="1">
        <f t="array" ref="E74">IFERROR(_xlfn.IFS(MID($A74,LEN($A74)-E$19+1,1)="1",1,MID($A74,LEN($A74)-E$19+1,1)="2",2,MID($A74,LEN($A74)-E$19+1,1)="0",0,MID($A74,LEN($A74)-E$19+1,1)="-",-1,MID($A74,LEN($A74)-E$19+1,1)="=",-2),0)</f>
        <v>1</v>
      </c>
      <c r="F74" s="53" cm="1">
        <f t="array" ref="F74">IFERROR(_xlfn.IFS(MID($A74,LEN($A74)-F$19+1,1)="1",1,MID($A74,LEN($A74)-F$19+1,1)="2",2,MID($A74,LEN($A74)-F$19+1,1)="0",0,MID($A74,LEN($A74)-F$19+1,1)="-",-1,MID($A74,LEN($A74)-F$19+1,1)="=",-2),0)</f>
        <v>-2</v>
      </c>
      <c r="G74" s="53" cm="1">
        <f t="array" ref="G74">IFERROR(_xlfn.IFS(MID($A74,LEN($A74)-G$19+1,1)="1",1,MID($A74,LEN($A74)-G$19+1,1)="2",2,MID($A74,LEN($A74)-G$19+1,1)="0",0,MID($A74,LEN($A74)-G$19+1,1)="-",-1,MID($A74,LEN($A74)-G$19+1,1)="=",-2),0)</f>
        <v>2</v>
      </c>
      <c r="H74" s="53" cm="1">
        <f t="array" ref="H74">IFERROR(_xlfn.IFS(MID($A74,LEN($A74)-H$19+1,1)="1",1,MID($A74,LEN($A74)-H$19+1,1)="2",2,MID($A74,LEN($A74)-H$19+1,1)="0",0,MID($A74,LEN($A74)-H$19+1,1)="-",-1,MID($A74,LEN($A74)-H$19+1,1)="=",-2),0)</f>
        <v>0</v>
      </c>
      <c r="I74" s="53" cm="1">
        <f t="array" ref="I74">IFERROR(_xlfn.IFS(MID($A74,LEN($A74)-I$19+1,1)="1",1,MID($A74,LEN($A74)-I$19+1,1)="2",2,MID($A74,LEN($A74)-I$19+1,1)="0",0,MID($A74,LEN($A74)-I$19+1,1)="-",-1,MID($A74,LEN($A74)-I$19+1,1)="=",-2),0)</f>
        <v>0</v>
      </c>
      <c r="J74" s="53" cm="1">
        <f t="array" ref="J74">IFERROR(_xlfn.IFS(MID($A74,LEN($A74)-J$19+1,1)="1",1,MID($A74,LEN($A74)-J$19+1,1)="2",2,MID($A74,LEN($A74)-J$19+1,1)="0",0,MID($A74,LEN($A74)-J$19+1,1)="-",-1,MID($A74,LEN($A74)-J$19+1,1)="=",-2),0)</f>
        <v>0</v>
      </c>
      <c r="K74" s="53" cm="1">
        <f t="array" ref="K74">IFERROR(_xlfn.IFS(MID($A74,LEN($A74)-K$19+1,1)="1",1,MID($A74,LEN($A74)-K$19+1,1)="2",2,MID($A74,LEN($A74)-K$19+1,1)="0",0,MID($A74,LEN($A74)-K$19+1,1)="-",-1,MID($A74,LEN($A74)-K$19+1,1)="=",-2),0)</f>
        <v>0</v>
      </c>
      <c r="L74" s="53" cm="1">
        <f t="array" ref="L74">IFERROR(_xlfn.IFS(MID($A74,LEN($A74)-L$19+1,1)="1",1,MID($A74,LEN($A74)-L$19+1,1)="2",2,MID($A74,LEN($A74)-L$19+1,1)="0",0,MID($A74,LEN($A74)-L$19+1,1)="-",-1,MID($A74,LEN($A74)-L$19+1,1)="=",-2),0)</f>
        <v>0</v>
      </c>
      <c r="M74" s="53" cm="1">
        <f t="array" ref="M74">IFERROR(_xlfn.IFS(MID($A74,LEN($A74)-M$19+1,1)="1",1,MID($A74,LEN($A74)-M$19+1,1)="2",2,MID($A74,LEN($A74)-M$19+1,1)="0",0,MID($A74,LEN($A74)-M$19+1,1)="-",-1,MID($A74,LEN($A74)-M$19+1,1)="=",-2),0)</f>
        <v>0</v>
      </c>
      <c r="N74" s="53" cm="1">
        <f t="array" ref="N74">IFERROR(_xlfn.IFS(MID($A74,LEN($A74)-N$19+1,1)="1",1,MID($A74,LEN($A74)-N$19+1,1)="2",2,MID($A74,LEN($A74)-N$19+1,1)="0",0,MID($A74,LEN($A74)-N$19+1,1)="-",-1,MID($A74,LEN($A74)-N$19+1,1)="=",-2),0)</f>
        <v>0</v>
      </c>
      <c r="O74" s="53" cm="1">
        <f t="array" ref="O74">IFERROR(_xlfn.IFS(MID($A74,LEN($A74)-O$19+1,1)="1",1,MID($A74,LEN($A74)-O$19+1,1)="2",2,MID($A74,LEN($A74)-O$19+1,1)="0",0,MID($A74,LEN($A74)-O$19+1,1)="-",-1,MID($A74,LEN($A74)-O$19+1,1)="=",-2),0)</f>
        <v>0</v>
      </c>
      <c r="P74" s="53" cm="1">
        <f t="array" ref="P74">IFERROR(_xlfn.IFS(MID($A74,LEN($A74)-P$19+1,1)="1",1,MID($A74,LEN($A74)-P$19+1,1)="2",2,MID($A74,LEN($A74)-P$19+1,1)="0",0,MID($A74,LEN($A74)-P$19+1,1)="-",-1,MID($A74,LEN($A74)-P$19+1,1)="=",-2),0)</f>
        <v>0</v>
      </c>
      <c r="Q74" s="53" cm="1">
        <f t="array" ref="Q74">IFERROR(_xlfn.IFS(MID($A74,LEN($A74)-Q$19+1,1)="1",1,MID($A74,LEN($A74)-Q$19+1,1)="2",2,MID($A74,LEN($A74)-Q$19+1,1)="0",0,MID($A74,LEN($A74)-Q$19+1,1)="-",-1,MID($A74,LEN($A74)-Q$19+1,1)="=",-2),0)</f>
        <v>0</v>
      </c>
      <c r="R74" s="53" cm="1">
        <f t="array" ref="R74">IFERROR(_xlfn.IFS(MID($A74,LEN($A74)-R$19+1,1)="1",1,MID($A74,LEN($A74)-R$19+1,1)="2",2,MID($A74,LEN($A74)-R$19+1,1)="0",0,MID($A74,LEN($A74)-R$19+1,1)="-",-1,MID($A74,LEN($A74)-R$19+1,1)="=",-2),0)</f>
        <v>0</v>
      </c>
      <c r="S74" s="53" cm="1">
        <f t="array" ref="S74">IFERROR(_xlfn.IFS(MID($A74,LEN($A74)-S$19+1,1)="1",1,MID($A74,LEN($A74)-S$19+1,1)="2",2,MID($A74,LEN($A74)-S$19+1,1)="0",0,MID($A74,LEN($A74)-S$19+1,1)="-",-1,MID($A74,LEN($A74)-S$19+1,1)="=",-2),0)</f>
        <v>0</v>
      </c>
      <c r="T74" s="53" cm="1">
        <f t="array" ref="T74">IFERROR(_xlfn.IFS(MID($A74,LEN($A74)-T$19+1,1)="1",1,MID($A74,LEN($A74)-T$19+1,1)="2",2,MID($A74,LEN($A74)-T$19+1,1)="0",0,MID($A74,LEN($A74)-T$19+1,1)="-",-1,MID($A74,LEN($A74)-T$19+1,1)="=",-2),0)</f>
        <v>0</v>
      </c>
      <c r="U74" s="53" cm="1">
        <f t="array" ref="U74">IFERROR(_xlfn.IFS(MID($A74,LEN($A74)-U$19+1,1)="1",1,MID($A74,LEN($A74)-U$19+1,1)="2",2,MID($A74,LEN($A74)-U$19+1,1)="0",0,MID($A74,LEN($A74)-U$19+1,1)="-",-1,MID($A74,LEN($A74)-U$19+1,1)="=",-2),0)</f>
        <v>0</v>
      </c>
      <c r="V74" s="53" cm="1">
        <f t="array" ref="V74">IFERROR(_xlfn.IFS(MID($A74,LEN($A74)-V$19+1,1)="1",1,MID($A74,LEN($A74)-V$19+1,1)="2",2,MID($A74,LEN($A74)-V$19+1,1)="0",0,MID($A74,LEN($A74)-V$19+1,1)="-",-1,MID($A74,LEN($A74)-V$19+1,1)="=",-2),0)</f>
        <v>0</v>
      </c>
      <c r="W74" s="53" cm="1">
        <f t="array" ref="W74">IFERROR(_xlfn.IFS(MID($A74,LEN($A74)-W$19+1,1)="1",1,MID($A74,LEN($A74)-W$19+1,1)="2",2,MID($A74,LEN($A74)-W$19+1,1)="0",0,MID($A74,LEN($A74)-W$19+1,1)="-",-1,MID($A74,LEN($A74)-W$19+1,1)="=",-2),0)</f>
        <v>0</v>
      </c>
      <c r="X74" s="53" cm="1">
        <f t="array" ref="X74">IFERROR(_xlfn.IFS(MID($A74,LEN($A74)-X$19+1,1)="1",1,MID($A74,LEN($A74)-X$19+1,1)="2",2,MID($A74,LEN($A74)-X$19+1,1)="0",0,MID($A74,LEN($A74)-X$19+1,1)="-",-1,MID($A74,LEN($A74)-X$19+1,1)="=",-2),0)</f>
        <v>0</v>
      </c>
    </row>
    <row r="75" spans="1:24">
      <c r="A75" s="55" t="s">
        <v>108</v>
      </c>
      <c r="B75" s="45">
        <f t="shared" si="6"/>
        <v>7751930</v>
      </c>
      <c r="C75" s="45"/>
      <c r="D75" s="45"/>
      <c r="E75" s="53" cm="1">
        <f t="array" ref="E75">IFERROR(_xlfn.IFS(MID($A75,LEN($A75)-E$19+1,1)="1",1,MID($A75,LEN($A75)-E$19+1,1)="2",2,MID($A75,LEN($A75)-E$19+1,1)="0",0,MID($A75,LEN($A75)-E$19+1,1)="-",-1,MID($A75,LEN($A75)-E$19+1,1)="=",-2),0)</f>
        <v>1</v>
      </c>
      <c r="F75" s="53" cm="1">
        <f t="array" ref="F75">IFERROR(_xlfn.IFS(MID($A75,LEN($A75)-F$19+1,1)="1",1,MID($A75,LEN($A75)-F$19+1,1)="2",2,MID($A75,LEN($A75)-F$19+1,1)="0",0,MID($A75,LEN($A75)-F$19+1,1)="-",-1,MID($A75,LEN($A75)-F$19+1,1)="=",-2),0)</f>
        <v>2</v>
      </c>
      <c r="G75" s="53" cm="1">
        <f t="array" ref="G75">IFERROR(_xlfn.IFS(MID($A75,LEN($A75)-G$19+1,1)="1",1,MID($A75,LEN($A75)-G$19+1,1)="2",2,MID($A75,LEN($A75)-G$19+1,1)="0",0,MID($A75,LEN($A75)-G$19+1,1)="-",-1,MID($A75,LEN($A75)-G$19+1,1)="=",-2),0)</f>
        <v>0</v>
      </c>
      <c r="H75" s="53" cm="1">
        <f t="array" ref="H75">IFERROR(_xlfn.IFS(MID($A75,LEN($A75)-H$19+1,1)="1",1,MID($A75,LEN($A75)-H$19+1,1)="2",2,MID($A75,LEN($A75)-H$19+1,1)="0",0,MID($A75,LEN($A75)-H$19+1,1)="-",-1,MID($A75,LEN($A75)-H$19+1,1)="=",-2),0)</f>
        <v>-2</v>
      </c>
      <c r="I75" s="53" cm="1">
        <f t="array" ref="I75">IFERROR(_xlfn.IFS(MID($A75,LEN($A75)-I$19+1,1)="1",1,MID($A75,LEN($A75)-I$19+1,1)="2",2,MID($A75,LEN($A75)-I$19+1,1)="0",0,MID($A75,LEN($A75)-I$19+1,1)="-",-1,MID($A75,LEN($A75)-I$19+1,1)="=",-2),0)</f>
        <v>1</v>
      </c>
      <c r="J75" s="53" cm="1">
        <f t="array" ref="J75">IFERROR(_xlfn.IFS(MID($A75,LEN($A75)-J$19+1,1)="1",1,MID($A75,LEN($A75)-J$19+1,1)="2",2,MID($A75,LEN($A75)-J$19+1,1)="0",0,MID($A75,LEN($A75)-J$19+1,1)="-",-1,MID($A75,LEN($A75)-J$19+1,1)="=",-2),0)</f>
        <v>1</v>
      </c>
      <c r="K75" s="53" cm="1">
        <f t="array" ref="K75">IFERROR(_xlfn.IFS(MID($A75,LEN($A75)-K$19+1,1)="1",1,MID($A75,LEN($A75)-K$19+1,1)="2",2,MID($A75,LEN($A75)-K$19+1,1)="0",0,MID($A75,LEN($A75)-K$19+1,1)="-",-1,MID($A75,LEN($A75)-K$19+1,1)="=",-2),0)</f>
        <v>-1</v>
      </c>
      <c r="L75" s="53" cm="1">
        <f t="array" ref="L75">IFERROR(_xlfn.IFS(MID($A75,LEN($A75)-L$19+1,1)="1",1,MID($A75,LEN($A75)-L$19+1,1)="2",2,MID($A75,LEN($A75)-L$19+1,1)="0",0,MID($A75,LEN($A75)-L$19+1,1)="-",-1,MID($A75,LEN($A75)-L$19+1,1)="=",-2),0)</f>
        <v>0</v>
      </c>
      <c r="M75" s="53" cm="1">
        <f t="array" ref="M75">IFERROR(_xlfn.IFS(MID($A75,LEN($A75)-M$19+1,1)="1",1,MID($A75,LEN($A75)-M$19+1,1)="2",2,MID($A75,LEN($A75)-M$19+1,1)="0",0,MID($A75,LEN($A75)-M$19+1,1)="-",-1,MID($A75,LEN($A75)-M$19+1,1)="=",-2),0)</f>
        <v>-1</v>
      </c>
      <c r="N75" s="53" cm="1">
        <f t="array" ref="N75">IFERROR(_xlfn.IFS(MID($A75,LEN($A75)-N$19+1,1)="1",1,MID($A75,LEN($A75)-N$19+1,1)="2",2,MID($A75,LEN($A75)-N$19+1,1)="0",0,MID($A75,LEN($A75)-N$19+1,1)="-",-1,MID($A75,LEN($A75)-N$19+1,1)="=",-2),0)</f>
        <v>1</v>
      </c>
      <c r="O75" s="53" cm="1">
        <f t="array" ref="O75">IFERROR(_xlfn.IFS(MID($A75,LEN($A75)-O$19+1,1)="1",1,MID($A75,LEN($A75)-O$19+1,1)="2",2,MID($A75,LEN($A75)-O$19+1,1)="0",0,MID($A75,LEN($A75)-O$19+1,1)="-",-1,MID($A75,LEN($A75)-O$19+1,1)="=",-2),0)</f>
        <v>0</v>
      </c>
      <c r="P75" s="53" cm="1">
        <f t="array" ref="P75">IFERROR(_xlfn.IFS(MID($A75,LEN($A75)-P$19+1,1)="1",1,MID($A75,LEN($A75)-P$19+1,1)="2",2,MID($A75,LEN($A75)-P$19+1,1)="0",0,MID($A75,LEN($A75)-P$19+1,1)="-",-1,MID($A75,LEN($A75)-P$19+1,1)="=",-2),0)</f>
        <v>0</v>
      </c>
      <c r="Q75" s="53" cm="1">
        <f t="array" ref="Q75">IFERROR(_xlfn.IFS(MID($A75,LEN($A75)-Q$19+1,1)="1",1,MID($A75,LEN($A75)-Q$19+1,1)="2",2,MID($A75,LEN($A75)-Q$19+1,1)="0",0,MID($A75,LEN($A75)-Q$19+1,1)="-",-1,MID($A75,LEN($A75)-Q$19+1,1)="=",-2),0)</f>
        <v>0</v>
      </c>
      <c r="R75" s="53" cm="1">
        <f t="array" ref="R75">IFERROR(_xlfn.IFS(MID($A75,LEN($A75)-R$19+1,1)="1",1,MID($A75,LEN($A75)-R$19+1,1)="2",2,MID($A75,LEN($A75)-R$19+1,1)="0",0,MID($A75,LEN($A75)-R$19+1,1)="-",-1,MID($A75,LEN($A75)-R$19+1,1)="=",-2),0)</f>
        <v>0</v>
      </c>
      <c r="S75" s="53" cm="1">
        <f t="array" ref="S75">IFERROR(_xlfn.IFS(MID($A75,LEN($A75)-S$19+1,1)="1",1,MID($A75,LEN($A75)-S$19+1,1)="2",2,MID($A75,LEN($A75)-S$19+1,1)="0",0,MID($A75,LEN($A75)-S$19+1,1)="-",-1,MID($A75,LEN($A75)-S$19+1,1)="=",-2),0)</f>
        <v>0</v>
      </c>
      <c r="T75" s="53" cm="1">
        <f t="array" ref="T75">IFERROR(_xlfn.IFS(MID($A75,LEN($A75)-T$19+1,1)="1",1,MID($A75,LEN($A75)-T$19+1,1)="2",2,MID($A75,LEN($A75)-T$19+1,1)="0",0,MID($A75,LEN($A75)-T$19+1,1)="-",-1,MID($A75,LEN($A75)-T$19+1,1)="=",-2),0)</f>
        <v>0</v>
      </c>
      <c r="U75" s="53" cm="1">
        <f t="array" ref="U75">IFERROR(_xlfn.IFS(MID($A75,LEN($A75)-U$19+1,1)="1",1,MID($A75,LEN($A75)-U$19+1,1)="2",2,MID($A75,LEN($A75)-U$19+1,1)="0",0,MID($A75,LEN($A75)-U$19+1,1)="-",-1,MID($A75,LEN($A75)-U$19+1,1)="=",-2),0)</f>
        <v>0</v>
      </c>
      <c r="V75" s="53" cm="1">
        <f t="array" ref="V75">IFERROR(_xlfn.IFS(MID($A75,LEN($A75)-V$19+1,1)="1",1,MID($A75,LEN($A75)-V$19+1,1)="2",2,MID($A75,LEN($A75)-V$19+1,1)="0",0,MID($A75,LEN($A75)-V$19+1,1)="-",-1,MID($A75,LEN($A75)-V$19+1,1)="=",-2),0)</f>
        <v>0</v>
      </c>
      <c r="W75" s="53" cm="1">
        <f t="array" ref="W75">IFERROR(_xlfn.IFS(MID($A75,LEN($A75)-W$19+1,1)="1",1,MID($A75,LEN($A75)-W$19+1,1)="2",2,MID($A75,LEN($A75)-W$19+1,1)="0",0,MID($A75,LEN($A75)-W$19+1,1)="-",-1,MID($A75,LEN($A75)-W$19+1,1)="=",-2),0)</f>
        <v>0</v>
      </c>
      <c r="X75" s="53" cm="1">
        <f t="array" ref="X75">IFERROR(_xlfn.IFS(MID($A75,LEN($A75)-X$19+1,1)="1",1,MID($A75,LEN($A75)-X$19+1,1)="2",2,MID($A75,LEN($A75)-X$19+1,1)="0",0,MID($A75,LEN($A75)-X$19+1,1)="-",-1,MID($A75,LEN($A75)-X$19+1,1)="=",-2),0)</f>
        <v>0</v>
      </c>
    </row>
    <row r="76" spans="1:24">
      <c r="A76" s="55" t="s">
        <v>109</v>
      </c>
      <c r="B76" s="45">
        <f t="shared" si="6"/>
        <v>700870</v>
      </c>
      <c r="C76" s="45"/>
      <c r="D76" s="45"/>
      <c r="E76" s="53" cm="1">
        <f t="array" ref="E76">IFERROR(_xlfn.IFS(MID($A76,LEN($A76)-E$19+1,1)="1",1,MID($A76,LEN($A76)-E$19+1,1)="2",2,MID($A76,LEN($A76)-E$19+1,1)="0",0,MID($A76,LEN($A76)-E$19+1,1)="-",-1,MID($A76,LEN($A76)-E$19+1,1)="=",-2),0)</f>
        <v>-1</v>
      </c>
      <c r="F76" s="53" cm="1">
        <f t="array" ref="F76">IFERROR(_xlfn.IFS(MID($A76,LEN($A76)-F$19+1,1)="1",1,MID($A76,LEN($A76)-F$19+1,1)="2",2,MID($A76,LEN($A76)-F$19+1,1)="0",0,MID($A76,LEN($A76)-F$19+1,1)="-",-1,MID($A76,LEN($A76)-F$19+1,1)="=",-2),0)</f>
        <v>0</v>
      </c>
      <c r="G76" s="53" cm="1">
        <f t="array" ref="G76">IFERROR(_xlfn.IFS(MID($A76,LEN($A76)-G$19+1,1)="1",1,MID($A76,LEN($A76)-G$19+1,1)="2",2,MID($A76,LEN($A76)-G$19+1,1)="0",0,MID($A76,LEN($A76)-G$19+1,1)="-",-1,MID($A76,LEN($A76)-G$19+1,1)="=",-2),0)</f>
        <v>2</v>
      </c>
      <c r="H76" s="53" cm="1">
        <f t="array" ref="H76">IFERROR(_xlfn.IFS(MID($A76,LEN($A76)-H$19+1,1)="1",1,MID($A76,LEN($A76)-H$19+1,1)="2",2,MID($A76,LEN($A76)-H$19+1,1)="0",0,MID($A76,LEN($A76)-H$19+1,1)="-",-1,MID($A76,LEN($A76)-H$19+1,1)="=",-2),0)</f>
        <v>1</v>
      </c>
      <c r="I76" s="53" cm="1">
        <f t="array" ref="I76">IFERROR(_xlfn.IFS(MID($A76,LEN($A76)-I$19+1,1)="1",1,MID($A76,LEN($A76)-I$19+1,1)="2",2,MID($A76,LEN($A76)-I$19+1,1)="0",0,MID($A76,LEN($A76)-I$19+1,1)="-",-1,MID($A76,LEN($A76)-I$19+1,1)="=",-2),0)</f>
        <v>-1</v>
      </c>
      <c r="J76" s="53" cm="1">
        <f t="array" ref="J76">IFERROR(_xlfn.IFS(MID($A76,LEN($A76)-J$19+1,1)="1",1,MID($A76,LEN($A76)-J$19+1,1)="2",2,MID($A76,LEN($A76)-J$19+1,1)="0",0,MID($A76,LEN($A76)-J$19+1,1)="-",-1,MID($A76,LEN($A76)-J$19+1,1)="=",-2),0)</f>
        <v>0</v>
      </c>
      <c r="K76" s="53" cm="1">
        <f t="array" ref="K76">IFERROR(_xlfn.IFS(MID($A76,LEN($A76)-K$19+1,1)="1",1,MID($A76,LEN($A76)-K$19+1,1)="2",2,MID($A76,LEN($A76)-K$19+1,1)="0",0,MID($A76,LEN($A76)-K$19+1,1)="-",-1,MID($A76,LEN($A76)-K$19+1,1)="=",-2),0)</f>
        <v>-1</v>
      </c>
      <c r="L76" s="53" cm="1">
        <f t="array" ref="L76">IFERROR(_xlfn.IFS(MID($A76,LEN($A76)-L$19+1,1)="1",1,MID($A76,LEN($A76)-L$19+1,1)="2",2,MID($A76,LEN($A76)-L$19+1,1)="0",0,MID($A76,LEN($A76)-L$19+1,1)="-",-1,MID($A76,LEN($A76)-L$19+1,1)="=",-2),0)</f>
        <v>2</v>
      </c>
      <c r="M76" s="53" cm="1">
        <f t="array" ref="M76">IFERROR(_xlfn.IFS(MID($A76,LEN($A76)-M$19+1,1)="1",1,MID($A76,LEN($A76)-M$19+1,1)="2",2,MID($A76,LEN($A76)-M$19+1,1)="0",0,MID($A76,LEN($A76)-M$19+1,1)="-",-1,MID($A76,LEN($A76)-M$19+1,1)="=",-2),0)</f>
        <v>0</v>
      </c>
      <c r="N76" s="53" cm="1">
        <f t="array" ref="N76">IFERROR(_xlfn.IFS(MID($A76,LEN($A76)-N$19+1,1)="1",1,MID($A76,LEN($A76)-N$19+1,1)="2",2,MID($A76,LEN($A76)-N$19+1,1)="0",0,MID($A76,LEN($A76)-N$19+1,1)="-",-1,MID($A76,LEN($A76)-N$19+1,1)="=",-2),0)</f>
        <v>0</v>
      </c>
      <c r="O76" s="53" cm="1">
        <f t="array" ref="O76">IFERROR(_xlfn.IFS(MID($A76,LEN($A76)-O$19+1,1)="1",1,MID($A76,LEN($A76)-O$19+1,1)="2",2,MID($A76,LEN($A76)-O$19+1,1)="0",0,MID($A76,LEN($A76)-O$19+1,1)="-",-1,MID($A76,LEN($A76)-O$19+1,1)="=",-2),0)</f>
        <v>0</v>
      </c>
      <c r="P76" s="53" cm="1">
        <f t="array" ref="P76">IFERROR(_xlfn.IFS(MID($A76,LEN($A76)-P$19+1,1)="1",1,MID($A76,LEN($A76)-P$19+1,1)="2",2,MID($A76,LEN($A76)-P$19+1,1)="0",0,MID($A76,LEN($A76)-P$19+1,1)="-",-1,MID($A76,LEN($A76)-P$19+1,1)="=",-2),0)</f>
        <v>0</v>
      </c>
      <c r="Q76" s="53" cm="1">
        <f t="array" ref="Q76">IFERROR(_xlfn.IFS(MID($A76,LEN($A76)-Q$19+1,1)="1",1,MID($A76,LEN($A76)-Q$19+1,1)="2",2,MID($A76,LEN($A76)-Q$19+1,1)="0",0,MID($A76,LEN($A76)-Q$19+1,1)="-",-1,MID($A76,LEN($A76)-Q$19+1,1)="=",-2),0)</f>
        <v>0</v>
      </c>
      <c r="R76" s="53" cm="1">
        <f t="array" ref="R76">IFERROR(_xlfn.IFS(MID($A76,LEN($A76)-R$19+1,1)="1",1,MID($A76,LEN($A76)-R$19+1,1)="2",2,MID($A76,LEN($A76)-R$19+1,1)="0",0,MID($A76,LEN($A76)-R$19+1,1)="-",-1,MID($A76,LEN($A76)-R$19+1,1)="=",-2),0)</f>
        <v>0</v>
      </c>
      <c r="S76" s="53" cm="1">
        <f t="array" ref="S76">IFERROR(_xlfn.IFS(MID($A76,LEN($A76)-S$19+1,1)="1",1,MID($A76,LEN($A76)-S$19+1,1)="2",2,MID($A76,LEN($A76)-S$19+1,1)="0",0,MID($A76,LEN($A76)-S$19+1,1)="-",-1,MID($A76,LEN($A76)-S$19+1,1)="=",-2),0)</f>
        <v>0</v>
      </c>
      <c r="T76" s="53" cm="1">
        <f t="array" ref="T76">IFERROR(_xlfn.IFS(MID($A76,LEN($A76)-T$19+1,1)="1",1,MID($A76,LEN($A76)-T$19+1,1)="2",2,MID($A76,LEN($A76)-T$19+1,1)="0",0,MID($A76,LEN($A76)-T$19+1,1)="-",-1,MID($A76,LEN($A76)-T$19+1,1)="=",-2),0)</f>
        <v>0</v>
      </c>
      <c r="U76" s="53" cm="1">
        <f t="array" ref="U76">IFERROR(_xlfn.IFS(MID($A76,LEN($A76)-U$19+1,1)="1",1,MID($A76,LEN($A76)-U$19+1,1)="2",2,MID($A76,LEN($A76)-U$19+1,1)="0",0,MID($A76,LEN($A76)-U$19+1,1)="-",-1,MID($A76,LEN($A76)-U$19+1,1)="=",-2),0)</f>
        <v>0</v>
      </c>
      <c r="V76" s="53" cm="1">
        <f t="array" ref="V76">IFERROR(_xlfn.IFS(MID($A76,LEN($A76)-V$19+1,1)="1",1,MID($A76,LEN($A76)-V$19+1,1)="2",2,MID($A76,LEN($A76)-V$19+1,1)="0",0,MID($A76,LEN($A76)-V$19+1,1)="-",-1,MID($A76,LEN($A76)-V$19+1,1)="=",-2),0)</f>
        <v>0</v>
      </c>
      <c r="W76" s="53" cm="1">
        <f t="array" ref="W76">IFERROR(_xlfn.IFS(MID($A76,LEN($A76)-W$19+1,1)="1",1,MID($A76,LEN($A76)-W$19+1,1)="2",2,MID($A76,LEN($A76)-W$19+1,1)="0",0,MID($A76,LEN($A76)-W$19+1,1)="-",-1,MID($A76,LEN($A76)-W$19+1,1)="=",-2),0)</f>
        <v>0</v>
      </c>
      <c r="X76" s="53" cm="1">
        <f t="array" ref="X76">IFERROR(_xlfn.IFS(MID($A76,LEN($A76)-X$19+1,1)="1",1,MID($A76,LEN($A76)-X$19+1,1)="2",2,MID($A76,LEN($A76)-X$19+1,1)="0",0,MID($A76,LEN($A76)-X$19+1,1)="-",-1,MID($A76,LEN($A76)-X$19+1,1)="=",-2),0)</f>
        <v>0</v>
      </c>
    </row>
    <row r="77" spans="1:24">
      <c r="A77" s="55" t="s">
        <v>110</v>
      </c>
      <c r="B77" s="45">
        <f t="shared" si="6"/>
        <v>13892039563305</v>
      </c>
      <c r="C77" s="45"/>
      <c r="D77" s="45"/>
      <c r="E77" s="53" cm="1">
        <f t="array" ref="E77">IFERROR(_xlfn.IFS(MID($A77,LEN($A77)-E$19+1,1)="1",1,MID($A77,LEN($A77)-E$19+1,1)="2",2,MID($A77,LEN($A77)-E$19+1,1)="0",0,MID($A77,LEN($A77)-E$19+1,1)="-",-1,MID($A77,LEN($A77)-E$19+1,1)="=",-2),0)</f>
        <v>1</v>
      </c>
      <c r="F77" s="53" cm="1">
        <f t="array" ref="F77">IFERROR(_xlfn.IFS(MID($A77,LEN($A77)-F$19+1,1)="1",1,MID($A77,LEN($A77)-F$19+1,1)="2",2,MID($A77,LEN($A77)-F$19+1,1)="0",0,MID($A77,LEN($A77)-F$19+1,1)="-",-1,MID($A77,LEN($A77)-F$19+1,1)="=",-2),0)</f>
        <v>2</v>
      </c>
      <c r="G77" s="53" cm="1">
        <f t="array" ref="G77">IFERROR(_xlfn.IFS(MID($A77,LEN($A77)-G$19+1,1)="1",1,MID($A77,LEN($A77)-G$19+1,1)="2",2,MID($A77,LEN($A77)-G$19+1,1)="0",0,MID($A77,LEN($A77)-G$19+1,1)="-",-1,MID($A77,LEN($A77)-G$19+1,1)="=",-2),0)</f>
        <v>1</v>
      </c>
      <c r="H77" s="53" cm="1">
        <f t="array" ref="H77">IFERROR(_xlfn.IFS(MID($A77,LEN($A77)-H$19+1,1)="1",1,MID($A77,LEN($A77)-H$19+1,1)="2",2,MID($A77,LEN($A77)-H$19+1,1)="0",0,MID($A77,LEN($A77)-H$19+1,1)="-",-1,MID($A77,LEN($A77)-H$19+1,1)="=",-2),0)</f>
        <v>1</v>
      </c>
      <c r="I77" s="53" cm="1">
        <f t="array" ref="I77">IFERROR(_xlfn.IFS(MID($A77,LEN($A77)-I$19+1,1)="1",1,MID($A77,LEN($A77)-I$19+1,1)="2",2,MID($A77,LEN($A77)-I$19+1,1)="0",0,MID($A77,LEN($A77)-I$19+1,1)="-",-1,MID($A77,LEN($A77)-I$19+1,1)="=",-2),0)</f>
        <v>0</v>
      </c>
      <c r="J77" s="53" cm="1">
        <f t="array" ref="J77">IFERROR(_xlfn.IFS(MID($A77,LEN($A77)-J$19+1,1)="1",1,MID($A77,LEN($A77)-J$19+1,1)="2",2,MID($A77,LEN($A77)-J$19+1,1)="0",0,MID($A77,LEN($A77)-J$19+1,1)="-",-1,MID($A77,LEN($A77)-J$19+1,1)="=",-2),0)</f>
        <v>2</v>
      </c>
      <c r="K77" s="53" cm="1">
        <f t="array" ref="K77">IFERROR(_xlfn.IFS(MID($A77,LEN($A77)-K$19+1,1)="1",1,MID($A77,LEN($A77)-K$19+1,1)="2",2,MID($A77,LEN($A77)-K$19+1,1)="0",0,MID($A77,LEN($A77)-K$19+1,1)="-",-1,MID($A77,LEN($A77)-K$19+1,1)="=",-2),0)</f>
        <v>1</v>
      </c>
      <c r="L77" s="53" cm="1">
        <f t="array" ref="L77">IFERROR(_xlfn.IFS(MID($A77,LEN($A77)-L$19+1,1)="1",1,MID($A77,LEN($A77)-L$19+1,1)="2",2,MID($A77,LEN($A77)-L$19+1,1)="0",0,MID($A77,LEN($A77)-L$19+1,1)="-",-1,MID($A77,LEN($A77)-L$19+1,1)="=",-2),0)</f>
        <v>1</v>
      </c>
      <c r="M77" s="53" cm="1">
        <f t="array" ref="M77">IFERROR(_xlfn.IFS(MID($A77,LEN($A77)-M$19+1,1)="1",1,MID($A77,LEN($A77)-M$19+1,1)="2",2,MID($A77,LEN($A77)-M$19+1,1)="0",0,MID($A77,LEN($A77)-M$19+1,1)="-",-1,MID($A77,LEN($A77)-M$19+1,1)="=",-2),0)</f>
        <v>-1</v>
      </c>
      <c r="N77" s="53" cm="1">
        <f t="array" ref="N77">IFERROR(_xlfn.IFS(MID($A77,LEN($A77)-N$19+1,1)="1",1,MID($A77,LEN($A77)-N$19+1,1)="2",2,MID($A77,LEN($A77)-N$19+1,1)="0",0,MID($A77,LEN($A77)-N$19+1,1)="-",-1,MID($A77,LEN($A77)-N$19+1,1)="=",-2),0)</f>
        <v>0</v>
      </c>
      <c r="O77" s="53" cm="1">
        <f t="array" ref="O77">IFERROR(_xlfn.IFS(MID($A77,LEN($A77)-O$19+1,1)="1",1,MID($A77,LEN($A77)-O$19+1,1)="2",2,MID($A77,LEN($A77)-O$19+1,1)="0",0,MID($A77,LEN($A77)-O$19+1,1)="-",-1,MID($A77,LEN($A77)-O$19+1,1)="=",-2),0)</f>
        <v>-1</v>
      </c>
      <c r="P77" s="53" cm="1">
        <f t="array" ref="P77">IFERROR(_xlfn.IFS(MID($A77,LEN($A77)-P$19+1,1)="1",1,MID($A77,LEN($A77)-P$19+1,1)="2",2,MID($A77,LEN($A77)-P$19+1,1)="0",0,MID($A77,LEN($A77)-P$19+1,1)="-",-1,MID($A77,LEN($A77)-P$19+1,1)="=",-2),0)</f>
        <v>2</v>
      </c>
      <c r="Q77" s="53" cm="1">
        <f t="array" ref="Q77">IFERROR(_xlfn.IFS(MID($A77,LEN($A77)-Q$19+1,1)="1",1,MID($A77,LEN($A77)-Q$19+1,1)="2",2,MID($A77,LEN($A77)-Q$19+1,1)="0",0,MID($A77,LEN($A77)-Q$19+1,1)="-",-1,MID($A77,LEN($A77)-Q$19+1,1)="=",-2),0)</f>
        <v>0</v>
      </c>
      <c r="R77" s="53" cm="1">
        <f t="array" ref="R77">IFERROR(_xlfn.IFS(MID($A77,LEN($A77)-R$19+1,1)="1",1,MID($A77,LEN($A77)-R$19+1,1)="2",2,MID($A77,LEN($A77)-R$19+1,1)="0",0,MID($A77,LEN($A77)-R$19+1,1)="-",-1,MID($A77,LEN($A77)-R$19+1,1)="=",-2),0)</f>
        <v>1</v>
      </c>
      <c r="S77" s="53" cm="1">
        <f t="array" ref="S77">IFERROR(_xlfn.IFS(MID($A77,LEN($A77)-S$19+1,1)="1",1,MID($A77,LEN($A77)-S$19+1,1)="2",2,MID($A77,LEN($A77)-S$19+1,1)="0",0,MID($A77,LEN($A77)-S$19+1,1)="-",-1,MID($A77,LEN($A77)-S$19+1,1)="=",-2),0)</f>
        <v>0</v>
      </c>
      <c r="T77" s="53" cm="1">
        <f t="array" ref="T77">IFERROR(_xlfn.IFS(MID($A77,LEN($A77)-T$19+1,1)="1",1,MID($A77,LEN($A77)-T$19+1,1)="2",2,MID($A77,LEN($A77)-T$19+1,1)="0",0,MID($A77,LEN($A77)-T$19+1,1)="-",-1,MID($A77,LEN($A77)-T$19+1,1)="=",-2),0)</f>
        <v>1</v>
      </c>
      <c r="U77" s="53" cm="1">
        <f t="array" ref="U77">IFERROR(_xlfn.IFS(MID($A77,LEN($A77)-U$19+1,1)="1",1,MID($A77,LEN($A77)-U$19+1,1)="2",2,MID($A77,LEN($A77)-U$19+1,1)="0",0,MID($A77,LEN($A77)-U$19+1,1)="-",-1,MID($A77,LEN($A77)-U$19+1,1)="=",-2),0)</f>
        <v>-2</v>
      </c>
      <c r="V77" s="53" cm="1">
        <f t="array" ref="V77">IFERROR(_xlfn.IFS(MID($A77,LEN($A77)-V$19+1,1)="1",1,MID($A77,LEN($A77)-V$19+1,1)="2",2,MID($A77,LEN($A77)-V$19+1,1)="0",0,MID($A77,LEN($A77)-V$19+1,1)="-",-1,MID($A77,LEN($A77)-V$19+1,1)="=",-2),0)</f>
        <v>-1</v>
      </c>
      <c r="W77" s="53" cm="1">
        <f t="array" ref="W77">IFERROR(_xlfn.IFS(MID($A77,LEN($A77)-W$19+1,1)="1",1,MID($A77,LEN($A77)-W$19+1,1)="2",2,MID($A77,LEN($A77)-W$19+1,1)="0",0,MID($A77,LEN($A77)-W$19+1,1)="-",-1,MID($A77,LEN($A77)-W$19+1,1)="=",-2),0)</f>
        <v>1</v>
      </c>
      <c r="X77" s="53" cm="1">
        <f t="array" ref="X77">IFERROR(_xlfn.IFS(MID($A77,LEN($A77)-X$19+1,1)="1",1,MID($A77,LEN($A77)-X$19+1,1)="2",2,MID($A77,LEN($A77)-X$19+1,1)="0",0,MID($A77,LEN($A77)-X$19+1,1)="-",-1,MID($A77,LEN($A77)-X$19+1,1)="=",-2),0)</f>
        <v>0</v>
      </c>
    </row>
    <row r="78" spans="1:24">
      <c r="A78" s="55" t="s">
        <v>111</v>
      </c>
      <c r="B78" s="45">
        <f t="shared" si="6"/>
        <v>84845</v>
      </c>
      <c r="C78" s="45"/>
      <c r="D78" s="45"/>
      <c r="E78" s="53" cm="1">
        <f t="array" ref="E78">IFERROR(_xlfn.IFS(MID($A78,LEN($A78)-E$19+1,1)="1",1,MID($A78,LEN($A78)-E$19+1,1)="2",2,MID($A78,LEN($A78)-E$19+1,1)="0",0,MID($A78,LEN($A78)-E$19+1,1)="-",-1,MID($A78,LEN($A78)-E$19+1,1)="=",-2),0)</f>
        <v>-1</v>
      </c>
      <c r="F78" s="53" cm="1">
        <f t="array" ref="F78">IFERROR(_xlfn.IFS(MID($A78,LEN($A78)-F$19+1,1)="1",1,MID($A78,LEN($A78)-F$19+1,1)="2",2,MID($A78,LEN($A78)-F$19+1,1)="0",0,MID($A78,LEN($A78)-F$19+1,1)="-",-1,MID($A78,LEN($A78)-F$19+1,1)="=",-2),0)</f>
        <v>-1</v>
      </c>
      <c r="G78" s="53" cm="1">
        <f t="array" ref="G78">IFERROR(_xlfn.IFS(MID($A78,LEN($A78)-G$19+1,1)="1",1,MID($A78,LEN($A78)-G$19+1,1)="2",2,MID($A78,LEN($A78)-G$19+1,1)="0",0,MID($A78,LEN($A78)-G$19+1,1)="-",-1,MID($A78,LEN($A78)-G$19+1,1)="=",-2),0)</f>
        <v>-1</v>
      </c>
      <c r="H78" s="53" cm="1">
        <f t="array" ref="H78">IFERROR(_xlfn.IFS(MID($A78,LEN($A78)-H$19+1,1)="1",1,MID($A78,LEN($A78)-H$19+1,1)="2",2,MID($A78,LEN($A78)-H$19+1,1)="0",0,MID($A78,LEN($A78)-H$19+1,1)="-",-1,MID($A78,LEN($A78)-H$19+1,1)="=",-2),0)</f>
        <v>1</v>
      </c>
      <c r="I78" s="53" cm="1">
        <f t="array" ref="I78">IFERROR(_xlfn.IFS(MID($A78,LEN($A78)-I$19+1,1)="1",1,MID($A78,LEN($A78)-I$19+1,1)="2",2,MID($A78,LEN($A78)-I$19+1,1)="0",0,MID($A78,LEN($A78)-I$19+1,1)="-",-1,MID($A78,LEN($A78)-I$19+1,1)="=",-2),0)</f>
        <v>2</v>
      </c>
      <c r="J78" s="53" cm="1">
        <f t="array" ref="J78">IFERROR(_xlfn.IFS(MID($A78,LEN($A78)-J$19+1,1)="1",1,MID($A78,LEN($A78)-J$19+1,1)="2",2,MID($A78,LEN($A78)-J$19+1,1)="0",0,MID($A78,LEN($A78)-J$19+1,1)="-",-1,MID($A78,LEN($A78)-J$19+1,1)="=",-2),0)</f>
        <v>0</v>
      </c>
      <c r="K78" s="53" cm="1">
        <f t="array" ref="K78">IFERROR(_xlfn.IFS(MID($A78,LEN($A78)-K$19+1,1)="1",1,MID($A78,LEN($A78)-K$19+1,1)="2",2,MID($A78,LEN($A78)-K$19+1,1)="0",0,MID($A78,LEN($A78)-K$19+1,1)="-",-1,MID($A78,LEN($A78)-K$19+1,1)="=",-2),0)</f>
        <v>1</v>
      </c>
      <c r="L78" s="53" cm="1">
        <f t="array" ref="L78">IFERROR(_xlfn.IFS(MID($A78,LEN($A78)-L$19+1,1)="1",1,MID($A78,LEN($A78)-L$19+1,1)="2",2,MID($A78,LEN($A78)-L$19+1,1)="0",0,MID($A78,LEN($A78)-L$19+1,1)="-",-1,MID($A78,LEN($A78)-L$19+1,1)="=",-2),0)</f>
        <v>0</v>
      </c>
      <c r="M78" s="53" cm="1">
        <f t="array" ref="M78">IFERROR(_xlfn.IFS(MID($A78,LEN($A78)-M$19+1,1)="1",1,MID($A78,LEN($A78)-M$19+1,1)="2",2,MID($A78,LEN($A78)-M$19+1,1)="0",0,MID($A78,LEN($A78)-M$19+1,1)="-",-1,MID($A78,LEN($A78)-M$19+1,1)="=",-2),0)</f>
        <v>0</v>
      </c>
      <c r="N78" s="53" cm="1">
        <f t="array" ref="N78">IFERROR(_xlfn.IFS(MID($A78,LEN($A78)-N$19+1,1)="1",1,MID($A78,LEN($A78)-N$19+1,1)="2",2,MID($A78,LEN($A78)-N$19+1,1)="0",0,MID($A78,LEN($A78)-N$19+1,1)="-",-1,MID($A78,LEN($A78)-N$19+1,1)="=",-2),0)</f>
        <v>0</v>
      </c>
      <c r="O78" s="53" cm="1">
        <f t="array" ref="O78">IFERROR(_xlfn.IFS(MID($A78,LEN($A78)-O$19+1,1)="1",1,MID($A78,LEN($A78)-O$19+1,1)="2",2,MID($A78,LEN($A78)-O$19+1,1)="0",0,MID($A78,LEN($A78)-O$19+1,1)="-",-1,MID($A78,LEN($A78)-O$19+1,1)="=",-2),0)</f>
        <v>0</v>
      </c>
      <c r="P78" s="53" cm="1">
        <f t="array" ref="P78">IFERROR(_xlfn.IFS(MID($A78,LEN($A78)-P$19+1,1)="1",1,MID($A78,LEN($A78)-P$19+1,1)="2",2,MID($A78,LEN($A78)-P$19+1,1)="0",0,MID($A78,LEN($A78)-P$19+1,1)="-",-1,MID($A78,LEN($A78)-P$19+1,1)="=",-2),0)</f>
        <v>0</v>
      </c>
      <c r="Q78" s="53" cm="1">
        <f t="array" ref="Q78">IFERROR(_xlfn.IFS(MID($A78,LEN($A78)-Q$19+1,1)="1",1,MID($A78,LEN($A78)-Q$19+1,1)="2",2,MID($A78,LEN($A78)-Q$19+1,1)="0",0,MID($A78,LEN($A78)-Q$19+1,1)="-",-1,MID($A78,LEN($A78)-Q$19+1,1)="=",-2),0)</f>
        <v>0</v>
      </c>
      <c r="R78" s="53" cm="1">
        <f t="array" ref="R78">IFERROR(_xlfn.IFS(MID($A78,LEN($A78)-R$19+1,1)="1",1,MID($A78,LEN($A78)-R$19+1,1)="2",2,MID($A78,LEN($A78)-R$19+1,1)="0",0,MID($A78,LEN($A78)-R$19+1,1)="-",-1,MID($A78,LEN($A78)-R$19+1,1)="=",-2),0)</f>
        <v>0</v>
      </c>
      <c r="S78" s="53" cm="1">
        <f t="array" ref="S78">IFERROR(_xlfn.IFS(MID($A78,LEN($A78)-S$19+1,1)="1",1,MID($A78,LEN($A78)-S$19+1,1)="2",2,MID($A78,LEN($A78)-S$19+1,1)="0",0,MID($A78,LEN($A78)-S$19+1,1)="-",-1,MID($A78,LEN($A78)-S$19+1,1)="=",-2),0)</f>
        <v>0</v>
      </c>
      <c r="T78" s="53" cm="1">
        <f t="array" ref="T78">IFERROR(_xlfn.IFS(MID($A78,LEN($A78)-T$19+1,1)="1",1,MID($A78,LEN($A78)-T$19+1,1)="2",2,MID($A78,LEN($A78)-T$19+1,1)="0",0,MID($A78,LEN($A78)-T$19+1,1)="-",-1,MID($A78,LEN($A78)-T$19+1,1)="=",-2),0)</f>
        <v>0</v>
      </c>
      <c r="U78" s="53" cm="1">
        <f t="array" ref="U78">IFERROR(_xlfn.IFS(MID($A78,LEN($A78)-U$19+1,1)="1",1,MID($A78,LEN($A78)-U$19+1,1)="2",2,MID($A78,LEN($A78)-U$19+1,1)="0",0,MID($A78,LEN($A78)-U$19+1,1)="-",-1,MID($A78,LEN($A78)-U$19+1,1)="=",-2),0)</f>
        <v>0</v>
      </c>
      <c r="V78" s="53" cm="1">
        <f t="array" ref="V78">IFERROR(_xlfn.IFS(MID($A78,LEN($A78)-V$19+1,1)="1",1,MID($A78,LEN($A78)-V$19+1,1)="2",2,MID($A78,LEN($A78)-V$19+1,1)="0",0,MID($A78,LEN($A78)-V$19+1,1)="-",-1,MID($A78,LEN($A78)-V$19+1,1)="=",-2),0)</f>
        <v>0</v>
      </c>
      <c r="W78" s="53" cm="1">
        <f t="array" ref="W78">IFERROR(_xlfn.IFS(MID($A78,LEN($A78)-W$19+1,1)="1",1,MID($A78,LEN($A78)-W$19+1,1)="2",2,MID($A78,LEN($A78)-W$19+1,1)="0",0,MID($A78,LEN($A78)-W$19+1,1)="-",-1,MID($A78,LEN($A78)-W$19+1,1)="=",-2),0)</f>
        <v>0</v>
      </c>
      <c r="X78" s="53" cm="1">
        <f t="array" ref="X78">IFERROR(_xlfn.IFS(MID($A78,LEN($A78)-X$19+1,1)="1",1,MID($A78,LEN($A78)-X$19+1,1)="2",2,MID($A78,LEN($A78)-X$19+1,1)="0",0,MID($A78,LEN($A78)-X$19+1,1)="-",-1,MID($A78,LEN($A78)-X$19+1,1)="=",-2),0)</f>
        <v>0</v>
      </c>
    </row>
    <row r="79" spans="1:24">
      <c r="A79" s="55" t="s">
        <v>112</v>
      </c>
      <c r="B79" s="45">
        <f t="shared" si="6"/>
        <v>467542108405</v>
      </c>
      <c r="C79" s="45"/>
      <c r="D79" s="45"/>
      <c r="E79" s="53" cm="1">
        <f t="array" ref="E79">IFERROR(_xlfn.IFS(MID($A79,LEN($A79)-E$19+1,1)="1",1,MID($A79,LEN($A79)-E$19+1,1)="2",2,MID($A79,LEN($A79)-E$19+1,1)="0",0,MID($A79,LEN($A79)-E$19+1,1)="-",-1,MID($A79,LEN($A79)-E$19+1,1)="=",-2),0)</f>
        <v>1</v>
      </c>
      <c r="F79" s="53" cm="1">
        <f t="array" ref="F79">IFERROR(_xlfn.IFS(MID($A79,LEN($A79)-F$19+1,1)="1",1,MID($A79,LEN($A79)-F$19+1,1)="2",2,MID($A79,LEN($A79)-F$19+1,1)="0",0,MID($A79,LEN($A79)-F$19+1,1)="-",-1,MID($A79,LEN($A79)-F$19+1,1)="=",-2),0)</f>
        <v>1</v>
      </c>
      <c r="G79" s="53" cm="1">
        <f t="array" ref="G79">IFERROR(_xlfn.IFS(MID($A79,LEN($A79)-G$19+1,1)="1",1,MID($A79,LEN($A79)-G$19+1,1)="2",2,MID($A79,LEN($A79)-G$19+1,1)="0",0,MID($A79,LEN($A79)-G$19+1,1)="-",-1,MID($A79,LEN($A79)-G$19+1,1)="=",-2),0)</f>
        <v>2</v>
      </c>
      <c r="H79" s="53" cm="1">
        <f t="array" ref="H79">IFERROR(_xlfn.IFS(MID($A79,LEN($A79)-H$19+1,1)="1",1,MID($A79,LEN($A79)-H$19+1,1)="2",2,MID($A79,LEN($A79)-H$19+1,1)="0",0,MID($A79,LEN($A79)-H$19+1,1)="-",-1,MID($A79,LEN($A79)-H$19+1,1)="=",-2),0)</f>
        <v>-2</v>
      </c>
      <c r="I79" s="53" cm="1">
        <f t="array" ref="I79">IFERROR(_xlfn.IFS(MID($A79,LEN($A79)-I$19+1,1)="1",1,MID($A79,LEN($A79)-I$19+1,1)="2",2,MID($A79,LEN($A79)-I$19+1,1)="0",0,MID($A79,LEN($A79)-I$19+1,1)="-",-1,MID($A79,LEN($A79)-I$19+1,1)="=",-2),0)</f>
        <v>0</v>
      </c>
      <c r="J79" s="53" cm="1">
        <f t="array" ref="J79">IFERROR(_xlfn.IFS(MID($A79,LEN($A79)-J$19+1,1)="1",1,MID($A79,LEN($A79)-J$19+1,1)="2",2,MID($A79,LEN($A79)-J$19+1,1)="0",0,MID($A79,LEN($A79)-J$19+1,1)="-",-1,MID($A79,LEN($A79)-J$19+1,1)="=",-2),0)</f>
        <v>0</v>
      </c>
      <c r="K79" s="53" cm="1">
        <f t="array" ref="K79">IFERROR(_xlfn.IFS(MID($A79,LEN($A79)-K$19+1,1)="1",1,MID($A79,LEN($A79)-K$19+1,1)="2",2,MID($A79,LEN($A79)-K$19+1,1)="0",0,MID($A79,LEN($A79)-K$19+1,1)="-",-1,MID($A79,LEN($A79)-K$19+1,1)="=",-2),0)</f>
        <v>-1</v>
      </c>
      <c r="L79" s="53" cm="1">
        <f t="array" ref="L79">IFERROR(_xlfn.IFS(MID($A79,LEN($A79)-L$19+1,1)="1",1,MID($A79,LEN($A79)-L$19+1,1)="2",2,MID($A79,LEN($A79)-L$19+1,1)="0",0,MID($A79,LEN($A79)-L$19+1,1)="-",-1,MID($A79,LEN($A79)-L$19+1,1)="=",-2),0)</f>
        <v>-2</v>
      </c>
      <c r="M79" s="53" cm="1">
        <f t="array" ref="M79">IFERROR(_xlfn.IFS(MID($A79,LEN($A79)-M$19+1,1)="1",1,MID($A79,LEN($A79)-M$19+1,1)="2",2,MID($A79,LEN($A79)-M$19+1,1)="0",0,MID($A79,LEN($A79)-M$19+1,1)="-",-1,MID($A79,LEN($A79)-M$19+1,1)="=",-2),0)</f>
        <v>2</v>
      </c>
      <c r="N79" s="53" cm="1">
        <f t="array" ref="N79">IFERROR(_xlfn.IFS(MID($A79,LEN($A79)-N$19+1,1)="1",1,MID($A79,LEN($A79)-N$19+1,1)="2",2,MID($A79,LEN($A79)-N$19+1,1)="0",0,MID($A79,LEN($A79)-N$19+1,1)="-",-1,MID($A79,LEN($A79)-N$19+1,1)="=",-2),0)</f>
        <v>1</v>
      </c>
      <c r="O79" s="53" cm="1">
        <f t="array" ref="O79">IFERROR(_xlfn.IFS(MID($A79,LEN($A79)-O$19+1,1)="1",1,MID($A79,LEN($A79)-O$19+1,1)="2",2,MID($A79,LEN($A79)-O$19+1,1)="0",0,MID($A79,LEN($A79)-O$19+1,1)="-",-1,MID($A79,LEN($A79)-O$19+1,1)="=",-2),0)</f>
        <v>0</v>
      </c>
      <c r="P79" s="53" cm="1">
        <f t="array" ref="P79">IFERROR(_xlfn.IFS(MID($A79,LEN($A79)-P$19+1,1)="1",1,MID($A79,LEN($A79)-P$19+1,1)="2",2,MID($A79,LEN($A79)-P$19+1,1)="0",0,MID($A79,LEN($A79)-P$19+1,1)="-",-1,MID($A79,LEN($A79)-P$19+1,1)="=",-2),0)</f>
        <v>0</v>
      </c>
      <c r="Q79" s="53" cm="1">
        <f t="array" ref="Q79">IFERROR(_xlfn.IFS(MID($A79,LEN($A79)-Q$19+1,1)="1",1,MID($A79,LEN($A79)-Q$19+1,1)="2",2,MID($A79,LEN($A79)-Q$19+1,1)="0",0,MID($A79,LEN($A79)-Q$19+1,1)="-",-1,MID($A79,LEN($A79)-Q$19+1,1)="=",-2),0)</f>
        <v>-2</v>
      </c>
      <c r="R79" s="53" cm="1">
        <f t="array" ref="R79">IFERROR(_xlfn.IFS(MID($A79,LEN($A79)-R$19+1,1)="1",1,MID($A79,LEN($A79)-R$19+1,1)="2",2,MID($A79,LEN($A79)-R$19+1,1)="0",0,MID($A79,LEN($A79)-R$19+1,1)="-",-1,MID($A79,LEN($A79)-R$19+1,1)="=",-2),0)</f>
        <v>2</v>
      </c>
      <c r="S79" s="53" cm="1">
        <f t="array" ref="S79">IFERROR(_xlfn.IFS(MID($A79,LEN($A79)-S$19+1,1)="1",1,MID($A79,LEN($A79)-S$19+1,1)="2",2,MID($A79,LEN($A79)-S$19+1,1)="0",0,MID($A79,LEN($A79)-S$19+1,1)="-",-1,MID($A79,LEN($A79)-S$19+1,1)="=",-2),0)</f>
        <v>0</v>
      </c>
      <c r="T79" s="53" cm="1">
        <f t="array" ref="T79">IFERROR(_xlfn.IFS(MID($A79,LEN($A79)-T$19+1,1)="1",1,MID($A79,LEN($A79)-T$19+1,1)="2",2,MID($A79,LEN($A79)-T$19+1,1)="0",0,MID($A79,LEN($A79)-T$19+1,1)="-",-1,MID($A79,LEN($A79)-T$19+1,1)="=",-2),0)</f>
        <v>-2</v>
      </c>
      <c r="U79" s="53" cm="1">
        <f t="array" ref="U79">IFERROR(_xlfn.IFS(MID($A79,LEN($A79)-U$19+1,1)="1",1,MID($A79,LEN($A79)-U$19+1,1)="2",2,MID($A79,LEN($A79)-U$19+1,1)="0",0,MID($A79,LEN($A79)-U$19+1,1)="-",-1,MID($A79,LEN($A79)-U$19+1,1)="=",-2),0)</f>
        <v>1</v>
      </c>
      <c r="V79" s="53" cm="1">
        <f t="array" ref="V79">IFERROR(_xlfn.IFS(MID($A79,LEN($A79)-V$19+1,1)="1",1,MID($A79,LEN($A79)-V$19+1,1)="2",2,MID($A79,LEN($A79)-V$19+1,1)="0",0,MID($A79,LEN($A79)-V$19+1,1)="-",-1,MID($A79,LEN($A79)-V$19+1,1)="=",-2),0)</f>
        <v>0</v>
      </c>
      <c r="W79" s="53" cm="1">
        <f t="array" ref="W79">IFERROR(_xlfn.IFS(MID($A79,LEN($A79)-W$19+1,1)="1",1,MID($A79,LEN($A79)-W$19+1,1)="2",2,MID($A79,LEN($A79)-W$19+1,1)="0",0,MID($A79,LEN($A79)-W$19+1,1)="-",-1,MID($A79,LEN($A79)-W$19+1,1)="=",-2),0)</f>
        <v>0</v>
      </c>
      <c r="X79" s="53" cm="1">
        <f t="array" ref="X79">IFERROR(_xlfn.IFS(MID($A79,LEN($A79)-X$19+1,1)="1",1,MID($A79,LEN($A79)-X$19+1,1)="2",2,MID($A79,LEN($A79)-X$19+1,1)="0",0,MID($A79,LEN($A79)-X$19+1,1)="-",-1,MID($A79,LEN($A79)-X$19+1,1)="=",-2),0)</f>
        <v>0</v>
      </c>
    </row>
    <row r="80" spans="1:24">
      <c r="A80" s="55" t="s">
        <v>113</v>
      </c>
      <c r="B80" s="45">
        <f t="shared" si="6"/>
        <v>1178430715</v>
      </c>
      <c r="C80" s="45"/>
      <c r="D80" s="45"/>
      <c r="E80" s="53" cm="1">
        <f t="array" ref="E80">IFERROR(_xlfn.IFS(MID($A80,LEN($A80)-E$19+1,1)="1",1,MID($A80,LEN($A80)-E$19+1,1)="2",2,MID($A80,LEN($A80)-E$19+1,1)="0",0,MID($A80,LEN($A80)-E$19+1,1)="-",-1,MID($A80,LEN($A80)-E$19+1,1)="=",-2),0)</f>
        <v>-2</v>
      </c>
      <c r="F80" s="53" cm="1">
        <f t="array" ref="F80">IFERROR(_xlfn.IFS(MID($A80,LEN($A80)-F$19+1,1)="1",1,MID($A80,LEN($A80)-F$19+1,1)="2",2,MID($A80,LEN($A80)-F$19+1,1)="0",0,MID($A80,LEN($A80)-F$19+1,1)="-",-1,MID($A80,LEN($A80)-F$19+1,1)="=",-2),0)</f>
        <v>-1</v>
      </c>
      <c r="G80" s="53" cm="1">
        <f t="array" ref="G80">IFERROR(_xlfn.IFS(MID($A80,LEN($A80)-G$19+1,1)="1",1,MID($A80,LEN($A80)-G$19+1,1)="2",2,MID($A80,LEN($A80)-G$19+1,1)="0",0,MID($A80,LEN($A80)-G$19+1,1)="-",-1,MID($A80,LEN($A80)-G$19+1,1)="=",-2),0)</f>
        <v>1</v>
      </c>
      <c r="H80" s="53" cm="1">
        <f t="array" ref="H80">IFERROR(_xlfn.IFS(MID($A80,LEN($A80)-H$19+1,1)="1",1,MID($A80,LEN($A80)-H$19+1,1)="2",2,MID($A80,LEN($A80)-H$19+1,1)="0",0,MID($A80,LEN($A80)-H$19+1,1)="-",-1,MID($A80,LEN($A80)-H$19+1,1)="=",-2),0)</f>
        <v>-1</v>
      </c>
      <c r="I80" s="53" cm="1">
        <f t="array" ref="I80">IFERROR(_xlfn.IFS(MID($A80,LEN($A80)-I$19+1,1)="1",1,MID($A80,LEN($A80)-I$19+1,1)="2",2,MID($A80,LEN($A80)-I$19+1,1)="0",0,MID($A80,LEN($A80)-I$19+1,1)="-",-1,MID($A80,LEN($A80)-I$19+1,1)="=",-2),0)</f>
        <v>-2</v>
      </c>
      <c r="J80" s="53" cm="1">
        <f t="array" ref="J80">IFERROR(_xlfn.IFS(MID($A80,LEN($A80)-J$19+1,1)="1",1,MID($A80,LEN($A80)-J$19+1,1)="2",2,MID($A80,LEN($A80)-J$19+1,1)="0",0,MID($A80,LEN($A80)-J$19+1,1)="-",-1,MID($A80,LEN($A80)-J$19+1,1)="=",-2),0)</f>
        <v>0</v>
      </c>
      <c r="K80" s="53" cm="1">
        <f t="array" ref="K80">IFERROR(_xlfn.IFS(MID($A80,LEN($A80)-K$19+1,1)="1",1,MID($A80,LEN($A80)-K$19+1,1)="2",2,MID($A80,LEN($A80)-K$19+1,1)="0",0,MID($A80,LEN($A80)-K$19+1,1)="-",-1,MID($A80,LEN($A80)-K$19+1,1)="=",-2),0)</f>
        <v>-1</v>
      </c>
      <c r="L80" s="53" cm="1">
        <f t="array" ref="L80">IFERROR(_xlfn.IFS(MID($A80,LEN($A80)-L$19+1,1)="1",1,MID($A80,LEN($A80)-L$19+1,1)="2",2,MID($A80,LEN($A80)-L$19+1,1)="0",0,MID($A80,LEN($A80)-L$19+1,1)="-",-1,MID($A80,LEN($A80)-L$19+1,1)="=",-2),0)</f>
        <v>2</v>
      </c>
      <c r="M80" s="53" cm="1">
        <f t="array" ref="M80">IFERROR(_xlfn.IFS(MID($A80,LEN($A80)-M$19+1,1)="1",1,MID($A80,LEN($A80)-M$19+1,1)="2",2,MID($A80,LEN($A80)-M$19+1,1)="0",0,MID($A80,LEN($A80)-M$19+1,1)="-",-1,MID($A80,LEN($A80)-M$19+1,1)="=",-2),0)</f>
        <v>-2</v>
      </c>
      <c r="N80" s="53" cm="1">
        <f t="array" ref="N80">IFERROR(_xlfn.IFS(MID($A80,LEN($A80)-N$19+1,1)="1",1,MID($A80,LEN($A80)-N$19+1,1)="2",2,MID($A80,LEN($A80)-N$19+1,1)="0",0,MID($A80,LEN($A80)-N$19+1,1)="-",-1,MID($A80,LEN($A80)-N$19+1,1)="=",-2),0)</f>
        <v>1</v>
      </c>
      <c r="O80" s="53" cm="1">
        <f t="array" ref="O80">IFERROR(_xlfn.IFS(MID($A80,LEN($A80)-O$19+1,1)="1",1,MID($A80,LEN($A80)-O$19+1,1)="2",2,MID($A80,LEN($A80)-O$19+1,1)="0",0,MID($A80,LEN($A80)-O$19+1,1)="-",-1,MID($A80,LEN($A80)-O$19+1,1)="=",-2),0)</f>
        <v>-1</v>
      </c>
      <c r="P80" s="53" cm="1">
        <f t="array" ref="P80">IFERROR(_xlfn.IFS(MID($A80,LEN($A80)-P$19+1,1)="1",1,MID($A80,LEN($A80)-P$19+1,1)="2",2,MID($A80,LEN($A80)-P$19+1,1)="0",0,MID($A80,LEN($A80)-P$19+1,1)="-",-1,MID($A80,LEN($A80)-P$19+1,1)="=",-2),0)</f>
        <v>0</v>
      </c>
      <c r="Q80" s="53" cm="1">
        <f t="array" ref="Q80">IFERROR(_xlfn.IFS(MID($A80,LEN($A80)-Q$19+1,1)="1",1,MID($A80,LEN($A80)-Q$19+1,1)="2",2,MID($A80,LEN($A80)-Q$19+1,1)="0",0,MID($A80,LEN($A80)-Q$19+1,1)="-",-1,MID($A80,LEN($A80)-Q$19+1,1)="=",-2),0)</f>
        <v>1</v>
      </c>
      <c r="R80" s="53" cm="1">
        <f t="array" ref="R80">IFERROR(_xlfn.IFS(MID($A80,LEN($A80)-R$19+1,1)="1",1,MID($A80,LEN($A80)-R$19+1,1)="2",2,MID($A80,LEN($A80)-R$19+1,1)="0",0,MID($A80,LEN($A80)-R$19+1,1)="-",-1,MID($A80,LEN($A80)-R$19+1,1)="=",-2),0)</f>
        <v>0</v>
      </c>
      <c r="S80" s="53" cm="1">
        <f t="array" ref="S80">IFERROR(_xlfn.IFS(MID($A80,LEN($A80)-S$19+1,1)="1",1,MID($A80,LEN($A80)-S$19+1,1)="2",2,MID($A80,LEN($A80)-S$19+1,1)="0",0,MID($A80,LEN($A80)-S$19+1,1)="-",-1,MID($A80,LEN($A80)-S$19+1,1)="=",-2),0)</f>
        <v>0</v>
      </c>
      <c r="T80" s="53" cm="1">
        <f t="array" ref="T80">IFERROR(_xlfn.IFS(MID($A80,LEN($A80)-T$19+1,1)="1",1,MID($A80,LEN($A80)-T$19+1,1)="2",2,MID($A80,LEN($A80)-T$19+1,1)="0",0,MID($A80,LEN($A80)-T$19+1,1)="-",-1,MID($A80,LEN($A80)-T$19+1,1)="=",-2),0)</f>
        <v>0</v>
      </c>
      <c r="U80" s="53" cm="1">
        <f t="array" ref="U80">IFERROR(_xlfn.IFS(MID($A80,LEN($A80)-U$19+1,1)="1",1,MID($A80,LEN($A80)-U$19+1,1)="2",2,MID($A80,LEN($A80)-U$19+1,1)="0",0,MID($A80,LEN($A80)-U$19+1,1)="-",-1,MID($A80,LEN($A80)-U$19+1,1)="=",-2),0)</f>
        <v>0</v>
      </c>
      <c r="V80" s="53" cm="1">
        <f t="array" ref="V80">IFERROR(_xlfn.IFS(MID($A80,LEN($A80)-V$19+1,1)="1",1,MID($A80,LEN($A80)-V$19+1,1)="2",2,MID($A80,LEN($A80)-V$19+1,1)="0",0,MID($A80,LEN($A80)-V$19+1,1)="-",-1,MID($A80,LEN($A80)-V$19+1,1)="=",-2),0)</f>
        <v>0</v>
      </c>
      <c r="W80" s="53" cm="1">
        <f t="array" ref="W80">IFERROR(_xlfn.IFS(MID($A80,LEN($A80)-W$19+1,1)="1",1,MID($A80,LEN($A80)-W$19+1,1)="2",2,MID($A80,LEN($A80)-W$19+1,1)="0",0,MID($A80,LEN($A80)-W$19+1,1)="-",-1,MID($A80,LEN($A80)-W$19+1,1)="=",-2),0)</f>
        <v>0</v>
      </c>
      <c r="X80" s="53" cm="1">
        <f t="array" ref="X80">IFERROR(_xlfn.IFS(MID($A80,LEN($A80)-X$19+1,1)="1",1,MID($A80,LEN($A80)-X$19+1,1)="2",2,MID($A80,LEN($A80)-X$19+1,1)="0",0,MID($A80,LEN($A80)-X$19+1,1)="-",-1,MID($A80,LEN($A80)-X$19+1,1)="=",-2),0)</f>
        <v>0</v>
      </c>
    </row>
    <row r="81" spans="1:24">
      <c r="A81" s="55" t="s">
        <v>114</v>
      </c>
      <c r="B81" s="45">
        <f t="shared" si="6"/>
        <v>2274705</v>
      </c>
      <c r="C81" s="45"/>
      <c r="D81" s="45"/>
      <c r="E81" s="53" cm="1">
        <f t="array" ref="E81">IFERROR(_xlfn.IFS(MID($A81,LEN($A81)-E$19+1,1)="1",1,MID($A81,LEN($A81)-E$19+1,1)="2",2,MID($A81,LEN($A81)-E$19+1,1)="0",0,MID($A81,LEN($A81)-E$19+1,1)="-",-1,MID($A81,LEN($A81)-E$19+1,1)="=",-2),0)</f>
        <v>1</v>
      </c>
      <c r="F81" s="53" cm="1">
        <f t="array" ref="F81">IFERROR(_xlfn.IFS(MID($A81,LEN($A81)-F$19+1,1)="1",1,MID($A81,LEN($A81)-F$19+1,1)="2",2,MID($A81,LEN($A81)-F$19+1,1)="0",0,MID($A81,LEN($A81)-F$19+1,1)="-",-1,MID($A81,LEN($A81)-F$19+1,1)="=",-2),0)</f>
        <v>-2</v>
      </c>
      <c r="G81" s="53" cm="1">
        <f t="array" ref="G81">IFERROR(_xlfn.IFS(MID($A81,LEN($A81)-G$19+1,1)="1",1,MID($A81,LEN($A81)-G$19+1,1)="2",2,MID($A81,LEN($A81)-G$19+1,1)="0",0,MID($A81,LEN($A81)-G$19+1,1)="-",-1,MID($A81,LEN($A81)-G$19+1,1)="=",-2),0)</f>
        <v>-2</v>
      </c>
      <c r="H81" s="53" cm="1">
        <f t="array" ref="H81">IFERROR(_xlfn.IFS(MID($A81,LEN($A81)-H$19+1,1)="1",1,MID($A81,LEN($A81)-H$19+1,1)="2",2,MID($A81,LEN($A81)-H$19+1,1)="0",0,MID($A81,LEN($A81)-H$19+1,1)="-",-1,MID($A81,LEN($A81)-H$19+1,1)="=",-2),0)</f>
        <v>0</v>
      </c>
      <c r="I81" s="53" cm="1">
        <f t="array" ref="I81">IFERROR(_xlfn.IFS(MID($A81,LEN($A81)-I$19+1,1)="1",1,MID($A81,LEN($A81)-I$19+1,1)="2",2,MID($A81,LEN($A81)-I$19+1,1)="0",0,MID($A81,LEN($A81)-I$19+1,1)="-",-1,MID($A81,LEN($A81)-I$19+1,1)="=",-2),0)</f>
        <v>-2</v>
      </c>
      <c r="J81" s="53" cm="1">
        <f t="array" ref="J81">IFERROR(_xlfn.IFS(MID($A81,LEN($A81)-J$19+1,1)="1",1,MID($A81,LEN($A81)-J$19+1,1)="2",2,MID($A81,LEN($A81)-J$19+1,1)="0",0,MID($A81,LEN($A81)-J$19+1,1)="-",-1,MID($A81,LEN($A81)-J$19+1,1)="=",-2),0)</f>
        <v>1</v>
      </c>
      <c r="K81" s="53" cm="1">
        <f t="array" ref="K81">IFERROR(_xlfn.IFS(MID($A81,LEN($A81)-K$19+1,1)="1",1,MID($A81,LEN($A81)-K$19+1,1)="2",2,MID($A81,LEN($A81)-K$19+1,1)="0",0,MID($A81,LEN($A81)-K$19+1,1)="-",-1,MID($A81,LEN($A81)-K$19+1,1)="=",-2),0)</f>
        <v>-1</v>
      </c>
      <c r="L81" s="53" cm="1">
        <f t="array" ref="L81">IFERROR(_xlfn.IFS(MID($A81,LEN($A81)-L$19+1,1)="1",1,MID($A81,LEN($A81)-L$19+1,1)="2",2,MID($A81,LEN($A81)-L$19+1,1)="0",0,MID($A81,LEN($A81)-L$19+1,1)="-",-1,MID($A81,LEN($A81)-L$19+1,1)="=",-2),0)</f>
        <v>1</v>
      </c>
      <c r="M81" s="53" cm="1">
        <f t="array" ref="M81">IFERROR(_xlfn.IFS(MID($A81,LEN($A81)-M$19+1,1)="1",1,MID($A81,LEN($A81)-M$19+1,1)="2",2,MID($A81,LEN($A81)-M$19+1,1)="0",0,MID($A81,LEN($A81)-M$19+1,1)="-",-1,MID($A81,LEN($A81)-M$19+1,1)="=",-2),0)</f>
        <v>1</v>
      </c>
      <c r="N81" s="53" cm="1">
        <f t="array" ref="N81">IFERROR(_xlfn.IFS(MID($A81,LEN($A81)-N$19+1,1)="1",1,MID($A81,LEN($A81)-N$19+1,1)="2",2,MID($A81,LEN($A81)-N$19+1,1)="0",0,MID($A81,LEN($A81)-N$19+1,1)="-",-1,MID($A81,LEN($A81)-N$19+1,1)="=",-2),0)</f>
        <v>0</v>
      </c>
      <c r="O81" s="53" cm="1">
        <f t="array" ref="O81">IFERROR(_xlfn.IFS(MID($A81,LEN($A81)-O$19+1,1)="1",1,MID($A81,LEN($A81)-O$19+1,1)="2",2,MID($A81,LEN($A81)-O$19+1,1)="0",0,MID($A81,LEN($A81)-O$19+1,1)="-",-1,MID($A81,LEN($A81)-O$19+1,1)="=",-2),0)</f>
        <v>0</v>
      </c>
      <c r="P81" s="53" cm="1">
        <f t="array" ref="P81">IFERROR(_xlfn.IFS(MID($A81,LEN($A81)-P$19+1,1)="1",1,MID($A81,LEN($A81)-P$19+1,1)="2",2,MID($A81,LEN($A81)-P$19+1,1)="0",0,MID($A81,LEN($A81)-P$19+1,1)="-",-1,MID($A81,LEN($A81)-P$19+1,1)="=",-2),0)</f>
        <v>0</v>
      </c>
      <c r="Q81" s="53" cm="1">
        <f t="array" ref="Q81">IFERROR(_xlfn.IFS(MID($A81,LEN($A81)-Q$19+1,1)="1",1,MID($A81,LEN($A81)-Q$19+1,1)="2",2,MID($A81,LEN($A81)-Q$19+1,1)="0",0,MID($A81,LEN($A81)-Q$19+1,1)="-",-1,MID($A81,LEN($A81)-Q$19+1,1)="=",-2),0)</f>
        <v>0</v>
      </c>
      <c r="R81" s="53" cm="1">
        <f t="array" ref="R81">IFERROR(_xlfn.IFS(MID($A81,LEN($A81)-R$19+1,1)="1",1,MID($A81,LEN($A81)-R$19+1,1)="2",2,MID($A81,LEN($A81)-R$19+1,1)="0",0,MID($A81,LEN($A81)-R$19+1,1)="-",-1,MID($A81,LEN($A81)-R$19+1,1)="=",-2),0)</f>
        <v>0</v>
      </c>
      <c r="S81" s="53" cm="1">
        <f t="array" ref="S81">IFERROR(_xlfn.IFS(MID($A81,LEN($A81)-S$19+1,1)="1",1,MID($A81,LEN($A81)-S$19+1,1)="2",2,MID($A81,LEN($A81)-S$19+1,1)="0",0,MID($A81,LEN($A81)-S$19+1,1)="-",-1,MID($A81,LEN($A81)-S$19+1,1)="=",-2),0)</f>
        <v>0</v>
      </c>
      <c r="T81" s="53" cm="1">
        <f t="array" ref="T81">IFERROR(_xlfn.IFS(MID($A81,LEN($A81)-T$19+1,1)="1",1,MID($A81,LEN($A81)-T$19+1,1)="2",2,MID($A81,LEN($A81)-T$19+1,1)="0",0,MID($A81,LEN($A81)-T$19+1,1)="-",-1,MID($A81,LEN($A81)-T$19+1,1)="=",-2),0)</f>
        <v>0</v>
      </c>
      <c r="U81" s="53" cm="1">
        <f t="array" ref="U81">IFERROR(_xlfn.IFS(MID($A81,LEN($A81)-U$19+1,1)="1",1,MID($A81,LEN($A81)-U$19+1,1)="2",2,MID($A81,LEN($A81)-U$19+1,1)="0",0,MID($A81,LEN($A81)-U$19+1,1)="-",-1,MID($A81,LEN($A81)-U$19+1,1)="=",-2),0)</f>
        <v>0</v>
      </c>
      <c r="V81" s="53" cm="1">
        <f t="array" ref="V81">IFERROR(_xlfn.IFS(MID($A81,LEN($A81)-V$19+1,1)="1",1,MID($A81,LEN($A81)-V$19+1,1)="2",2,MID($A81,LEN($A81)-V$19+1,1)="0",0,MID($A81,LEN($A81)-V$19+1,1)="-",-1,MID($A81,LEN($A81)-V$19+1,1)="=",-2),0)</f>
        <v>0</v>
      </c>
      <c r="W81" s="53" cm="1">
        <f t="array" ref="W81">IFERROR(_xlfn.IFS(MID($A81,LEN($A81)-W$19+1,1)="1",1,MID($A81,LEN($A81)-W$19+1,1)="2",2,MID($A81,LEN($A81)-W$19+1,1)="0",0,MID($A81,LEN($A81)-W$19+1,1)="-",-1,MID($A81,LEN($A81)-W$19+1,1)="=",-2),0)</f>
        <v>0</v>
      </c>
      <c r="X81" s="53" cm="1">
        <f t="array" ref="X81">IFERROR(_xlfn.IFS(MID($A81,LEN($A81)-X$19+1,1)="1",1,MID($A81,LEN($A81)-X$19+1,1)="2",2,MID($A81,LEN($A81)-X$19+1,1)="0",0,MID($A81,LEN($A81)-X$19+1,1)="-",-1,MID($A81,LEN($A81)-X$19+1,1)="=",-2),0)</f>
        <v>0</v>
      </c>
    </row>
    <row r="82" spans="1:24">
      <c r="A82" s="55" t="s">
        <v>115</v>
      </c>
      <c r="B82" s="45">
        <f t="shared" si="6"/>
        <v>27645310</v>
      </c>
      <c r="C82" s="45"/>
      <c r="D82" s="45"/>
      <c r="E82" s="53" cm="1">
        <f t="array" ref="E82">IFERROR(_xlfn.IFS(MID($A82,LEN($A82)-E$19+1,1)="1",1,MID($A82,LEN($A82)-E$19+1,1)="2",2,MID($A82,LEN($A82)-E$19+1,1)="0",0,MID($A82,LEN($A82)-E$19+1,1)="-",-1,MID($A82,LEN($A82)-E$19+1,1)="=",-2),0)</f>
        <v>2</v>
      </c>
      <c r="F82" s="53" cm="1">
        <f t="array" ref="F82">IFERROR(_xlfn.IFS(MID($A82,LEN($A82)-F$19+1,1)="1",1,MID($A82,LEN($A82)-F$19+1,1)="2",2,MID($A82,LEN($A82)-F$19+1,1)="0",0,MID($A82,LEN($A82)-F$19+1,1)="-",-1,MID($A82,LEN($A82)-F$19+1,1)="=",-2),0)</f>
        <v>2</v>
      </c>
      <c r="G82" s="53" cm="1">
        <f t="array" ref="G82">IFERROR(_xlfn.IFS(MID($A82,LEN($A82)-G$19+1,1)="1",1,MID($A82,LEN($A82)-G$19+1,1)="2",2,MID($A82,LEN($A82)-G$19+1,1)="0",0,MID($A82,LEN($A82)-G$19+1,1)="-",-1,MID($A82,LEN($A82)-G$19+1,1)="=",-2),0)</f>
        <v>2</v>
      </c>
      <c r="H82" s="53" cm="1">
        <f t="array" ref="H82">IFERROR(_xlfn.IFS(MID($A82,LEN($A82)-H$19+1,1)="1",1,MID($A82,LEN($A82)-H$19+1,1)="2",2,MID($A82,LEN($A82)-H$19+1,1)="0",0,MID($A82,LEN($A82)-H$19+1,1)="-",-1,MID($A82,LEN($A82)-H$19+1,1)="=",-2),0)</f>
        <v>2</v>
      </c>
      <c r="I82" s="53" cm="1">
        <f t="array" ref="I82">IFERROR(_xlfn.IFS(MID($A82,LEN($A82)-I$19+1,1)="1",1,MID($A82,LEN($A82)-I$19+1,1)="2",2,MID($A82,LEN($A82)-I$19+1,1)="0",0,MID($A82,LEN($A82)-I$19+1,1)="-",-1,MID($A82,LEN($A82)-I$19+1,1)="=",-2),0)</f>
        <v>1</v>
      </c>
      <c r="J82" s="53" cm="1">
        <f t="array" ref="J82">IFERROR(_xlfn.IFS(MID($A82,LEN($A82)-J$19+1,1)="1",1,MID($A82,LEN($A82)-J$19+1,1)="2",2,MID($A82,LEN($A82)-J$19+1,1)="0",0,MID($A82,LEN($A82)-J$19+1,1)="-",-1,MID($A82,LEN($A82)-J$19+1,1)="=",-2),0)</f>
        <v>-1</v>
      </c>
      <c r="K82" s="53" cm="1">
        <f t="array" ref="K82">IFERROR(_xlfn.IFS(MID($A82,LEN($A82)-K$19+1,1)="1",1,MID($A82,LEN($A82)-K$19+1,1)="2",2,MID($A82,LEN($A82)-K$19+1,1)="0",0,MID($A82,LEN($A82)-K$19+1,1)="-",-1,MID($A82,LEN($A82)-K$19+1,1)="=",-2),0)</f>
        <v>-1</v>
      </c>
      <c r="L82" s="53" cm="1">
        <f t="array" ref="L82">IFERROR(_xlfn.IFS(MID($A82,LEN($A82)-L$19+1,1)="1",1,MID($A82,LEN($A82)-L$19+1,1)="2",2,MID($A82,LEN($A82)-L$19+1,1)="0",0,MID($A82,LEN($A82)-L$19+1,1)="-",-1,MID($A82,LEN($A82)-L$19+1,1)="=",-2),0)</f>
        <v>1</v>
      </c>
      <c r="M82" s="53" cm="1">
        <f t="array" ref="M82">IFERROR(_xlfn.IFS(MID($A82,LEN($A82)-M$19+1,1)="1",1,MID($A82,LEN($A82)-M$19+1,1)="2",2,MID($A82,LEN($A82)-M$19+1,1)="0",0,MID($A82,LEN($A82)-M$19+1,1)="-",-1,MID($A82,LEN($A82)-M$19+1,1)="=",-2),0)</f>
        <v>-1</v>
      </c>
      <c r="N82" s="53" cm="1">
        <f t="array" ref="N82">IFERROR(_xlfn.IFS(MID($A82,LEN($A82)-N$19+1,1)="1",1,MID($A82,LEN($A82)-N$19+1,1)="2",2,MID($A82,LEN($A82)-N$19+1,1)="0",0,MID($A82,LEN($A82)-N$19+1,1)="-",-1,MID($A82,LEN($A82)-N$19+1,1)="=",-2),0)</f>
        <v>-2</v>
      </c>
      <c r="O82" s="53" cm="1">
        <f t="array" ref="O82">IFERROR(_xlfn.IFS(MID($A82,LEN($A82)-O$19+1,1)="1",1,MID($A82,LEN($A82)-O$19+1,1)="2",2,MID($A82,LEN($A82)-O$19+1,1)="0",0,MID($A82,LEN($A82)-O$19+1,1)="-",-1,MID($A82,LEN($A82)-O$19+1,1)="=",-2),0)</f>
        <v>1</v>
      </c>
      <c r="P82" s="53" cm="1">
        <f t="array" ref="P82">IFERROR(_xlfn.IFS(MID($A82,LEN($A82)-P$19+1,1)="1",1,MID($A82,LEN($A82)-P$19+1,1)="2",2,MID($A82,LEN($A82)-P$19+1,1)="0",0,MID($A82,LEN($A82)-P$19+1,1)="-",-1,MID($A82,LEN($A82)-P$19+1,1)="=",-2),0)</f>
        <v>0</v>
      </c>
      <c r="Q82" s="53" cm="1">
        <f t="array" ref="Q82">IFERROR(_xlfn.IFS(MID($A82,LEN($A82)-Q$19+1,1)="1",1,MID($A82,LEN($A82)-Q$19+1,1)="2",2,MID($A82,LEN($A82)-Q$19+1,1)="0",0,MID($A82,LEN($A82)-Q$19+1,1)="-",-1,MID($A82,LEN($A82)-Q$19+1,1)="=",-2),0)</f>
        <v>0</v>
      </c>
      <c r="R82" s="53" cm="1">
        <f t="array" ref="R82">IFERROR(_xlfn.IFS(MID($A82,LEN($A82)-R$19+1,1)="1",1,MID($A82,LEN($A82)-R$19+1,1)="2",2,MID($A82,LEN($A82)-R$19+1,1)="0",0,MID($A82,LEN($A82)-R$19+1,1)="-",-1,MID($A82,LEN($A82)-R$19+1,1)="=",-2),0)</f>
        <v>0</v>
      </c>
      <c r="S82" s="53" cm="1">
        <f t="array" ref="S82">IFERROR(_xlfn.IFS(MID($A82,LEN($A82)-S$19+1,1)="1",1,MID($A82,LEN($A82)-S$19+1,1)="2",2,MID($A82,LEN($A82)-S$19+1,1)="0",0,MID($A82,LEN($A82)-S$19+1,1)="-",-1,MID($A82,LEN($A82)-S$19+1,1)="=",-2),0)</f>
        <v>0</v>
      </c>
      <c r="T82" s="53" cm="1">
        <f t="array" ref="T82">IFERROR(_xlfn.IFS(MID($A82,LEN($A82)-T$19+1,1)="1",1,MID($A82,LEN($A82)-T$19+1,1)="2",2,MID($A82,LEN($A82)-T$19+1,1)="0",0,MID($A82,LEN($A82)-T$19+1,1)="-",-1,MID($A82,LEN($A82)-T$19+1,1)="=",-2),0)</f>
        <v>0</v>
      </c>
      <c r="U82" s="53" cm="1">
        <f t="array" ref="U82">IFERROR(_xlfn.IFS(MID($A82,LEN($A82)-U$19+1,1)="1",1,MID($A82,LEN($A82)-U$19+1,1)="2",2,MID($A82,LEN($A82)-U$19+1,1)="0",0,MID($A82,LEN($A82)-U$19+1,1)="-",-1,MID($A82,LEN($A82)-U$19+1,1)="=",-2),0)</f>
        <v>0</v>
      </c>
      <c r="V82" s="53" cm="1">
        <f t="array" ref="V82">IFERROR(_xlfn.IFS(MID($A82,LEN($A82)-V$19+1,1)="1",1,MID($A82,LEN($A82)-V$19+1,1)="2",2,MID($A82,LEN($A82)-V$19+1,1)="0",0,MID($A82,LEN($A82)-V$19+1,1)="-",-1,MID($A82,LEN($A82)-V$19+1,1)="=",-2),0)</f>
        <v>0</v>
      </c>
      <c r="W82" s="53" cm="1">
        <f t="array" ref="W82">IFERROR(_xlfn.IFS(MID($A82,LEN($A82)-W$19+1,1)="1",1,MID($A82,LEN($A82)-W$19+1,1)="2",2,MID($A82,LEN($A82)-W$19+1,1)="0",0,MID($A82,LEN($A82)-W$19+1,1)="-",-1,MID($A82,LEN($A82)-W$19+1,1)="=",-2),0)</f>
        <v>0</v>
      </c>
      <c r="X82" s="53" cm="1">
        <f t="array" ref="X82">IFERROR(_xlfn.IFS(MID($A82,LEN($A82)-X$19+1,1)="1",1,MID($A82,LEN($A82)-X$19+1,1)="2",2,MID($A82,LEN($A82)-X$19+1,1)="0",0,MID($A82,LEN($A82)-X$19+1,1)="-",-1,MID($A82,LEN($A82)-X$19+1,1)="=",-2),0)</f>
        <v>0</v>
      </c>
    </row>
    <row r="83" spans="1:24">
      <c r="A83" s="55" t="s">
        <v>116</v>
      </c>
      <c r="B83" s="45">
        <f t="shared" si="6"/>
        <v>9350</v>
      </c>
      <c r="C83" s="45"/>
      <c r="D83" s="45"/>
      <c r="E83" s="53" cm="1">
        <f t="array" ref="E83">IFERROR(_xlfn.IFS(MID($A83,LEN($A83)-E$19+1,1)="1",1,MID($A83,LEN($A83)-E$19+1,1)="2",2,MID($A83,LEN($A83)-E$19+1,1)="0",0,MID($A83,LEN($A83)-E$19+1,1)="-",-1,MID($A83,LEN($A83)-E$19+1,1)="=",-2),0)</f>
        <v>0</v>
      </c>
      <c r="F83" s="53" cm="1">
        <f t="array" ref="F83">IFERROR(_xlfn.IFS(MID($A83,LEN($A83)-F$19+1,1)="1",1,MID($A83,LEN($A83)-F$19+1,1)="2",2,MID($A83,LEN($A83)-F$19+1,1)="0",0,MID($A83,LEN($A83)-F$19+1,1)="-",-1,MID($A83,LEN($A83)-F$19+1,1)="=",-2),0)</f>
        <v>-1</v>
      </c>
      <c r="G83" s="53" cm="1">
        <f t="array" ref="G83">IFERROR(_xlfn.IFS(MID($A83,LEN($A83)-G$19+1,1)="1",1,MID($A83,LEN($A83)-G$19+1,1)="2",2,MID($A83,LEN($A83)-G$19+1,1)="0",0,MID($A83,LEN($A83)-G$19+1,1)="-",-1,MID($A83,LEN($A83)-G$19+1,1)="=",-2),0)</f>
        <v>0</v>
      </c>
      <c r="H83" s="53" cm="1">
        <f t="array" ref="H83">IFERROR(_xlfn.IFS(MID($A83,LEN($A83)-H$19+1,1)="1",1,MID($A83,LEN($A83)-H$19+1,1)="2",2,MID($A83,LEN($A83)-H$19+1,1)="0",0,MID($A83,LEN($A83)-H$19+1,1)="-",-1,MID($A83,LEN($A83)-H$19+1,1)="=",-2),0)</f>
        <v>0</v>
      </c>
      <c r="I83" s="53" cm="1">
        <f t="array" ref="I83">IFERROR(_xlfn.IFS(MID($A83,LEN($A83)-I$19+1,1)="1",1,MID($A83,LEN($A83)-I$19+1,1)="2",2,MID($A83,LEN($A83)-I$19+1,1)="0",0,MID($A83,LEN($A83)-I$19+1,1)="-",-1,MID($A83,LEN($A83)-I$19+1,1)="=",-2),0)</f>
        <v>-2</v>
      </c>
      <c r="J83" s="53" cm="1">
        <f t="array" ref="J83">IFERROR(_xlfn.IFS(MID($A83,LEN($A83)-J$19+1,1)="1",1,MID($A83,LEN($A83)-J$19+1,1)="2",2,MID($A83,LEN($A83)-J$19+1,1)="0",0,MID($A83,LEN($A83)-J$19+1,1)="-",-1,MID($A83,LEN($A83)-J$19+1,1)="=",-2),0)</f>
        <v>1</v>
      </c>
      <c r="K83" s="53" cm="1">
        <f t="array" ref="K83">IFERROR(_xlfn.IFS(MID($A83,LEN($A83)-K$19+1,1)="1",1,MID($A83,LEN($A83)-K$19+1,1)="2",2,MID($A83,LEN($A83)-K$19+1,1)="0",0,MID($A83,LEN($A83)-K$19+1,1)="-",-1,MID($A83,LEN($A83)-K$19+1,1)="=",-2),0)</f>
        <v>0</v>
      </c>
      <c r="L83" s="53" cm="1">
        <f t="array" ref="L83">IFERROR(_xlfn.IFS(MID($A83,LEN($A83)-L$19+1,1)="1",1,MID($A83,LEN($A83)-L$19+1,1)="2",2,MID($A83,LEN($A83)-L$19+1,1)="0",0,MID($A83,LEN($A83)-L$19+1,1)="-",-1,MID($A83,LEN($A83)-L$19+1,1)="=",-2),0)</f>
        <v>0</v>
      </c>
      <c r="M83" s="53" cm="1">
        <f t="array" ref="M83">IFERROR(_xlfn.IFS(MID($A83,LEN($A83)-M$19+1,1)="1",1,MID($A83,LEN($A83)-M$19+1,1)="2",2,MID($A83,LEN($A83)-M$19+1,1)="0",0,MID($A83,LEN($A83)-M$19+1,1)="-",-1,MID($A83,LEN($A83)-M$19+1,1)="=",-2),0)</f>
        <v>0</v>
      </c>
      <c r="N83" s="53" cm="1">
        <f t="array" ref="N83">IFERROR(_xlfn.IFS(MID($A83,LEN($A83)-N$19+1,1)="1",1,MID($A83,LEN($A83)-N$19+1,1)="2",2,MID($A83,LEN($A83)-N$19+1,1)="0",0,MID($A83,LEN($A83)-N$19+1,1)="-",-1,MID($A83,LEN($A83)-N$19+1,1)="=",-2),0)</f>
        <v>0</v>
      </c>
      <c r="O83" s="53" cm="1">
        <f t="array" ref="O83">IFERROR(_xlfn.IFS(MID($A83,LEN($A83)-O$19+1,1)="1",1,MID($A83,LEN($A83)-O$19+1,1)="2",2,MID($A83,LEN($A83)-O$19+1,1)="0",0,MID($A83,LEN($A83)-O$19+1,1)="-",-1,MID($A83,LEN($A83)-O$19+1,1)="=",-2),0)</f>
        <v>0</v>
      </c>
      <c r="P83" s="53" cm="1">
        <f t="array" ref="P83">IFERROR(_xlfn.IFS(MID($A83,LEN($A83)-P$19+1,1)="1",1,MID($A83,LEN($A83)-P$19+1,1)="2",2,MID($A83,LEN($A83)-P$19+1,1)="0",0,MID($A83,LEN($A83)-P$19+1,1)="-",-1,MID($A83,LEN($A83)-P$19+1,1)="=",-2),0)</f>
        <v>0</v>
      </c>
      <c r="Q83" s="53" cm="1">
        <f t="array" ref="Q83">IFERROR(_xlfn.IFS(MID($A83,LEN($A83)-Q$19+1,1)="1",1,MID($A83,LEN($A83)-Q$19+1,1)="2",2,MID($A83,LEN($A83)-Q$19+1,1)="0",0,MID($A83,LEN($A83)-Q$19+1,1)="-",-1,MID($A83,LEN($A83)-Q$19+1,1)="=",-2),0)</f>
        <v>0</v>
      </c>
      <c r="R83" s="53" cm="1">
        <f t="array" ref="R83">IFERROR(_xlfn.IFS(MID($A83,LEN($A83)-R$19+1,1)="1",1,MID($A83,LEN($A83)-R$19+1,1)="2",2,MID($A83,LEN($A83)-R$19+1,1)="0",0,MID($A83,LEN($A83)-R$19+1,1)="-",-1,MID($A83,LEN($A83)-R$19+1,1)="=",-2),0)</f>
        <v>0</v>
      </c>
      <c r="S83" s="53" cm="1">
        <f t="array" ref="S83">IFERROR(_xlfn.IFS(MID($A83,LEN($A83)-S$19+1,1)="1",1,MID($A83,LEN($A83)-S$19+1,1)="2",2,MID($A83,LEN($A83)-S$19+1,1)="0",0,MID($A83,LEN($A83)-S$19+1,1)="-",-1,MID($A83,LEN($A83)-S$19+1,1)="=",-2),0)</f>
        <v>0</v>
      </c>
      <c r="T83" s="53" cm="1">
        <f t="array" ref="T83">IFERROR(_xlfn.IFS(MID($A83,LEN($A83)-T$19+1,1)="1",1,MID($A83,LEN($A83)-T$19+1,1)="2",2,MID($A83,LEN($A83)-T$19+1,1)="0",0,MID($A83,LEN($A83)-T$19+1,1)="-",-1,MID($A83,LEN($A83)-T$19+1,1)="=",-2),0)</f>
        <v>0</v>
      </c>
      <c r="U83" s="53" cm="1">
        <f t="array" ref="U83">IFERROR(_xlfn.IFS(MID($A83,LEN($A83)-U$19+1,1)="1",1,MID($A83,LEN($A83)-U$19+1,1)="2",2,MID($A83,LEN($A83)-U$19+1,1)="0",0,MID($A83,LEN($A83)-U$19+1,1)="-",-1,MID($A83,LEN($A83)-U$19+1,1)="=",-2),0)</f>
        <v>0</v>
      </c>
      <c r="V83" s="53" cm="1">
        <f t="array" ref="V83">IFERROR(_xlfn.IFS(MID($A83,LEN($A83)-V$19+1,1)="1",1,MID($A83,LEN($A83)-V$19+1,1)="2",2,MID($A83,LEN($A83)-V$19+1,1)="0",0,MID($A83,LEN($A83)-V$19+1,1)="-",-1,MID($A83,LEN($A83)-V$19+1,1)="=",-2),0)</f>
        <v>0</v>
      </c>
      <c r="W83" s="53" cm="1">
        <f t="array" ref="W83">IFERROR(_xlfn.IFS(MID($A83,LEN($A83)-W$19+1,1)="1",1,MID($A83,LEN($A83)-W$19+1,1)="2",2,MID($A83,LEN($A83)-W$19+1,1)="0",0,MID($A83,LEN($A83)-W$19+1,1)="-",-1,MID($A83,LEN($A83)-W$19+1,1)="=",-2),0)</f>
        <v>0</v>
      </c>
      <c r="X83" s="53" cm="1">
        <f t="array" ref="X83">IFERROR(_xlfn.IFS(MID($A83,LEN($A83)-X$19+1,1)="1",1,MID($A83,LEN($A83)-X$19+1,1)="2",2,MID($A83,LEN($A83)-X$19+1,1)="0",0,MID($A83,LEN($A83)-X$19+1,1)="-",-1,MID($A83,LEN($A83)-X$19+1,1)="=",-2),0)</f>
        <v>0</v>
      </c>
    </row>
    <row r="84" spans="1:24">
      <c r="A84" s="55" t="s">
        <v>117</v>
      </c>
      <c r="B84" s="45">
        <f t="shared" si="6"/>
        <v>12155</v>
      </c>
      <c r="C84" s="45"/>
      <c r="D84" s="45"/>
      <c r="E84" s="53" cm="1">
        <f t="array" ref="E84">IFERROR(_xlfn.IFS(MID($A84,LEN($A84)-E$19+1,1)="1",1,MID($A84,LEN($A84)-E$19+1,1)="2",2,MID($A84,LEN($A84)-E$19+1,1)="0",0,MID($A84,LEN($A84)-E$19+1,1)="-",-1,MID($A84,LEN($A84)-E$19+1,1)="=",-2),0)</f>
        <v>1</v>
      </c>
      <c r="F84" s="53" cm="1">
        <f t="array" ref="F84">IFERROR(_xlfn.IFS(MID($A84,LEN($A84)-F$19+1,1)="1",1,MID($A84,LEN($A84)-F$19+1,1)="2",2,MID($A84,LEN($A84)-F$19+1,1)="0",0,MID($A84,LEN($A84)-F$19+1,1)="-",-1,MID($A84,LEN($A84)-F$19+1,1)="=",-2),0)</f>
        <v>1</v>
      </c>
      <c r="G84" s="53" cm="1">
        <f t="array" ref="G84">IFERROR(_xlfn.IFS(MID($A84,LEN($A84)-G$19+1,1)="1",1,MID($A84,LEN($A84)-G$19+1,1)="2",2,MID($A84,LEN($A84)-G$19+1,1)="0",0,MID($A84,LEN($A84)-G$19+1,1)="-",-1,MID($A84,LEN($A84)-G$19+1,1)="=",-2),0)</f>
        <v>2</v>
      </c>
      <c r="H84" s="53" cm="1">
        <f t="array" ref="H84">IFERROR(_xlfn.IFS(MID($A84,LEN($A84)-H$19+1,1)="1",1,MID($A84,LEN($A84)-H$19+1,1)="2",2,MID($A84,LEN($A84)-H$19+1,1)="0",0,MID($A84,LEN($A84)-H$19+1,1)="-",-1,MID($A84,LEN($A84)-H$19+1,1)="=",-2),0)</f>
        <v>-1</v>
      </c>
      <c r="I84" s="53" cm="1">
        <f t="array" ref="I84">IFERROR(_xlfn.IFS(MID($A84,LEN($A84)-I$19+1,1)="1",1,MID($A84,LEN($A84)-I$19+1,1)="2",2,MID($A84,LEN($A84)-I$19+1,1)="0",0,MID($A84,LEN($A84)-I$19+1,1)="-",-1,MID($A84,LEN($A84)-I$19+1,1)="=",-2),0)</f>
        <v>-1</v>
      </c>
      <c r="J84" s="53" cm="1">
        <f t="array" ref="J84">IFERROR(_xlfn.IFS(MID($A84,LEN($A84)-J$19+1,1)="1",1,MID($A84,LEN($A84)-J$19+1,1)="2",2,MID($A84,LEN($A84)-J$19+1,1)="0",0,MID($A84,LEN($A84)-J$19+1,1)="-",-1,MID($A84,LEN($A84)-J$19+1,1)="=",-2),0)</f>
        <v>1</v>
      </c>
      <c r="K84" s="53" cm="1">
        <f t="array" ref="K84">IFERROR(_xlfn.IFS(MID($A84,LEN($A84)-K$19+1,1)="1",1,MID($A84,LEN($A84)-K$19+1,1)="2",2,MID($A84,LEN($A84)-K$19+1,1)="0",0,MID($A84,LEN($A84)-K$19+1,1)="-",-1,MID($A84,LEN($A84)-K$19+1,1)="=",-2),0)</f>
        <v>0</v>
      </c>
      <c r="L84" s="53" cm="1">
        <f t="array" ref="L84">IFERROR(_xlfn.IFS(MID($A84,LEN($A84)-L$19+1,1)="1",1,MID($A84,LEN($A84)-L$19+1,1)="2",2,MID($A84,LEN($A84)-L$19+1,1)="0",0,MID($A84,LEN($A84)-L$19+1,1)="-",-1,MID($A84,LEN($A84)-L$19+1,1)="=",-2),0)</f>
        <v>0</v>
      </c>
      <c r="M84" s="53" cm="1">
        <f t="array" ref="M84">IFERROR(_xlfn.IFS(MID($A84,LEN($A84)-M$19+1,1)="1",1,MID($A84,LEN($A84)-M$19+1,1)="2",2,MID($A84,LEN($A84)-M$19+1,1)="0",0,MID($A84,LEN($A84)-M$19+1,1)="-",-1,MID($A84,LEN($A84)-M$19+1,1)="=",-2),0)</f>
        <v>0</v>
      </c>
      <c r="N84" s="53" cm="1">
        <f t="array" ref="N84">IFERROR(_xlfn.IFS(MID($A84,LEN($A84)-N$19+1,1)="1",1,MID($A84,LEN($A84)-N$19+1,1)="2",2,MID($A84,LEN($A84)-N$19+1,1)="0",0,MID($A84,LEN($A84)-N$19+1,1)="-",-1,MID($A84,LEN($A84)-N$19+1,1)="=",-2),0)</f>
        <v>0</v>
      </c>
      <c r="O84" s="53" cm="1">
        <f t="array" ref="O84">IFERROR(_xlfn.IFS(MID($A84,LEN($A84)-O$19+1,1)="1",1,MID($A84,LEN($A84)-O$19+1,1)="2",2,MID($A84,LEN($A84)-O$19+1,1)="0",0,MID($A84,LEN($A84)-O$19+1,1)="-",-1,MID($A84,LEN($A84)-O$19+1,1)="=",-2),0)</f>
        <v>0</v>
      </c>
      <c r="P84" s="53" cm="1">
        <f t="array" ref="P84">IFERROR(_xlfn.IFS(MID($A84,LEN($A84)-P$19+1,1)="1",1,MID($A84,LEN($A84)-P$19+1,1)="2",2,MID($A84,LEN($A84)-P$19+1,1)="0",0,MID($A84,LEN($A84)-P$19+1,1)="-",-1,MID($A84,LEN($A84)-P$19+1,1)="=",-2),0)</f>
        <v>0</v>
      </c>
      <c r="Q84" s="53" cm="1">
        <f t="array" ref="Q84">IFERROR(_xlfn.IFS(MID($A84,LEN($A84)-Q$19+1,1)="1",1,MID($A84,LEN($A84)-Q$19+1,1)="2",2,MID($A84,LEN($A84)-Q$19+1,1)="0",0,MID($A84,LEN($A84)-Q$19+1,1)="-",-1,MID($A84,LEN($A84)-Q$19+1,1)="=",-2),0)</f>
        <v>0</v>
      </c>
      <c r="R84" s="53" cm="1">
        <f t="array" ref="R84">IFERROR(_xlfn.IFS(MID($A84,LEN($A84)-R$19+1,1)="1",1,MID($A84,LEN($A84)-R$19+1,1)="2",2,MID($A84,LEN($A84)-R$19+1,1)="0",0,MID($A84,LEN($A84)-R$19+1,1)="-",-1,MID($A84,LEN($A84)-R$19+1,1)="=",-2),0)</f>
        <v>0</v>
      </c>
      <c r="S84" s="53" cm="1">
        <f t="array" ref="S84">IFERROR(_xlfn.IFS(MID($A84,LEN($A84)-S$19+1,1)="1",1,MID($A84,LEN($A84)-S$19+1,1)="2",2,MID($A84,LEN($A84)-S$19+1,1)="0",0,MID($A84,LEN($A84)-S$19+1,1)="-",-1,MID($A84,LEN($A84)-S$19+1,1)="=",-2),0)</f>
        <v>0</v>
      </c>
      <c r="T84" s="53" cm="1">
        <f t="array" ref="T84">IFERROR(_xlfn.IFS(MID($A84,LEN($A84)-T$19+1,1)="1",1,MID($A84,LEN($A84)-T$19+1,1)="2",2,MID($A84,LEN($A84)-T$19+1,1)="0",0,MID($A84,LEN($A84)-T$19+1,1)="-",-1,MID($A84,LEN($A84)-T$19+1,1)="=",-2),0)</f>
        <v>0</v>
      </c>
      <c r="U84" s="53" cm="1">
        <f t="array" ref="U84">IFERROR(_xlfn.IFS(MID($A84,LEN($A84)-U$19+1,1)="1",1,MID($A84,LEN($A84)-U$19+1,1)="2",2,MID($A84,LEN($A84)-U$19+1,1)="0",0,MID($A84,LEN($A84)-U$19+1,1)="-",-1,MID($A84,LEN($A84)-U$19+1,1)="=",-2),0)</f>
        <v>0</v>
      </c>
      <c r="V84" s="53" cm="1">
        <f t="array" ref="V84">IFERROR(_xlfn.IFS(MID($A84,LEN($A84)-V$19+1,1)="1",1,MID($A84,LEN($A84)-V$19+1,1)="2",2,MID($A84,LEN($A84)-V$19+1,1)="0",0,MID($A84,LEN($A84)-V$19+1,1)="-",-1,MID($A84,LEN($A84)-V$19+1,1)="=",-2),0)</f>
        <v>0</v>
      </c>
      <c r="W84" s="53" cm="1">
        <f t="array" ref="W84">IFERROR(_xlfn.IFS(MID($A84,LEN($A84)-W$19+1,1)="1",1,MID($A84,LEN($A84)-W$19+1,1)="2",2,MID($A84,LEN($A84)-W$19+1,1)="0",0,MID($A84,LEN($A84)-W$19+1,1)="-",-1,MID($A84,LEN($A84)-W$19+1,1)="=",-2),0)</f>
        <v>0</v>
      </c>
      <c r="X84" s="53" cm="1">
        <f t="array" ref="X84">IFERROR(_xlfn.IFS(MID($A84,LEN($A84)-X$19+1,1)="1",1,MID($A84,LEN($A84)-X$19+1,1)="2",2,MID($A84,LEN($A84)-X$19+1,1)="0",0,MID($A84,LEN($A84)-X$19+1,1)="-",-1,MID($A84,LEN($A84)-X$19+1,1)="=",-2),0)</f>
        <v>0</v>
      </c>
    </row>
    <row r="85" spans="1:24">
      <c r="A85" s="55" t="s">
        <v>118</v>
      </c>
      <c r="B85" s="45">
        <f t="shared" si="6"/>
        <v>19466199070</v>
      </c>
      <c r="C85" s="45"/>
      <c r="D85" s="45"/>
      <c r="E85" s="53" cm="1">
        <f t="array" ref="E85">IFERROR(_xlfn.IFS(MID($A85,LEN($A85)-E$19+1,1)="1",1,MID($A85,LEN($A85)-E$19+1,1)="2",2,MID($A85,LEN($A85)-E$19+1,1)="0",0,MID($A85,LEN($A85)-E$19+1,1)="-",-1,MID($A85,LEN($A85)-E$19+1,1)="=",-2),0)</f>
        <v>-1</v>
      </c>
      <c r="F85" s="53" cm="1">
        <f t="array" ref="F85">IFERROR(_xlfn.IFS(MID($A85,LEN($A85)-F$19+1,1)="1",1,MID($A85,LEN($A85)-F$19+1,1)="2",2,MID($A85,LEN($A85)-F$19+1,1)="0",0,MID($A85,LEN($A85)-F$19+1,1)="-",-1,MID($A85,LEN($A85)-F$19+1,1)="=",-2),0)</f>
        <v>-2</v>
      </c>
      <c r="G85" s="53" cm="1">
        <f t="array" ref="G85">IFERROR(_xlfn.IFS(MID($A85,LEN($A85)-G$19+1,1)="1",1,MID($A85,LEN($A85)-G$19+1,1)="2",2,MID($A85,LEN($A85)-G$19+1,1)="0",0,MID($A85,LEN($A85)-G$19+1,1)="-",-1,MID($A85,LEN($A85)-G$19+1,1)="=",-2),0)</f>
        <v>-2</v>
      </c>
      <c r="H85" s="53" cm="1">
        <f t="array" ref="H85">IFERROR(_xlfn.IFS(MID($A85,LEN($A85)-H$19+1,1)="1",1,MID($A85,LEN($A85)-H$19+1,1)="2",2,MID($A85,LEN($A85)-H$19+1,1)="0",0,MID($A85,LEN($A85)-H$19+1,1)="-",-1,MID($A85,LEN($A85)-H$19+1,1)="=",-2),0)</f>
        <v>-1</v>
      </c>
      <c r="I85" s="53" cm="1">
        <f t="array" ref="I85">IFERROR(_xlfn.IFS(MID($A85,LEN($A85)-I$19+1,1)="1",1,MID($A85,LEN($A85)-I$19+1,1)="2",2,MID($A85,LEN($A85)-I$19+1,1)="0",0,MID($A85,LEN($A85)-I$19+1,1)="-",-1,MID($A85,LEN($A85)-I$19+1,1)="=",-2),0)</f>
        <v>-1</v>
      </c>
      <c r="J85" s="53" cm="1">
        <f t="array" ref="J85">IFERROR(_xlfn.IFS(MID($A85,LEN($A85)-J$19+1,1)="1",1,MID($A85,LEN($A85)-J$19+1,1)="2",2,MID($A85,LEN($A85)-J$19+1,1)="0",0,MID($A85,LEN($A85)-J$19+1,1)="-",-1,MID($A85,LEN($A85)-J$19+1,1)="=",-2),0)</f>
        <v>2</v>
      </c>
      <c r="K85" s="53" cm="1">
        <f t="array" ref="K85">IFERROR(_xlfn.IFS(MID($A85,LEN($A85)-K$19+1,1)="1",1,MID($A85,LEN($A85)-K$19+1,1)="2",2,MID($A85,LEN($A85)-K$19+1,1)="0",0,MID($A85,LEN($A85)-K$19+1,1)="-",-1,MID($A85,LEN($A85)-K$19+1,1)="=",-2),0)</f>
        <v>2</v>
      </c>
      <c r="L85" s="53" cm="1">
        <f t="array" ref="L85">IFERROR(_xlfn.IFS(MID($A85,LEN($A85)-L$19+1,1)="1",1,MID($A85,LEN($A85)-L$19+1,1)="2",2,MID($A85,LEN($A85)-L$19+1,1)="0",0,MID($A85,LEN($A85)-L$19+1,1)="-",-1,MID($A85,LEN($A85)-L$19+1,1)="=",-2),0)</f>
        <v>-2</v>
      </c>
      <c r="M85" s="53" cm="1">
        <f t="array" ref="M85">IFERROR(_xlfn.IFS(MID($A85,LEN($A85)-M$19+1,1)="1",1,MID($A85,LEN($A85)-M$19+1,1)="2",2,MID($A85,LEN($A85)-M$19+1,1)="0",0,MID($A85,LEN($A85)-M$19+1,1)="-",-1,MID($A85,LEN($A85)-M$19+1,1)="=",-2),0)</f>
        <v>2</v>
      </c>
      <c r="N85" s="53" cm="1">
        <f t="array" ref="N85">IFERROR(_xlfn.IFS(MID($A85,LEN($A85)-N$19+1,1)="1",1,MID($A85,LEN($A85)-N$19+1,1)="2",2,MID($A85,LEN($A85)-N$19+1,1)="0",0,MID($A85,LEN($A85)-N$19+1,1)="-",-1,MID($A85,LEN($A85)-N$19+1,1)="=",-2),0)</f>
        <v>-2</v>
      </c>
      <c r="O85" s="53" cm="1">
        <f t="array" ref="O85">IFERROR(_xlfn.IFS(MID($A85,LEN($A85)-O$19+1,1)="1",1,MID($A85,LEN($A85)-O$19+1,1)="2",2,MID($A85,LEN($A85)-O$19+1,1)="0",0,MID($A85,LEN($A85)-O$19+1,1)="-",-1,MID($A85,LEN($A85)-O$19+1,1)="=",-2),0)</f>
        <v>-1</v>
      </c>
      <c r="P85" s="53" cm="1">
        <f t="array" ref="P85">IFERROR(_xlfn.IFS(MID($A85,LEN($A85)-P$19+1,1)="1",1,MID($A85,LEN($A85)-P$19+1,1)="2",2,MID($A85,LEN($A85)-P$19+1,1)="0",0,MID($A85,LEN($A85)-P$19+1,1)="-",-1,MID($A85,LEN($A85)-P$19+1,1)="=",-2),0)</f>
        <v>0</v>
      </c>
      <c r="Q85" s="53" cm="1">
        <f t="array" ref="Q85">IFERROR(_xlfn.IFS(MID($A85,LEN($A85)-Q$19+1,1)="1",1,MID($A85,LEN($A85)-Q$19+1,1)="2",2,MID($A85,LEN($A85)-Q$19+1,1)="0",0,MID($A85,LEN($A85)-Q$19+1,1)="-",-1,MID($A85,LEN($A85)-Q$19+1,1)="=",-2),0)</f>
        <v>1</v>
      </c>
      <c r="R85" s="53" cm="1">
        <f t="array" ref="R85">IFERROR(_xlfn.IFS(MID($A85,LEN($A85)-R$19+1,1)="1",1,MID($A85,LEN($A85)-R$19+1,1)="2",2,MID($A85,LEN($A85)-R$19+1,1)="0",0,MID($A85,LEN($A85)-R$19+1,1)="-",-1,MID($A85,LEN($A85)-R$19+1,1)="=",-2),0)</f>
        <v>-2</v>
      </c>
      <c r="S85" s="53" cm="1">
        <f t="array" ref="S85">IFERROR(_xlfn.IFS(MID($A85,LEN($A85)-S$19+1,1)="1",1,MID($A85,LEN($A85)-S$19+1,1)="2",2,MID($A85,LEN($A85)-S$19+1,1)="0",0,MID($A85,LEN($A85)-S$19+1,1)="-",-1,MID($A85,LEN($A85)-S$19+1,1)="=",-2),0)</f>
        <v>1</v>
      </c>
      <c r="T85" s="53" cm="1">
        <f t="array" ref="T85">IFERROR(_xlfn.IFS(MID($A85,LEN($A85)-T$19+1,1)="1",1,MID($A85,LEN($A85)-T$19+1,1)="2",2,MID($A85,LEN($A85)-T$19+1,1)="0",0,MID($A85,LEN($A85)-T$19+1,1)="-",-1,MID($A85,LEN($A85)-T$19+1,1)="=",-2),0)</f>
        <v>0</v>
      </c>
      <c r="U85" s="53" cm="1">
        <f t="array" ref="U85">IFERROR(_xlfn.IFS(MID($A85,LEN($A85)-U$19+1,1)="1",1,MID($A85,LEN($A85)-U$19+1,1)="2",2,MID($A85,LEN($A85)-U$19+1,1)="0",0,MID($A85,LEN($A85)-U$19+1,1)="-",-1,MID($A85,LEN($A85)-U$19+1,1)="=",-2),0)</f>
        <v>0</v>
      </c>
      <c r="V85" s="53" cm="1">
        <f t="array" ref="V85">IFERROR(_xlfn.IFS(MID($A85,LEN($A85)-V$19+1,1)="1",1,MID($A85,LEN($A85)-V$19+1,1)="2",2,MID($A85,LEN($A85)-V$19+1,1)="0",0,MID($A85,LEN($A85)-V$19+1,1)="-",-1,MID($A85,LEN($A85)-V$19+1,1)="=",-2),0)</f>
        <v>0</v>
      </c>
      <c r="W85" s="53" cm="1">
        <f t="array" ref="W85">IFERROR(_xlfn.IFS(MID($A85,LEN($A85)-W$19+1,1)="1",1,MID($A85,LEN($A85)-W$19+1,1)="2",2,MID($A85,LEN($A85)-W$19+1,1)="0",0,MID($A85,LEN($A85)-W$19+1,1)="-",-1,MID($A85,LEN($A85)-W$19+1,1)="=",-2),0)</f>
        <v>0</v>
      </c>
      <c r="X85" s="53" cm="1">
        <f t="array" ref="X85">IFERROR(_xlfn.IFS(MID($A85,LEN($A85)-X$19+1,1)="1",1,MID($A85,LEN($A85)-X$19+1,1)="2",2,MID($A85,LEN($A85)-X$19+1,1)="0",0,MID($A85,LEN($A85)-X$19+1,1)="-",-1,MID($A85,LEN($A85)-X$19+1,1)="=",-2),0)</f>
        <v>0</v>
      </c>
    </row>
    <row r="86" spans="1:24">
      <c r="A86" s="55" t="s">
        <v>119</v>
      </c>
      <c r="B86" s="45">
        <f t="shared" ref="B86:B136" si="7">SUMPRODUCT(E$20:X$20,E86:X86)</f>
        <v>447211449105</v>
      </c>
      <c r="C86" s="45"/>
      <c r="D86" s="45"/>
      <c r="E86" s="53" cm="1">
        <f t="array" ref="E86">IFERROR(_xlfn.IFS(MID($A86,LEN($A86)-E$19+1,1)="1",1,MID($A86,LEN($A86)-E$19+1,1)="2",2,MID($A86,LEN($A86)-E$19+1,1)="0",0,MID($A86,LEN($A86)-E$19+1,1)="-",-1,MID($A86,LEN($A86)-E$19+1,1)="=",-2),0)</f>
        <v>1</v>
      </c>
      <c r="F86" s="53" cm="1">
        <f t="array" ref="F86">IFERROR(_xlfn.IFS(MID($A86,LEN($A86)-F$19+1,1)="1",1,MID($A86,LEN($A86)-F$19+1,1)="2",2,MID($A86,LEN($A86)-F$19+1,1)="0",0,MID($A86,LEN($A86)-F$19+1,1)="-",-1,MID($A86,LEN($A86)-F$19+1,1)="=",-2),0)</f>
        <v>-1</v>
      </c>
      <c r="G86" s="53" cm="1">
        <f t="array" ref="G86">IFERROR(_xlfn.IFS(MID($A86,LEN($A86)-G$19+1,1)="1",1,MID($A86,LEN($A86)-G$19+1,1)="2",2,MID($A86,LEN($A86)-G$19+1,1)="0",0,MID($A86,LEN($A86)-G$19+1,1)="-",-1,MID($A86,LEN($A86)-G$19+1,1)="=",-2),0)</f>
        <v>-2</v>
      </c>
      <c r="H86" s="53" cm="1">
        <f t="array" ref="H86">IFERROR(_xlfn.IFS(MID($A86,LEN($A86)-H$19+1,1)="1",1,MID($A86,LEN($A86)-H$19+1,1)="2",2,MID($A86,LEN($A86)-H$19+1,1)="0",0,MID($A86,LEN($A86)-H$19+1,1)="-",-1,MID($A86,LEN($A86)-H$19+1,1)="=",-2),0)</f>
        <v>-1</v>
      </c>
      <c r="I86" s="53" cm="1">
        <f t="array" ref="I86">IFERROR(_xlfn.IFS(MID($A86,LEN($A86)-I$19+1,1)="1",1,MID($A86,LEN($A86)-I$19+1,1)="2",2,MID($A86,LEN($A86)-I$19+1,1)="0",0,MID($A86,LEN($A86)-I$19+1,1)="-",-1,MID($A86,LEN($A86)-I$19+1,1)="=",-2),0)</f>
        <v>-1</v>
      </c>
      <c r="J86" s="53" cm="1">
        <f t="array" ref="J86">IFERROR(_xlfn.IFS(MID($A86,LEN($A86)-J$19+1,1)="1",1,MID($A86,LEN($A86)-J$19+1,1)="2",2,MID($A86,LEN($A86)-J$19+1,1)="0",0,MID($A86,LEN($A86)-J$19+1,1)="-",-1,MID($A86,LEN($A86)-J$19+1,1)="=",-2),0)</f>
        <v>-2</v>
      </c>
      <c r="K86" s="53" cm="1">
        <f t="array" ref="K86">IFERROR(_xlfn.IFS(MID($A86,LEN($A86)-K$19+1,1)="1",1,MID($A86,LEN($A86)-K$19+1,1)="2",2,MID($A86,LEN($A86)-K$19+1,1)="0",0,MID($A86,LEN($A86)-K$19+1,1)="-",-1,MID($A86,LEN($A86)-K$19+1,1)="=",-2),0)</f>
        <v>2</v>
      </c>
      <c r="L86" s="53" cm="1">
        <f t="array" ref="L86">IFERROR(_xlfn.IFS(MID($A86,LEN($A86)-L$19+1,1)="1",1,MID($A86,LEN($A86)-L$19+1,1)="2",2,MID($A86,LEN($A86)-L$19+1,1)="0",0,MID($A86,LEN($A86)-L$19+1,1)="-",-1,MID($A86,LEN($A86)-L$19+1,1)="=",-2),0)</f>
        <v>1</v>
      </c>
      <c r="M86" s="53" cm="1">
        <f t="array" ref="M86">IFERROR(_xlfn.IFS(MID($A86,LEN($A86)-M$19+1,1)="1",1,MID($A86,LEN($A86)-M$19+1,1)="2",2,MID($A86,LEN($A86)-M$19+1,1)="0",0,MID($A86,LEN($A86)-M$19+1,1)="-",-1,MID($A86,LEN($A86)-M$19+1,1)="=",-2),0)</f>
        <v>2</v>
      </c>
      <c r="N86" s="53" cm="1">
        <f t="array" ref="N86">IFERROR(_xlfn.IFS(MID($A86,LEN($A86)-N$19+1,1)="1",1,MID($A86,LEN($A86)-N$19+1,1)="2",2,MID($A86,LEN($A86)-N$19+1,1)="0",0,MID($A86,LEN($A86)-N$19+1,1)="-",-1,MID($A86,LEN($A86)-N$19+1,1)="=",-2),0)</f>
        <v>-1</v>
      </c>
      <c r="O86" s="53" cm="1">
        <f t="array" ref="O86">IFERROR(_xlfn.IFS(MID($A86,LEN($A86)-O$19+1,1)="1",1,MID($A86,LEN($A86)-O$19+1,1)="2",2,MID($A86,LEN($A86)-O$19+1,1)="0",0,MID($A86,LEN($A86)-O$19+1,1)="-",-1,MID($A86,LEN($A86)-O$19+1,1)="=",-2),0)</f>
        <v>-1</v>
      </c>
      <c r="P86" s="53" cm="1">
        <f t="array" ref="P86">IFERROR(_xlfn.IFS(MID($A86,LEN($A86)-P$19+1,1)="1",1,MID($A86,LEN($A86)-P$19+1,1)="2",2,MID($A86,LEN($A86)-P$19+1,1)="0",0,MID($A86,LEN($A86)-P$19+1,1)="-",-1,MID($A86,LEN($A86)-P$19+1,1)="=",-2),0)</f>
        <v>2</v>
      </c>
      <c r="Q86" s="53" cm="1">
        <f t="array" ref="Q86">IFERROR(_xlfn.IFS(MID($A86,LEN($A86)-Q$19+1,1)="1",1,MID($A86,LEN($A86)-Q$19+1,1)="2",2,MID($A86,LEN($A86)-Q$19+1,1)="0",0,MID($A86,LEN($A86)-Q$19+1,1)="-",-1,MID($A86,LEN($A86)-Q$19+1,1)="=",-2),0)</f>
        <v>1</v>
      </c>
      <c r="R86" s="53" cm="1">
        <f t="array" ref="R86">IFERROR(_xlfn.IFS(MID($A86,LEN($A86)-R$19+1,1)="1",1,MID($A86,LEN($A86)-R$19+1,1)="2",2,MID($A86,LEN($A86)-R$19+1,1)="0",0,MID($A86,LEN($A86)-R$19+1,1)="-",-1,MID($A86,LEN($A86)-R$19+1,1)="=",-2),0)</f>
        <v>-2</v>
      </c>
      <c r="S86" s="53" cm="1">
        <f t="array" ref="S86">IFERROR(_xlfn.IFS(MID($A86,LEN($A86)-S$19+1,1)="1",1,MID($A86,LEN($A86)-S$19+1,1)="2",2,MID($A86,LEN($A86)-S$19+1,1)="0",0,MID($A86,LEN($A86)-S$19+1,1)="-",-1,MID($A86,LEN($A86)-S$19+1,1)="=",-2),0)</f>
        <v>0</v>
      </c>
      <c r="T86" s="53" cm="1">
        <f t="array" ref="T86">IFERROR(_xlfn.IFS(MID($A86,LEN($A86)-T$19+1,1)="1",1,MID($A86,LEN($A86)-T$19+1,1)="2",2,MID($A86,LEN($A86)-T$19+1,1)="0",0,MID($A86,LEN($A86)-T$19+1,1)="-",-1,MID($A86,LEN($A86)-T$19+1,1)="=",-2),0)</f>
        <v>-2</v>
      </c>
      <c r="U86" s="53" cm="1">
        <f t="array" ref="U86">IFERROR(_xlfn.IFS(MID($A86,LEN($A86)-U$19+1,1)="1",1,MID($A86,LEN($A86)-U$19+1,1)="2",2,MID($A86,LEN($A86)-U$19+1,1)="0",0,MID($A86,LEN($A86)-U$19+1,1)="-",-1,MID($A86,LEN($A86)-U$19+1,1)="=",-2),0)</f>
        <v>1</v>
      </c>
      <c r="V86" s="53" cm="1">
        <f t="array" ref="V86">IFERROR(_xlfn.IFS(MID($A86,LEN($A86)-V$19+1,1)="1",1,MID($A86,LEN($A86)-V$19+1,1)="2",2,MID($A86,LEN($A86)-V$19+1,1)="0",0,MID($A86,LEN($A86)-V$19+1,1)="-",-1,MID($A86,LEN($A86)-V$19+1,1)="=",-2),0)</f>
        <v>0</v>
      </c>
      <c r="W86" s="53" cm="1">
        <f t="array" ref="W86">IFERROR(_xlfn.IFS(MID($A86,LEN($A86)-W$19+1,1)="1",1,MID($A86,LEN($A86)-W$19+1,1)="2",2,MID($A86,LEN($A86)-W$19+1,1)="0",0,MID($A86,LEN($A86)-W$19+1,1)="-",-1,MID($A86,LEN($A86)-W$19+1,1)="=",-2),0)</f>
        <v>0</v>
      </c>
      <c r="X86" s="53" cm="1">
        <f t="array" ref="X86">IFERROR(_xlfn.IFS(MID($A86,LEN($A86)-X$19+1,1)="1",1,MID($A86,LEN($A86)-X$19+1,1)="2",2,MID($A86,LEN($A86)-X$19+1,1)="0",0,MID($A86,LEN($A86)-X$19+1,1)="-",-1,MID($A86,LEN($A86)-X$19+1,1)="=",-2),0)</f>
        <v>0</v>
      </c>
    </row>
    <row r="87" spans="1:24">
      <c r="A87" s="55" t="s">
        <v>120</v>
      </c>
      <c r="B87" s="45">
        <f t="shared" si="7"/>
        <v>3375</v>
      </c>
      <c r="C87" s="45"/>
      <c r="D87" s="45"/>
      <c r="E87" s="53" cm="1">
        <f t="array" ref="E87">IFERROR(_xlfn.IFS(MID($A87,LEN($A87)-E$19+1,1)="1",1,MID($A87,LEN($A87)-E$19+1,1)="2",2,MID($A87,LEN($A87)-E$19+1,1)="0",0,MID($A87,LEN($A87)-E$19+1,1)="-",-1,MID($A87,LEN($A87)-E$19+1,1)="=",-2),0)</f>
        <v>0</v>
      </c>
      <c r="F87" s="53" cm="1">
        <f t="array" ref="F87">IFERROR(_xlfn.IFS(MID($A87,LEN($A87)-F$19+1,1)="1",1,MID($A87,LEN($A87)-F$19+1,1)="2",2,MID($A87,LEN($A87)-F$19+1,1)="0",0,MID($A87,LEN($A87)-F$19+1,1)="-",-1,MID($A87,LEN($A87)-F$19+1,1)="=",-2),0)</f>
        <v>0</v>
      </c>
      <c r="G87" s="53" cm="1">
        <f t="array" ref="G87">IFERROR(_xlfn.IFS(MID($A87,LEN($A87)-G$19+1,1)="1",1,MID($A87,LEN($A87)-G$19+1,1)="2",2,MID($A87,LEN($A87)-G$19+1,1)="0",0,MID($A87,LEN($A87)-G$19+1,1)="-",-1,MID($A87,LEN($A87)-G$19+1,1)="=",-2),0)</f>
        <v>2</v>
      </c>
      <c r="H87" s="53" cm="1">
        <f t="array" ref="H87">IFERROR(_xlfn.IFS(MID($A87,LEN($A87)-H$19+1,1)="1",1,MID($A87,LEN($A87)-H$19+1,1)="2",2,MID($A87,LEN($A87)-H$19+1,1)="0",0,MID($A87,LEN($A87)-H$19+1,1)="-",-1,MID($A87,LEN($A87)-H$19+1,1)="=",-2),0)</f>
        <v>0</v>
      </c>
      <c r="I87" s="53" cm="1">
        <f t="array" ref="I87">IFERROR(_xlfn.IFS(MID($A87,LEN($A87)-I$19+1,1)="1",1,MID($A87,LEN($A87)-I$19+1,1)="2",2,MID($A87,LEN($A87)-I$19+1,1)="0",0,MID($A87,LEN($A87)-I$19+1,1)="-",-1,MID($A87,LEN($A87)-I$19+1,1)="=",-2),0)</f>
        <v>1</v>
      </c>
      <c r="J87" s="53" cm="1">
        <f t="array" ref="J87">IFERROR(_xlfn.IFS(MID($A87,LEN($A87)-J$19+1,1)="1",1,MID($A87,LEN($A87)-J$19+1,1)="2",2,MID($A87,LEN($A87)-J$19+1,1)="0",0,MID($A87,LEN($A87)-J$19+1,1)="-",-1,MID($A87,LEN($A87)-J$19+1,1)="=",-2),0)</f>
        <v>0</v>
      </c>
      <c r="K87" s="53" cm="1">
        <f t="array" ref="K87">IFERROR(_xlfn.IFS(MID($A87,LEN($A87)-K$19+1,1)="1",1,MID($A87,LEN($A87)-K$19+1,1)="2",2,MID($A87,LEN($A87)-K$19+1,1)="0",0,MID($A87,LEN($A87)-K$19+1,1)="-",-1,MID($A87,LEN($A87)-K$19+1,1)="=",-2),0)</f>
        <v>0</v>
      </c>
      <c r="L87" s="53" cm="1">
        <f t="array" ref="L87">IFERROR(_xlfn.IFS(MID($A87,LEN($A87)-L$19+1,1)="1",1,MID($A87,LEN($A87)-L$19+1,1)="2",2,MID($A87,LEN($A87)-L$19+1,1)="0",0,MID($A87,LEN($A87)-L$19+1,1)="-",-1,MID($A87,LEN($A87)-L$19+1,1)="=",-2),0)</f>
        <v>0</v>
      </c>
      <c r="M87" s="53" cm="1">
        <f t="array" ref="M87">IFERROR(_xlfn.IFS(MID($A87,LEN($A87)-M$19+1,1)="1",1,MID($A87,LEN($A87)-M$19+1,1)="2",2,MID($A87,LEN($A87)-M$19+1,1)="0",0,MID($A87,LEN($A87)-M$19+1,1)="-",-1,MID($A87,LEN($A87)-M$19+1,1)="=",-2),0)</f>
        <v>0</v>
      </c>
      <c r="N87" s="53" cm="1">
        <f t="array" ref="N87">IFERROR(_xlfn.IFS(MID($A87,LEN($A87)-N$19+1,1)="1",1,MID($A87,LEN($A87)-N$19+1,1)="2",2,MID($A87,LEN($A87)-N$19+1,1)="0",0,MID($A87,LEN($A87)-N$19+1,1)="-",-1,MID($A87,LEN($A87)-N$19+1,1)="=",-2),0)</f>
        <v>0</v>
      </c>
      <c r="O87" s="53" cm="1">
        <f t="array" ref="O87">IFERROR(_xlfn.IFS(MID($A87,LEN($A87)-O$19+1,1)="1",1,MID($A87,LEN($A87)-O$19+1,1)="2",2,MID($A87,LEN($A87)-O$19+1,1)="0",0,MID($A87,LEN($A87)-O$19+1,1)="-",-1,MID($A87,LEN($A87)-O$19+1,1)="=",-2),0)</f>
        <v>0</v>
      </c>
      <c r="P87" s="53" cm="1">
        <f t="array" ref="P87">IFERROR(_xlfn.IFS(MID($A87,LEN($A87)-P$19+1,1)="1",1,MID($A87,LEN($A87)-P$19+1,1)="2",2,MID($A87,LEN($A87)-P$19+1,1)="0",0,MID($A87,LEN($A87)-P$19+1,1)="-",-1,MID($A87,LEN($A87)-P$19+1,1)="=",-2),0)</f>
        <v>0</v>
      </c>
      <c r="Q87" s="53" cm="1">
        <f t="array" ref="Q87">IFERROR(_xlfn.IFS(MID($A87,LEN($A87)-Q$19+1,1)="1",1,MID($A87,LEN($A87)-Q$19+1,1)="2",2,MID($A87,LEN($A87)-Q$19+1,1)="0",0,MID($A87,LEN($A87)-Q$19+1,1)="-",-1,MID($A87,LEN($A87)-Q$19+1,1)="=",-2),0)</f>
        <v>0</v>
      </c>
      <c r="R87" s="53" cm="1">
        <f t="array" ref="R87">IFERROR(_xlfn.IFS(MID($A87,LEN($A87)-R$19+1,1)="1",1,MID($A87,LEN($A87)-R$19+1,1)="2",2,MID($A87,LEN($A87)-R$19+1,1)="0",0,MID($A87,LEN($A87)-R$19+1,1)="-",-1,MID($A87,LEN($A87)-R$19+1,1)="=",-2),0)</f>
        <v>0</v>
      </c>
      <c r="S87" s="53" cm="1">
        <f t="array" ref="S87">IFERROR(_xlfn.IFS(MID($A87,LEN($A87)-S$19+1,1)="1",1,MID($A87,LEN($A87)-S$19+1,1)="2",2,MID($A87,LEN($A87)-S$19+1,1)="0",0,MID($A87,LEN($A87)-S$19+1,1)="-",-1,MID($A87,LEN($A87)-S$19+1,1)="=",-2),0)</f>
        <v>0</v>
      </c>
      <c r="T87" s="53" cm="1">
        <f t="array" ref="T87">IFERROR(_xlfn.IFS(MID($A87,LEN($A87)-T$19+1,1)="1",1,MID($A87,LEN($A87)-T$19+1,1)="2",2,MID($A87,LEN($A87)-T$19+1,1)="0",0,MID($A87,LEN($A87)-T$19+1,1)="-",-1,MID($A87,LEN($A87)-T$19+1,1)="=",-2),0)</f>
        <v>0</v>
      </c>
      <c r="U87" s="53" cm="1">
        <f t="array" ref="U87">IFERROR(_xlfn.IFS(MID($A87,LEN($A87)-U$19+1,1)="1",1,MID($A87,LEN($A87)-U$19+1,1)="2",2,MID($A87,LEN($A87)-U$19+1,1)="0",0,MID($A87,LEN($A87)-U$19+1,1)="-",-1,MID($A87,LEN($A87)-U$19+1,1)="=",-2),0)</f>
        <v>0</v>
      </c>
      <c r="V87" s="53" cm="1">
        <f t="array" ref="V87">IFERROR(_xlfn.IFS(MID($A87,LEN($A87)-V$19+1,1)="1",1,MID($A87,LEN($A87)-V$19+1,1)="2",2,MID($A87,LEN($A87)-V$19+1,1)="0",0,MID($A87,LEN($A87)-V$19+1,1)="-",-1,MID($A87,LEN($A87)-V$19+1,1)="=",-2),0)</f>
        <v>0</v>
      </c>
      <c r="W87" s="53" cm="1">
        <f t="array" ref="W87">IFERROR(_xlfn.IFS(MID($A87,LEN($A87)-W$19+1,1)="1",1,MID($A87,LEN($A87)-W$19+1,1)="2",2,MID($A87,LEN($A87)-W$19+1,1)="0",0,MID($A87,LEN($A87)-W$19+1,1)="-",-1,MID($A87,LEN($A87)-W$19+1,1)="=",-2),0)</f>
        <v>0</v>
      </c>
      <c r="X87" s="53" cm="1">
        <f t="array" ref="X87">IFERROR(_xlfn.IFS(MID($A87,LEN($A87)-X$19+1,1)="1",1,MID($A87,LEN($A87)-X$19+1,1)="2",2,MID($A87,LEN($A87)-X$19+1,1)="0",0,MID($A87,LEN($A87)-X$19+1,1)="-",-1,MID($A87,LEN($A87)-X$19+1,1)="=",-2),0)</f>
        <v>0</v>
      </c>
    </row>
    <row r="88" spans="1:24">
      <c r="A88" s="55" t="s">
        <v>121</v>
      </c>
      <c r="B88" s="45">
        <f t="shared" si="7"/>
        <v>3767842650820</v>
      </c>
      <c r="C88" s="45"/>
      <c r="D88" s="45"/>
      <c r="E88" s="53" cm="1">
        <f t="array" ref="E88">IFERROR(_xlfn.IFS(MID($A88,LEN($A88)-E$19+1,1)="1",1,MID($A88,LEN($A88)-E$19+1,1)="2",2,MID($A88,LEN($A88)-E$19+1,1)="0",0,MID($A88,LEN($A88)-E$19+1,1)="-",-1,MID($A88,LEN($A88)-E$19+1,1)="=",-2),0)</f>
        <v>-1</v>
      </c>
      <c r="F88" s="53" cm="1">
        <f t="array" ref="F88">IFERROR(_xlfn.IFS(MID($A88,LEN($A88)-F$19+1,1)="1",1,MID($A88,LEN($A88)-F$19+1,1)="2",2,MID($A88,LEN($A88)-F$19+1,1)="0",0,MID($A88,LEN($A88)-F$19+1,1)="-",-1,MID($A88,LEN($A88)-F$19+1,1)="=",-2),0)</f>
        <v>-2</v>
      </c>
      <c r="G88" s="53" cm="1">
        <f t="array" ref="G88">IFERROR(_xlfn.IFS(MID($A88,LEN($A88)-G$19+1,1)="1",1,MID($A88,LEN($A88)-G$19+1,1)="2",2,MID($A88,LEN($A88)-G$19+1,1)="0",0,MID($A88,LEN($A88)-G$19+1,1)="-",-1,MID($A88,LEN($A88)-G$19+1,1)="=",-2),0)</f>
        <v>2</v>
      </c>
      <c r="H88" s="53" cm="1">
        <f t="array" ref="H88">IFERROR(_xlfn.IFS(MID($A88,LEN($A88)-H$19+1,1)="1",1,MID($A88,LEN($A88)-H$19+1,1)="2",2,MID($A88,LEN($A88)-H$19+1,1)="0",0,MID($A88,LEN($A88)-H$19+1,1)="-",-1,MID($A88,LEN($A88)-H$19+1,1)="=",-2),0)</f>
        <v>1</v>
      </c>
      <c r="I88" s="53" cm="1">
        <f t="array" ref="I88">IFERROR(_xlfn.IFS(MID($A88,LEN($A88)-I$19+1,1)="1",1,MID($A88,LEN($A88)-I$19+1,1)="2",2,MID($A88,LEN($A88)-I$19+1,1)="0",0,MID($A88,LEN($A88)-I$19+1,1)="-",-1,MID($A88,LEN($A88)-I$19+1,1)="=",-2),0)</f>
        <v>-2</v>
      </c>
      <c r="J88" s="53" cm="1">
        <f t="array" ref="J88">IFERROR(_xlfn.IFS(MID($A88,LEN($A88)-J$19+1,1)="1",1,MID($A88,LEN($A88)-J$19+1,1)="2",2,MID($A88,LEN($A88)-J$19+1,1)="0",0,MID($A88,LEN($A88)-J$19+1,1)="-",-1,MID($A88,LEN($A88)-J$19+1,1)="=",-2),0)</f>
        <v>0</v>
      </c>
      <c r="K88" s="53" cm="1">
        <f t="array" ref="K88">IFERROR(_xlfn.IFS(MID($A88,LEN($A88)-K$19+1,1)="1",1,MID($A88,LEN($A88)-K$19+1,1)="2",2,MID($A88,LEN($A88)-K$19+1,1)="0",0,MID($A88,LEN($A88)-K$19+1,1)="-",-1,MID($A88,LEN($A88)-K$19+1,1)="=",-2),0)</f>
        <v>1</v>
      </c>
      <c r="L88" s="53" cm="1">
        <f t="array" ref="L88">IFERROR(_xlfn.IFS(MID($A88,LEN($A88)-L$19+1,1)="1",1,MID($A88,LEN($A88)-L$19+1,1)="2",2,MID($A88,LEN($A88)-L$19+1,1)="0",0,MID($A88,LEN($A88)-L$19+1,1)="-",-1,MID($A88,LEN($A88)-L$19+1,1)="=",-2),0)</f>
        <v>2</v>
      </c>
      <c r="M88" s="53" cm="1">
        <f t="array" ref="M88">IFERROR(_xlfn.IFS(MID($A88,LEN($A88)-M$19+1,1)="1",1,MID($A88,LEN($A88)-M$19+1,1)="2",2,MID($A88,LEN($A88)-M$19+1,1)="0",0,MID($A88,LEN($A88)-M$19+1,1)="-",-1,MID($A88,LEN($A88)-M$19+1,1)="=",-2),0)</f>
        <v>0</v>
      </c>
      <c r="N88" s="53" cm="1">
        <f t="array" ref="N88">IFERROR(_xlfn.IFS(MID($A88,LEN($A88)-N$19+1,1)="1",1,MID($A88,LEN($A88)-N$19+1,1)="2",2,MID($A88,LEN($A88)-N$19+1,1)="0",0,MID($A88,LEN($A88)-N$19+1,1)="-",-1,MID($A88,LEN($A88)-N$19+1,1)="=",-2),0)</f>
        <v>2</v>
      </c>
      <c r="O88" s="53" cm="1">
        <f t="array" ref="O88">IFERROR(_xlfn.IFS(MID($A88,LEN($A88)-O$19+1,1)="1",1,MID($A88,LEN($A88)-O$19+1,1)="2",2,MID($A88,LEN($A88)-O$19+1,1)="0",0,MID($A88,LEN($A88)-O$19+1,1)="-",-1,MID($A88,LEN($A88)-O$19+1,1)="=",-2),0)</f>
        <v>0</v>
      </c>
      <c r="P88" s="53" cm="1">
        <f t="array" ref="P88">IFERROR(_xlfn.IFS(MID($A88,LEN($A88)-P$19+1,1)="1",1,MID($A88,LEN($A88)-P$19+1,1)="2",2,MID($A88,LEN($A88)-P$19+1,1)="0",0,MID($A88,LEN($A88)-P$19+1,1)="-",-1,MID($A88,LEN($A88)-P$19+1,1)="=",-2),0)</f>
        <v>-2</v>
      </c>
      <c r="Q88" s="53" cm="1">
        <f t="array" ref="Q88">IFERROR(_xlfn.IFS(MID($A88,LEN($A88)-Q$19+1,1)="1",1,MID($A88,LEN($A88)-Q$19+1,1)="2",2,MID($A88,LEN($A88)-Q$19+1,1)="0",0,MID($A88,LEN($A88)-Q$19+1,1)="-",-1,MID($A88,LEN($A88)-Q$19+1,1)="=",-2),0)</f>
        <v>2</v>
      </c>
      <c r="R88" s="53" cm="1">
        <f t="array" ref="R88">IFERROR(_xlfn.IFS(MID($A88,LEN($A88)-R$19+1,1)="1",1,MID($A88,LEN($A88)-R$19+1,1)="2",2,MID($A88,LEN($A88)-R$19+1,1)="0",0,MID($A88,LEN($A88)-R$19+1,1)="-",-1,MID($A88,LEN($A88)-R$19+1,1)="=",-2),0)</f>
        <v>2</v>
      </c>
      <c r="S88" s="53" cm="1">
        <f t="array" ref="S88">IFERROR(_xlfn.IFS(MID($A88,LEN($A88)-S$19+1,1)="1",1,MID($A88,LEN($A88)-S$19+1,1)="2",2,MID($A88,LEN($A88)-S$19+1,1)="0",0,MID($A88,LEN($A88)-S$19+1,1)="-",-1,MID($A88,LEN($A88)-S$19+1,1)="=",-2),0)</f>
        <v>-2</v>
      </c>
      <c r="T88" s="53" cm="1">
        <f t="array" ref="T88">IFERROR(_xlfn.IFS(MID($A88,LEN($A88)-T$19+1,1)="1",1,MID($A88,LEN($A88)-T$19+1,1)="2",2,MID($A88,LEN($A88)-T$19+1,1)="0",0,MID($A88,LEN($A88)-T$19+1,1)="-",-1,MID($A88,LEN($A88)-T$19+1,1)="=",-2),0)</f>
        <v>0</v>
      </c>
      <c r="U88" s="53" cm="1">
        <f t="array" ref="U88">IFERROR(_xlfn.IFS(MID($A88,LEN($A88)-U$19+1,1)="1",1,MID($A88,LEN($A88)-U$19+1,1)="2",2,MID($A88,LEN($A88)-U$19+1,1)="0",0,MID($A88,LEN($A88)-U$19+1,1)="-",-1,MID($A88,LEN($A88)-U$19+1,1)="=",-2),0)</f>
        <v>0</v>
      </c>
      <c r="V88" s="53" cm="1">
        <f t="array" ref="V88">IFERROR(_xlfn.IFS(MID($A88,LEN($A88)-V$19+1,1)="1",1,MID($A88,LEN($A88)-V$19+1,1)="2",2,MID($A88,LEN($A88)-V$19+1,1)="0",0,MID($A88,LEN($A88)-V$19+1,1)="-",-1,MID($A88,LEN($A88)-V$19+1,1)="=",-2),0)</f>
        <v>1</v>
      </c>
      <c r="W88" s="53" cm="1">
        <f t="array" ref="W88">IFERROR(_xlfn.IFS(MID($A88,LEN($A88)-W$19+1,1)="1",1,MID($A88,LEN($A88)-W$19+1,1)="2",2,MID($A88,LEN($A88)-W$19+1,1)="0",0,MID($A88,LEN($A88)-W$19+1,1)="-",-1,MID($A88,LEN($A88)-W$19+1,1)="=",-2),0)</f>
        <v>0</v>
      </c>
      <c r="X88" s="53" cm="1">
        <f t="array" ref="X88">IFERROR(_xlfn.IFS(MID($A88,LEN($A88)-X$19+1,1)="1",1,MID($A88,LEN($A88)-X$19+1,1)="2",2,MID($A88,LEN($A88)-X$19+1,1)="0",0,MID($A88,LEN($A88)-X$19+1,1)="-",-1,MID($A88,LEN($A88)-X$19+1,1)="=",-2),0)</f>
        <v>0</v>
      </c>
    </row>
    <row r="89" spans="1:24">
      <c r="A89" s="55" t="s">
        <v>122</v>
      </c>
      <c r="B89" s="45">
        <f t="shared" si="7"/>
        <v>3561555</v>
      </c>
      <c r="C89" s="45"/>
      <c r="D89" s="45"/>
      <c r="E89" s="53" cm="1">
        <f t="array" ref="E89">IFERROR(_xlfn.IFS(MID($A89,LEN($A89)-E$19+1,1)="1",1,MID($A89,LEN($A89)-E$19+1,1)="2",2,MID($A89,LEN($A89)-E$19+1,1)="0",0,MID($A89,LEN($A89)-E$19+1,1)="-",-1,MID($A89,LEN($A89)-E$19+1,1)="=",-2),0)</f>
        <v>1</v>
      </c>
      <c r="F89" s="53" cm="1">
        <f t="array" ref="F89">IFERROR(_xlfn.IFS(MID($A89,LEN($A89)-F$19+1,1)="1",1,MID($A89,LEN($A89)-F$19+1,1)="2",2,MID($A89,LEN($A89)-F$19+1,1)="0",0,MID($A89,LEN($A89)-F$19+1,1)="-",-1,MID($A89,LEN($A89)-F$19+1,1)="=",-2),0)</f>
        <v>2</v>
      </c>
      <c r="G89" s="53" cm="1">
        <f t="array" ref="G89">IFERROR(_xlfn.IFS(MID($A89,LEN($A89)-G$19+1,1)="1",1,MID($A89,LEN($A89)-G$19+1,1)="2",2,MID($A89,LEN($A89)-G$19+1,1)="0",0,MID($A89,LEN($A89)-G$19+1,1)="-",-1,MID($A89,LEN($A89)-G$19+1,1)="=",-2),0)</f>
        <v>2</v>
      </c>
      <c r="H89" s="53" cm="1">
        <f t="array" ref="H89">IFERROR(_xlfn.IFS(MID($A89,LEN($A89)-H$19+1,1)="1",1,MID($A89,LEN($A89)-H$19+1,1)="2",2,MID($A89,LEN($A89)-H$19+1,1)="0",0,MID($A89,LEN($A89)-H$19+1,1)="-",-1,MID($A89,LEN($A89)-H$19+1,1)="=",-2),0)</f>
        <v>-2</v>
      </c>
      <c r="I89" s="53" cm="1">
        <f t="array" ref="I89">IFERROR(_xlfn.IFS(MID($A89,LEN($A89)-I$19+1,1)="1",1,MID($A89,LEN($A89)-I$19+1,1)="2",2,MID($A89,LEN($A89)-I$19+1,1)="0",0,MID($A89,LEN($A89)-I$19+1,1)="-",-1,MID($A89,LEN($A89)-I$19+1,1)="=",-2),0)</f>
        <v>0</v>
      </c>
      <c r="J89" s="53" cm="1">
        <f t="array" ref="J89">IFERROR(_xlfn.IFS(MID($A89,LEN($A89)-J$19+1,1)="1",1,MID($A89,LEN($A89)-J$19+1,1)="2",2,MID($A89,LEN($A89)-J$19+1,1)="0",0,MID($A89,LEN($A89)-J$19+1,1)="-",-1,MID($A89,LEN($A89)-J$19+1,1)="=",-2),0)</f>
        <v>-2</v>
      </c>
      <c r="K89" s="53" cm="1">
        <f t="array" ref="K89">IFERROR(_xlfn.IFS(MID($A89,LEN($A89)-K$19+1,1)="1",1,MID($A89,LEN($A89)-K$19+1,1)="2",2,MID($A89,LEN($A89)-K$19+1,1)="0",0,MID($A89,LEN($A89)-K$19+1,1)="-",-1,MID($A89,LEN($A89)-K$19+1,1)="=",-2),0)</f>
        <v>1</v>
      </c>
      <c r="L89" s="53" cm="1">
        <f t="array" ref="L89">IFERROR(_xlfn.IFS(MID($A89,LEN($A89)-L$19+1,1)="1",1,MID($A89,LEN($A89)-L$19+1,1)="2",2,MID($A89,LEN($A89)-L$19+1,1)="0",0,MID($A89,LEN($A89)-L$19+1,1)="-",-1,MID($A89,LEN($A89)-L$19+1,1)="=",-2),0)</f>
        <v>-1</v>
      </c>
      <c r="M89" s="53" cm="1">
        <f t="array" ref="M89">IFERROR(_xlfn.IFS(MID($A89,LEN($A89)-M$19+1,1)="1",1,MID($A89,LEN($A89)-M$19+1,1)="2",2,MID($A89,LEN($A89)-M$19+1,1)="0",0,MID($A89,LEN($A89)-M$19+1,1)="-",-1,MID($A89,LEN($A89)-M$19+1,1)="=",-2),0)</f>
        <v>2</v>
      </c>
      <c r="N89" s="53" cm="1">
        <f t="array" ref="N89">IFERROR(_xlfn.IFS(MID($A89,LEN($A89)-N$19+1,1)="1",1,MID($A89,LEN($A89)-N$19+1,1)="2",2,MID($A89,LEN($A89)-N$19+1,1)="0",0,MID($A89,LEN($A89)-N$19+1,1)="-",-1,MID($A89,LEN($A89)-N$19+1,1)="=",-2),0)</f>
        <v>0</v>
      </c>
      <c r="O89" s="53" cm="1">
        <f t="array" ref="O89">IFERROR(_xlfn.IFS(MID($A89,LEN($A89)-O$19+1,1)="1",1,MID($A89,LEN($A89)-O$19+1,1)="2",2,MID($A89,LEN($A89)-O$19+1,1)="0",0,MID($A89,LEN($A89)-O$19+1,1)="-",-1,MID($A89,LEN($A89)-O$19+1,1)="=",-2),0)</f>
        <v>0</v>
      </c>
      <c r="P89" s="53" cm="1">
        <f t="array" ref="P89">IFERROR(_xlfn.IFS(MID($A89,LEN($A89)-P$19+1,1)="1",1,MID($A89,LEN($A89)-P$19+1,1)="2",2,MID($A89,LEN($A89)-P$19+1,1)="0",0,MID($A89,LEN($A89)-P$19+1,1)="-",-1,MID($A89,LEN($A89)-P$19+1,1)="=",-2),0)</f>
        <v>0</v>
      </c>
      <c r="Q89" s="53" cm="1">
        <f t="array" ref="Q89">IFERROR(_xlfn.IFS(MID($A89,LEN($A89)-Q$19+1,1)="1",1,MID($A89,LEN($A89)-Q$19+1,1)="2",2,MID($A89,LEN($A89)-Q$19+1,1)="0",0,MID($A89,LEN($A89)-Q$19+1,1)="-",-1,MID($A89,LEN($A89)-Q$19+1,1)="=",-2),0)</f>
        <v>0</v>
      </c>
      <c r="R89" s="53" cm="1">
        <f t="array" ref="R89">IFERROR(_xlfn.IFS(MID($A89,LEN($A89)-R$19+1,1)="1",1,MID($A89,LEN($A89)-R$19+1,1)="2",2,MID($A89,LEN($A89)-R$19+1,1)="0",0,MID($A89,LEN($A89)-R$19+1,1)="-",-1,MID($A89,LEN($A89)-R$19+1,1)="=",-2),0)</f>
        <v>0</v>
      </c>
      <c r="S89" s="53" cm="1">
        <f t="array" ref="S89">IFERROR(_xlfn.IFS(MID($A89,LEN($A89)-S$19+1,1)="1",1,MID($A89,LEN($A89)-S$19+1,1)="2",2,MID($A89,LEN($A89)-S$19+1,1)="0",0,MID($A89,LEN($A89)-S$19+1,1)="-",-1,MID($A89,LEN($A89)-S$19+1,1)="=",-2),0)</f>
        <v>0</v>
      </c>
      <c r="T89" s="53" cm="1">
        <f t="array" ref="T89">IFERROR(_xlfn.IFS(MID($A89,LEN($A89)-T$19+1,1)="1",1,MID($A89,LEN($A89)-T$19+1,1)="2",2,MID($A89,LEN($A89)-T$19+1,1)="0",0,MID($A89,LEN($A89)-T$19+1,1)="-",-1,MID($A89,LEN($A89)-T$19+1,1)="=",-2),0)</f>
        <v>0</v>
      </c>
      <c r="U89" s="53" cm="1">
        <f t="array" ref="U89">IFERROR(_xlfn.IFS(MID($A89,LEN($A89)-U$19+1,1)="1",1,MID($A89,LEN($A89)-U$19+1,1)="2",2,MID($A89,LEN($A89)-U$19+1,1)="0",0,MID($A89,LEN($A89)-U$19+1,1)="-",-1,MID($A89,LEN($A89)-U$19+1,1)="=",-2),0)</f>
        <v>0</v>
      </c>
      <c r="V89" s="53" cm="1">
        <f t="array" ref="V89">IFERROR(_xlfn.IFS(MID($A89,LEN($A89)-V$19+1,1)="1",1,MID($A89,LEN($A89)-V$19+1,1)="2",2,MID($A89,LEN($A89)-V$19+1,1)="0",0,MID($A89,LEN($A89)-V$19+1,1)="-",-1,MID($A89,LEN($A89)-V$19+1,1)="=",-2),0)</f>
        <v>0</v>
      </c>
      <c r="W89" s="53" cm="1">
        <f t="array" ref="W89">IFERROR(_xlfn.IFS(MID($A89,LEN($A89)-W$19+1,1)="1",1,MID($A89,LEN($A89)-W$19+1,1)="2",2,MID($A89,LEN($A89)-W$19+1,1)="0",0,MID($A89,LEN($A89)-W$19+1,1)="-",-1,MID($A89,LEN($A89)-W$19+1,1)="=",-2),0)</f>
        <v>0</v>
      </c>
      <c r="X89" s="53" cm="1">
        <f t="array" ref="X89">IFERROR(_xlfn.IFS(MID($A89,LEN($A89)-X$19+1,1)="1",1,MID($A89,LEN($A89)-X$19+1,1)="2",2,MID($A89,LEN($A89)-X$19+1,1)="0",0,MID($A89,LEN($A89)-X$19+1,1)="-",-1,MID($A89,LEN($A89)-X$19+1,1)="=",-2),0)</f>
        <v>0</v>
      </c>
    </row>
    <row r="90" spans="1:24">
      <c r="A90" s="55" t="s">
        <v>123</v>
      </c>
      <c r="B90" s="45">
        <f t="shared" si="7"/>
        <v>63615</v>
      </c>
      <c r="C90" s="45"/>
      <c r="D90" s="45"/>
      <c r="E90" s="53" cm="1">
        <f t="array" ref="E90">IFERROR(_xlfn.IFS(MID($A90,LEN($A90)-E$19+1,1)="1",1,MID($A90,LEN($A90)-E$19+1,1)="2",2,MID($A90,LEN($A90)-E$19+1,1)="0",0,MID($A90,LEN($A90)-E$19+1,1)="-",-1,MID($A90,LEN($A90)-E$19+1,1)="=",-2),0)</f>
        <v>-2</v>
      </c>
      <c r="F90" s="53" cm="1">
        <f t="array" ref="F90">IFERROR(_xlfn.IFS(MID($A90,LEN($A90)-F$19+1,1)="1",1,MID($A90,LEN($A90)-F$19+1,1)="2",2,MID($A90,LEN($A90)-F$19+1,1)="0",0,MID($A90,LEN($A90)-F$19+1,1)="-",-1,MID($A90,LEN($A90)-F$19+1,1)="=",-2),0)</f>
        <v>0</v>
      </c>
      <c r="G90" s="53" cm="1">
        <f t="array" ref="G90">IFERROR(_xlfn.IFS(MID($A90,LEN($A90)-G$19+1,1)="1",1,MID($A90,LEN($A90)-G$19+1,1)="2",2,MID($A90,LEN($A90)-G$19+1,1)="0",0,MID($A90,LEN($A90)-G$19+1,1)="-",-1,MID($A90,LEN($A90)-G$19+1,1)="=",-2),0)</f>
        <v>-1</v>
      </c>
      <c r="H90" s="53" cm="1">
        <f t="array" ref="H90">IFERROR(_xlfn.IFS(MID($A90,LEN($A90)-H$19+1,1)="1",1,MID($A90,LEN($A90)-H$19+1,1)="2",2,MID($A90,LEN($A90)-H$19+1,1)="0",0,MID($A90,LEN($A90)-H$19+1,1)="-",-1,MID($A90,LEN($A90)-H$19+1,1)="=",-2),0)</f>
        <v>2</v>
      </c>
      <c r="I90" s="53" cm="1">
        <f t="array" ref="I90">IFERROR(_xlfn.IFS(MID($A90,LEN($A90)-I$19+1,1)="1",1,MID($A90,LEN($A90)-I$19+1,1)="2",2,MID($A90,LEN($A90)-I$19+1,1)="0",0,MID($A90,LEN($A90)-I$19+1,1)="-",-1,MID($A90,LEN($A90)-I$19+1,1)="=",-2),0)</f>
        <v>0</v>
      </c>
      <c r="J90" s="53" cm="1">
        <f t="array" ref="J90">IFERROR(_xlfn.IFS(MID($A90,LEN($A90)-J$19+1,1)="1",1,MID($A90,LEN($A90)-J$19+1,1)="2",2,MID($A90,LEN($A90)-J$19+1,1)="0",0,MID($A90,LEN($A90)-J$19+1,1)="-",-1,MID($A90,LEN($A90)-J$19+1,1)="=",-2),0)</f>
        <v>-1</v>
      </c>
      <c r="K90" s="53" cm="1">
        <f t="array" ref="K90">IFERROR(_xlfn.IFS(MID($A90,LEN($A90)-K$19+1,1)="1",1,MID($A90,LEN($A90)-K$19+1,1)="2",2,MID($A90,LEN($A90)-K$19+1,1)="0",0,MID($A90,LEN($A90)-K$19+1,1)="-",-1,MID($A90,LEN($A90)-K$19+1,1)="=",-2),0)</f>
        <v>1</v>
      </c>
      <c r="L90" s="53" cm="1">
        <f t="array" ref="L90">IFERROR(_xlfn.IFS(MID($A90,LEN($A90)-L$19+1,1)="1",1,MID($A90,LEN($A90)-L$19+1,1)="2",2,MID($A90,LEN($A90)-L$19+1,1)="0",0,MID($A90,LEN($A90)-L$19+1,1)="-",-1,MID($A90,LEN($A90)-L$19+1,1)="=",-2),0)</f>
        <v>0</v>
      </c>
      <c r="M90" s="53" cm="1">
        <f t="array" ref="M90">IFERROR(_xlfn.IFS(MID($A90,LEN($A90)-M$19+1,1)="1",1,MID($A90,LEN($A90)-M$19+1,1)="2",2,MID($A90,LEN($A90)-M$19+1,1)="0",0,MID($A90,LEN($A90)-M$19+1,1)="-",-1,MID($A90,LEN($A90)-M$19+1,1)="=",-2),0)</f>
        <v>0</v>
      </c>
      <c r="N90" s="53" cm="1">
        <f t="array" ref="N90">IFERROR(_xlfn.IFS(MID($A90,LEN($A90)-N$19+1,1)="1",1,MID($A90,LEN($A90)-N$19+1,1)="2",2,MID($A90,LEN($A90)-N$19+1,1)="0",0,MID($A90,LEN($A90)-N$19+1,1)="-",-1,MID($A90,LEN($A90)-N$19+1,1)="=",-2),0)</f>
        <v>0</v>
      </c>
      <c r="O90" s="53" cm="1">
        <f t="array" ref="O90">IFERROR(_xlfn.IFS(MID($A90,LEN($A90)-O$19+1,1)="1",1,MID($A90,LEN($A90)-O$19+1,1)="2",2,MID($A90,LEN($A90)-O$19+1,1)="0",0,MID($A90,LEN($A90)-O$19+1,1)="-",-1,MID($A90,LEN($A90)-O$19+1,1)="=",-2),0)</f>
        <v>0</v>
      </c>
      <c r="P90" s="53" cm="1">
        <f t="array" ref="P90">IFERROR(_xlfn.IFS(MID($A90,LEN($A90)-P$19+1,1)="1",1,MID($A90,LEN($A90)-P$19+1,1)="2",2,MID($A90,LEN($A90)-P$19+1,1)="0",0,MID($A90,LEN($A90)-P$19+1,1)="-",-1,MID($A90,LEN($A90)-P$19+1,1)="=",-2),0)</f>
        <v>0</v>
      </c>
      <c r="Q90" s="53" cm="1">
        <f t="array" ref="Q90">IFERROR(_xlfn.IFS(MID($A90,LEN($A90)-Q$19+1,1)="1",1,MID($A90,LEN($A90)-Q$19+1,1)="2",2,MID($A90,LEN($A90)-Q$19+1,1)="0",0,MID($A90,LEN($A90)-Q$19+1,1)="-",-1,MID($A90,LEN($A90)-Q$19+1,1)="=",-2),0)</f>
        <v>0</v>
      </c>
      <c r="R90" s="53" cm="1">
        <f t="array" ref="R90">IFERROR(_xlfn.IFS(MID($A90,LEN($A90)-R$19+1,1)="1",1,MID($A90,LEN($A90)-R$19+1,1)="2",2,MID($A90,LEN($A90)-R$19+1,1)="0",0,MID($A90,LEN($A90)-R$19+1,1)="-",-1,MID($A90,LEN($A90)-R$19+1,1)="=",-2),0)</f>
        <v>0</v>
      </c>
      <c r="S90" s="53" cm="1">
        <f t="array" ref="S90">IFERROR(_xlfn.IFS(MID($A90,LEN($A90)-S$19+1,1)="1",1,MID($A90,LEN($A90)-S$19+1,1)="2",2,MID($A90,LEN($A90)-S$19+1,1)="0",0,MID($A90,LEN($A90)-S$19+1,1)="-",-1,MID($A90,LEN($A90)-S$19+1,1)="=",-2),0)</f>
        <v>0</v>
      </c>
      <c r="T90" s="53" cm="1">
        <f t="array" ref="T90">IFERROR(_xlfn.IFS(MID($A90,LEN($A90)-T$19+1,1)="1",1,MID($A90,LEN($A90)-T$19+1,1)="2",2,MID($A90,LEN($A90)-T$19+1,1)="0",0,MID($A90,LEN($A90)-T$19+1,1)="-",-1,MID($A90,LEN($A90)-T$19+1,1)="=",-2),0)</f>
        <v>0</v>
      </c>
      <c r="U90" s="53" cm="1">
        <f t="array" ref="U90">IFERROR(_xlfn.IFS(MID($A90,LEN($A90)-U$19+1,1)="1",1,MID($A90,LEN($A90)-U$19+1,1)="2",2,MID($A90,LEN($A90)-U$19+1,1)="0",0,MID($A90,LEN($A90)-U$19+1,1)="-",-1,MID($A90,LEN($A90)-U$19+1,1)="=",-2),0)</f>
        <v>0</v>
      </c>
      <c r="V90" s="53" cm="1">
        <f t="array" ref="V90">IFERROR(_xlfn.IFS(MID($A90,LEN($A90)-V$19+1,1)="1",1,MID($A90,LEN($A90)-V$19+1,1)="2",2,MID($A90,LEN($A90)-V$19+1,1)="0",0,MID($A90,LEN($A90)-V$19+1,1)="-",-1,MID($A90,LEN($A90)-V$19+1,1)="=",-2),0)</f>
        <v>0</v>
      </c>
      <c r="W90" s="53" cm="1">
        <f t="array" ref="W90">IFERROR(_xlfn.IFS(MID($A90,LEN($A90)-W$19+1,1)="1",1,MID($A90,LEN($A90)-W$19+1,1)="2",2,MID($A90,LEN($A90)-W$19+1,1)="0",0,MID($A90,LEN($A90)-W$19+1,1)="-",-1,MID($A90,LEN($A90)-W$19+1,1)="=",-2),0)</f>
        <v>0</v>
      </c>
      <c r="X90" s="53" cm="1">
        <f t="array" ref="X90">IFERROR(_xlfn.IFS(MID($A90,LEN($A90)-X$19+1,1)="1",1,MID($A90,LEN($A90)-X$19+1,1)="2",2,MID($A90,LEN($A90)-X$19+1,1)="0",0,MID($A90,LEN($A90)-X$19+1,1)="-",-1,MID($A90,LEN($A90)-X$19+1,1)="=",-2),0)</f>
        <v>0</v>
      </c>
    </row>
    <row r="91" spans="1:24">
      <c r="A91" s="55" t="s">
        <v>124</v>
      </c>
      <c r="B91" s="45">
        <f t="shared" si="7"/>
        <v>28675</v>
      </c>
      <c r="C91" s="45"/>
      <c r="D91" s="45"/>
      <c r="E91" s="53" cm="1">
        <f t="array" ref="E91">IFERROR(_xlfn.IFS(MID($A91,LEN($A91)-E$19+1,1)="1",1,MID($A91,LEN($A91)-E$19+1,1)="2",2,MID($A91,LEN($A91)-E$19+1,1)="0",0,MID($A91,LEN($A91)-E$19+1,1)="-",-1,MID($A91,LEN($A91)-E$19+1,1)="=",-2),0)</f>
        <v>0</v>
      </c>
      <c r="F91" s="53" cm="1">
        <f t="array" ref="F91">IFERROR(_xlfn.IFS(MID($A91,LEN($A91)-F$19+1,1)="1",1,MID($A91,LEN($A91)-F$19+1,1)="2",2,MID($A91,LEN($A91)-F$19+1,1)="0",0,MID($A91,LEN($A91)-F$19+1,1)="-",-1,MID($A91,LEN($A91)-F$19+1,1)="=",-2),0)</f>
        <v>2</v>
      </c>
      <c r="G91" s="53" cm="1">
        <f t="array" ref="G91">IFERROR(_xlfn.IFS(MID($A91,LEN($A91)-G$19+1,1)="1",1,MID($A91,LEN($A91)-G$19+1,1)="2",2,MID($A91,LEN($A91)-G$19+1,1)="0",0,MID($A91,LEN($A91)-G$19+1,1)="-",-1,MID($A91,LEN($A91)-G$19+1,1)="=",-2),0)</f>
        <v>-1</v>
      </c>
      <c r="H91" s="53" cm="1">
        <f t="array" ref="H91">IFERROR(_xlfn.IFS(MID($A91,LEN($A91)-H$19+1,1)="1",1,MID($A91,LEN($A91)-H$19+1,1)="2",2,MID($A91,LEN($A91)-H$19+1,1)="0",0,MID($A91,LEN($A91)-H$19+1,1)="-",-1,MID($A91,LEN($A91)-H$19+1,1)="=",-2),0)</f>
        <v>1</v>
      </c>
      <c r="I91" s="53" cm="1">
        <f t="array" ref="I91">IFERROR(_xlfn.IFS(MID($A91,LEN($A91)-I$19+1,1)="1",1,MID($A91,LEN($A91)-I$19+1,1)="2",2,MID($A91,LEN($A91)-I$19+1,1)="0",0,MID($A91,LEN($A91)-I$19+1,1)="-",-1,MID($A91,LEN($A91)-I$19+1,1)="=",-2),0)</f>
        <v>-1</v>
      </c>
      <c r="J91" s="53" cm="1">
        <f t="array" ref="J91">IFERROR(_xlfn.IFS(MID($A91,LEN($A91)-J$19+1,1)="1",1,MID($A91,LEN($A91)-J$19+1,1)="2",2,MID($A91,LEN($A91)-J$19+1,1)="0",0,MID($A91,LEN($A91)-J$19+1,1)="-",-1,MID($A91,LEN($A91)-J$19+1,1)="=",-2),0)</f>
        <v>2</v>
      </c>
      <c r="K91" s="53" cm="1">
        <f t="array" ref="K91">IFERROR(_xlfn.IFS(MID($A91,LEN($A91)-K$19+1,1)="1",1,MID($A91,LEN($A91)-K$19+1,1)="2",2,MID($A91,LEN($A91)-K$19+1,1)="0",0,MID($A91,LEN($A91)-K$19+1,1)="-",-1,MID($A91,LEN($A91)-K$19+1,1)="=",-2),0)</f>
        <v>0</v>
      </c>
      <c r="L91" s="53" cm="1">
        <f t="array" ref="L91">IFERROR(_xlfn.IFS(MID($A91,LEN($A91)-L$19+1,1)="1",1,MID($A91,LEN($A91)-L$19+1,1)="2",2,MID($A91,LEN($A91)-L$19+1,1)="0",0,MID($A91,LEN($A91)-L$19+1,1)="-",-1,MID($A91,LEN($A91)-L$19+1,1)="=",-2),0)</f>
        <v>0</v>
      </c>
      <c r="M91" s="53" cm="1">
        <f t="array" ref="M91">IFERROR(_xlfn.IFS(MID($A91,LEN($A91)-M$19+1,1)="1",1,MID($A91,LEN($A91)-M$19+1,1)="2",2,MID($A91,LEN($A91)-M$19+1,1)="0",0,MID($A91,LEN($A91)-M$19+1,1)="-",-1,MID($A91,LEN($A91)-M$19+1,1)="=",-2),0)</f>
        <v>0</v>
      </c>
      <c r="N91" s="53" cm="1">
        <f t="array" ref="N91">IFERROR(_xlfn.IFS(MID($A91,LEN($A91)-N$19+1,1)="1",1,MID($A91,LEN($A91)-N$19+1,1)="2",2,MID($A91,LEN($A91)-N$19+1,1)="0",0,MID($A91,LEN($A91)-N$19+1,1)="-",-1,MID($A91,LEN($A91)-N$19+1,1)="=",-2),0)</f>
        <v>0</v>
      </c>
      <c r="O91" s="53" cm="1">
        <f t="array" ref="O91">IFERROR(_xlfn.IFS(MID($A91,LEN($A91)-O$19+1,1)="1",1,MID($A91,LEN($A91)-O$19+1,1)="2",2,MID($A91,LEN($A91)-O$19+1,1)="0",0,MID($A91,LEN($A91)-O$19+1,1)="-",-1,MID($A91,LEN($A91)-O$19+1,1)="=",-2),0)</f>
        <v>0</v>
      </c>
      <c r="P91" s="53" cm="1">
        <f t="array" ref="P91">IFERROR(_xlfn.IFS(MID($A91,LEN($A91)-P$19+1,1)="1",1,MID($A91,LEN($A91)-P$19+1,1)="2",2,MID($A91,LEN($A91)-P$19+1,1)="0",0,MID($A91,LEN($A91)-P$19+1,1)="-",-1,MID($A91,LEN($A91)-P$19+1,1)="=",-2),0)</f>
        <v>0</v>
      </c>
      <c r="Q91" s="53" cm="1">
        <f t="array" ref="Q91">IFERROR(_xlfn.IFS(MID($A91,LEN($A91)-Q$19+1,1)="1",1,MID($A91,LEN($A91)-Q$19+1,1)="2",2,MID($A91,LEN($A91)-Q$19+1,1)="0",0,MID($A91,LEN($A91)-Q$19+1,1)="-",-1,MID($A91,LEN($A91)-Q$19+1,1)="=",-2),0)</f>
        <v>0</v>
      </c>
      <c r="R91" s="53" cm="1">
        <f t="array" ref="R91">IFERROR(_xlfn.IFS(MID($A91,LEN($A91)-R$19+1,1)="1",1,MID($A91,LEN($A91)-R$19+1,1)="2",2,MID($A91,LEN($A91)-R$19+1,1)="0",0,MID($A91,LEN($A91)-R$19+1,1)="-",-1,MID($A91,LEN($A91)-R$19+1,1)="=",-2),0)</f>
        <v>0</v>
      </c>
      <c r="S91" s="53" cm="1">
        <f t="array" ref="S91">IFERROR(_xlfn.IFS(MID($A91,LEN($A91)-S$19+1,1)="1",1,MID($A91,LEN($A91)-S$19+1,1)="2",2,MID($A91,LEN($A91)-S$19+1,1)="0",0,MID($A91,LEN($A91)-S$19+1,1)="-",-1,MID($A91,LEN($A91)-S$19+1,1)="=",-2),0)</f>
        <v>0</v>
      </c>
      <c r="T91" s="53" cm="1">
        <f t="array" ref="T91">IFERROR(_xlfn.IFS(MID($A91,LEN($A91)-T$19+1,1)="1",1,MID($A91,LEN($A91)-T$19+1,1)="2",2,MID($A91,LEN($A91)-T$19+1,1)="0",0,MID($A91,LEN($A91)-T$19+1,1)="-",-1,MID($A91,LEN($A91)-T$19+1,1)="=",-2),0)</f>
        <v>0</v>
      </c>
      <c r="U91" s="53" cm="1">
        <f t="array" ref="U91">IFERROR(_xlfn.IFS(MID($A91,LEN($A91)-U$19+1,1)="1",1,MID($A91,LEN($A91)-U$19+1,1)="2",2,MID($A91,LEN($A91)-U$19+1,1)="0",0,MID($A91,LEN($A91)-U$19+1,1)="-",-1,MID($A91,LEN($A91)-U$19+1,1)="=",-2),0)</f>
        <v>0</v>
      </c>
      <c r="V91" s="53" cm="1">
        <f t="array" ref="V91">IFERROR(_xlfn.IFS(MID($A91,LEN($A91)-V$19+1,1)="1",1,MID($A91,LEN($A91)-V$19+1,1)="2",2,MID($A91,LEN($A91)-V$19+1,1)="0",0,MID($A91,LEN($A91)-V$19+1,1)="-",-1,MID($A91,LEN($A91)-V$19+1,1)="=",-2),0)</f>
        <v>0</v>
      </c>
      <c r="W91" s="53" cm="1">
        <f t="array" ref="W91">IFERROR(_xlfn.IFS(MID($A91,LEN($A91)-W$19+1,1)="1",1,MID($A91,LEN($A91)-W$19+1,1)="2",2,MID($A91,LEN($A91)-W$19+1,1)="0",0,MID($A91,LEN($A91)-W$19+1,1)="-",-1,MID($A91,LEN($A91)-W$19+1,1)="=",-2),0)</f>
        <v>0</v>
      </c>
      <c r="X91" s="53" cm="1">
        <f t="array" ref="X91">IFERROR(_xlfn.IFS(MID($A91,LEN($A91)-X$19+1,1)="1",1,MID($A91,LEN($A91)-X$19+1,1)="2",2,MID($A91,LEN($A91)-X$19+1,1)="0",0,MID($A91,LEN($A91)-X$19+1,1)="-",-1,MID($A91,LEN($A91)-X$19+1,1)="=",-2),0)</f>
        <v>0</v>
      </c>
    </row>
    <row r="92" spans="1:24">
      <c r="A92" s="55" t="s">
        <v>125</v>
      </c>
      <c r="B92" s="45">
        <f t="shared" si="7"/>
        <v>37300</v>
      </c>
      <c r="C92" s="45"/>
      <c r="D92" s="45"/>
      <c r="E92" s="53" cm="1">
        <f t="array" ref="E92">IFERROR(_xlfn.IFS(MID($A92,LEN($A92)-E$19+1,1)="1",1,MID($A92,LEN($A92)-E$19+1,1)="2",2,MID($A92,LEN($A92)-E$19+1,1)="0",0,MID($A92,LEN($A92)-E$19+1,1)="-",-1,MID($A92,LEN($A92)-E$19+1,1)="=",-2),0)</f>
        <v>0</v>
      </c>
      <c r="F92" s="53" cm="1">
        <f t="array" ref="F92">IFERROR(_xlfn.IFS(MID($A92,LEN($A92)-F$19+1,1)="1",1,MID($A92,LEN($A92)-F$19+1,1)="2",2,MID($A92,LEN($A92)-F$19+1,1)="0",0,MID($A92,LEN($A92)-F$19+1,1)="-",-1,MID($A92,LEN($A92)-F$19+1,1)="=",-2),0)</f>
        <v>2</v>
      </c>
      <c r="G92" s="53" cm="1">
        <f t="array" ref="G92">IFERROR(_xlfn.IFS(MID($A92,LEN($A92)-G$19+1,1)="1",1,MID($A92,LEN($A92)-G$19+1,1)="2",2,MID($A92,LEN($A92)-G$19+1,1)="0",0,MID($A92,LEN($A92)-G$19+1,1)="-",-1,MID($A92,LEN($A92)-G$19+1,1)="=",-2),0)</f>
        <v>-2</v>
      </c>
      <c r="H92" s="53" cm="1">
        <f t="array" ref="H92">IFERROR(_xlfn.IFS(MID($A92,LEN($A92)-H$19+1,1)="1",1,MID($A92,LEN($A92)-H$19+1,1)="2",2,MID($A92,LEN($A92)-H$19+1,1)="0",0,MID($A92,LEN($A92)-H$19+1,1)="-",-1,MID($A92,LEN($A92)-H$19+1,1)="=",-2),0)</f>
        <v>0</v>
      </c>
      <c r="I92" s="53" cm="1">
        <f t="array" ref="I92">IFERROR(_xlfn.IFS(MID($A92,LEN($A92)-I$19+1,1)="1",1,MID($A92,LEN($A92)-I$19+1,1)="2",2,MID($A92,LEN($A92)-I$19+1,1)="0",0,MID($A92,LEN($A92)-I$19+1,1)="-",-1,MID($A92,LEN($A92)-I$19+1,1)="=",-2),0)</f>
        <v>2</v>
      </c>
      <c r="J92" s="53" cm="1">
        <f t="array" ref="J92">IFERROR(_xlfn.IFS(MID($A92,LEN($A92)-J$19+1,1)="1",1,MID($A92,LEN($A92)-J$19+1,1)="2",2,MID($A92,LEN($A92)-J$19+1,1)="0",0,MID($A92,LEN($A92)-J$19+1,1)="-",-1,MID($A92,LEN($A92)-J$19+1,1)="=",-2),0)</f>
        <v>2</v>
      </c>
      <c r="K92" s="53" cm="1">
        <f t="array" ref="K92">IFERROR(_xlfn.IFS(MID($A92,LEN($A92)-K$19+1,1)="1",1,MID($A92,LEN($A92)-K$19+1,1)="2",2,MID($A92,LEN($A92)-K$19+1,1)="0",0,MID($A92,LEN($A92)-K$19+1,1)="-",-1,MID($A92,LEN($A92)-K$19+1,1)="=",-2),0)</f>
        <v>0</v>
      </c>
      <c r="L92" s="53" cm="1">
        <f t="array" ref="L92">IFERROR(_xlfn.IFS(MID($A92,LEN($A92)-L$19+1,1)="1",1,MID($A92,LEN($A92)-L$19+1,1)="2",2,MID($A92,LEN($A92)-L$19+1,1)="0",0,MID($A92,LEN($A92)-L$19+1,1)="-",-1,MID($A92,LEN($A92)-L$19+1,1)="=",-2),0)</f>
        <v>0</v>
      </c>
      <c r="M92" s="53" cm="1">
        <f t="array" ref="M92">IFERROR(_xlfn.IFS(MID($A92,LEN($A92)-M$19+1,1)="1",1,MID($A92,LEN($A92)-M$19+1,1)="2",2,MID($A92,LEN($A92)-M$19+1,1)="0",0,MID($A92,LEN($A92)-M$19+1,1)="-",-1,MID($A92,LEN($A92)-M$19+1,1)="=",-2),0)</f>
        <v>0</v>
      </c>
      <c r="N92" s="53" cm="1">
        <f t="array" ref="N92">IFERROR(_xlfn.IFS(MID($A92,LEN($A92)-N$19+1,1)="1",1,MID($A92,LEN($A92)-N$19+1,1)="2",2,MID($A92,LEN($A92)-N$19+1,1)="0",0,MID($A92,LEN($A92)-N$19+1,1)="-",-1,MID($A92,LEN($A92)-N$19+1,1)="=",-2),0)</f>
        <v>0</v>
      </c>
      <c r="O92" s="53" cm="1">
        <f t="array" ref="O92">IFERROR(_xlfn.IFS(MID($A92,LEN($A92)-O$19+1,1)="1",1,MID($A92,LEN($A92)-O$19+1,1)="2",2,MID($A92,LEN($A92)-O$19+1,1)="0",0,MID($A92,LEN($A92)-O$19+1,1)="-",-1,MID($A92,LEN($A92)-O$19+1,1)="=",-2),0)</f>
        <v>0</v>
      </c>
      <c r="P92" s="53" cm="1">
        <f t="array" ref="P92">IFERROR(_xlfn.IFS(MID($A92,LEN($A92)-P$19+1,1)="1",1,MID($A92,LEN($A92)-P$19+1,1)="2",2,MID($A92,LEN($A92)-P$19+1,1)="0",0,MID($A92,LEN($A92)-P$19+1,1)="-",-1,MID($A92,LEN($A92)-P$19+1,1)="=",-2),0)</f>
        <v>0</v>
      </c>
      <c r="Q92" s="53" cm="1">
        <f t="array" ref="Q92">IFERROR(_xlfn.IFS(MID($A92,LEN($A92)-Q$19+1,1)="1",1,MID($A92,LEN($A92)-Q$19+1,1)="2",2,MID($A92,LEN($A92)-Q$19+1,1)="0",0,MID($A92,LEN($A92)-Q$19+1,1)="-",-1,MID($A92,LEN($A92)-Q$19+1,1)="=",-2),0)</f>
        <v>0</v>
      </c>
      <c r="R92" s="53" cm="1">
        <f t="array" ref="R92">IFERROR(_xlfn.IFS(MID($A92,LEN($A92)-R$19+1,1)="1",1,MID($A92,LEN($A92)-R$19+1,1)="2",2,MID($A92,LEN($A92)-R$19+1,1)="0",0,MID($A92,LEN($A92)-R$19+1,1)="-",-1,MID($A92,LEN($A92)-R$19+1,1)="=",-2),0)</f>
        <v>0</v>
      </c>
      <c r="S92" s="53" cm="1">
        <f t="array" ref="S92">IFERROR(_xlfn.IFS(MID($A92,LEN($A92)-S$19+1,1)="1",1,MID($A92,LEN($A92)-S$19+1,1)="2",2,MID($A92,LEN($A92)-S$19+1,1)="0",0,MID($A92,LEN($A92)-S$19+1,1)="-",-1,MID($A92,LEN($A92)-S$19+1,1)="=",-2),0)</f>
        <v>0</v>
      </c>
      <c r="T92" s="53" cm="1">
        <f t="array" ref="T92">IFERROR(_xlfn.IFS(MID($A92,LEN($A92)-T$19+1,1)="1",1,MID($A92,LEN($A92)-T$19+1,1)="2",2,MID($A92,LEN($A92)-T$19+1,1)="0",0,MID($A92,LEN($A92)-T$19+1,1)="-",-1,MID($A92,LEN($A92)-T$19+1,1)="=",-2),0)</f>
        <v>0</v>
      </c>
      <c r="U92" s="53" cm="1">
        <f t="array" ref="U92">IFERROR(_xlfn.IFS(MID($A92,LEN($A92)-U$19+1,1)="1",1,MID($A92,LEN($A92)-U$19+1,1)="2",2,MID($A92,LEN($A92)-U$19+1,1)="0",0,MID($A92,LEN($A92)-U$19+1,1)="-",-1,MID($A92,LEN($A92)-U$19+1,1)="=",-2),0)</f>
        <v>0</v>
      </c>
      <c r="V92" s="53" cm="1">
        <f t="array" ref="V92">IFERROR(_xlfn.IFS(MID($A92,LEN($A92)-V$19+1,1)="1",1,MID($A92,LEN($A92)-V$19+1,1)="2",2,MID($A92,LEN($A92)-V$19+1,1)="0",0,MID($A92,LEN($A92)-V$19+1,1)="-",-1,MID($A92,LEN($A92)-V$19+1,1)="=",-2),0)</f>
        <v>0</v>
      </c>
      <c r="W92" s="53" cm="1">
        <f t="array" ref="W92">IFERROR(_xlfn.IFS(MID($A92,LEN($A92)-W$19+1,1)="1",1,MID($A92,LEN($A92)-W$19+1,1)="2",2,MID($A92,LEN($A92)-W$19+1,1)="0",0,MID($A92,LEN($A92)-W$19+1,1)="-",-1,MID($A92,LEN($A92)-W$19+1,1)="=",-2),0)</f>
        <v>0</v>
      </c>
      <c r="X92" s="53" cm="1">
        <f t="array" ref="X92">IFERROR(_xlfn.IFS(MID($A92,LEN($A92)-X$19+1,1)="1",1,MID($A92,LEN($A92)-X$19+1,1)="2",2,MID($A92,LEN($A92)-X$19+1,1)="0",0,MID($A92,LEN($A92)-X$19+1,1)="-",-1,MID($A92,LEN($A92)-X$19+1,1)="=",-2),0)</f>
        <v>0</v>
      </c>
    </row>
    <row r="93" spans="1:24">
      <c r="A93" s="55" t="s">
        <v>126</v>
      </c>
      <c r="B93" s="45">
        <f t="shared" si="7"/>
        <v>36510</v>
      </c>
      <c r="C93" s="45"/>
      <c r="D93" s="45"/>
      <c r="E93" s="53" cm="1">
        <f t="array" ref="E93">IFERROR(_xlfn.IFS(MID($A93,LEN($A93)-E$19+1,1)="1",1,MID($A93,LEN($A93)-E$19+1,1)="2",2,MID($A93,LEN($A93)-E$19+1,1)="0",0,MID($A93,LEN($A93)-E$19+1,1)="-",-1,MID($A93,LEN($A93)-E$19+1,1)="=",-2),0)</f>
        <v>2</v>
      </c>
      <c r="F93" s="53" cm="1">
        <f t="array" ref="F93">IFERROR(_xlfn.IFS(MID($A93,LEN($A93)-F$19+1,1)="1",1,MID($A93,LEN($A93)-F$19+1,1)="2",2,MID($A93,LEN($A93)-F$19+1,1)="0",0,MID($A93,LEN($A93)-F$19+1,1)="-",-1,MID($A93,LEN($A93)-F$19+1,1)="=",-2),0)</f>
        <v>0</v>
      </c>
      <c r="G93" s="53" cm="1">
        <f t="array" ref="G93">IFERROR(_xlfn.IFS(MID($A93,LEN($A93)-G$19+1,1)="1",1,MID($A93,LEN($A93)-G$19+1,1)="2",2,MID($A93,LEN($A93)-G$19+1,1)="0",0,MID($A93,LEN($A93)-G$19+1,1)="-",-1,MID($A93,LEN($A93)-G$19+1,1)="=",-2),0)</f>
        <v>2</v>
      </c>
      <c r="H93" s="53" cm="1">
        <f t="array" ref="H93">IFERROR(_xlfn.IFS(MID($A93,LEN($A93)-H$19+1,1)="1",1,MID($A93,LEN($A93)-H$19+1,1)="2",2,MID($A93,LEN($A93)-H$19+1,1)="0",0,MID($A93,LEN($A93)-H$19+1,1)="-",-1,MID($A93,LEN($A93)-H$19+1,1)="=",-2),0)</f>
        <v>-2</v>
      </c>
      <c r="I93" s="53" cm="1">
        <f t="array" ref="I93">IFERROR(_xlfn.IFS(MID($A93,LEN($A93)-I$19+1,1)="1",1,MID($A93,LEN($A93)-I$19+1,1)="2",2,MID($A93,LEN($A93)-I$19+1,1)="0",0,MID($A93,LEN($A93)-I$19+1,1)="-",-1,MID($A93,LEN($A93)-I$19+1,1)="=",-2),0)</f>
        <v>2</v>
      </c>
      <c r="J93" s="53" cm="1">
        <f t="array" ref="J93">IFERROR(_xlfn.IFS(MID($A93,LEN($A93)-J$19+1,1)="1",1,MID($A93,LEN($A93)-J$19+1,1)="2",2,MID($A93,LEN($A93)-J$19+1,1)="0",0,MID($A93,LEN($A93)-J$19+1,1)="-",-1,MID($A93,LEN($A93)-J$19+1,1)="=",-2),0)</f>
        <v>2</v>
      </c>
      <c r="K93" s="53" cm="1">
        <f t="array" ref="K93">IFERROR(_xlfn.IFS(MID($A93,LEN($A93)-K$19+1,1)="1",1,MID($A93,LEN($A93)-K$19+1,1)="2",2,MID($A93,LEN($A93)-K$19+1,1)="0",0,MID($A93,LEN($A93)-K$19+1,1)="-",-1,MID($A93,LEN($A93)-K$19+1,1)="=",-2),0)</f>
        <v>0</v>
      </c>
      <c r="L93" s="53" cm="1">
        <f t="array" ref="L93">IFERROR(_xlfn.IFS(MID($A93,LEN($A93)-L$19+1,1)="1",1,MID($A93,LEN($A93)-L$19+1,1)="2",2,MID($A93,LEN($A93)-L$19+1,1)="0",0,MID($A93,LEN($A93)-L$19+1,1)="-",-1,MID($A93,LEN($A93)-L$19+1,1)="=",-2),0)</f>
        <v>0</v>
      </c>
      <c r="M93" s="53" cm="1">
        <f t="array" ref="M93">IFERROR(_xlfn.IFS(MID($A93,LEN($A93)-M$19+1,1)="1",1,MID($A93,LEN($A93)-M$19+1,1)="2",2,MID($A93,LEN($A93)-M$19+1,1)="0",0,MID($A93,LEN($A93)-M$19+1,1)="-",-1,MID($A93,LEN($A93)-M$19+1,1)="=",-2),0)</f>
        <v>0</v>
      </c>
      <c r="N93" s="53" cm="1">
        <f t="array" ref="N93">IFERROR(_xlfn.IFS(MID($A93,LEN($A93)-N$19+1,1)="1",1,MID($A93,LEN($A93)-N$19+1,1)="2",2,MID($A93,LEN($A93)-N$19+1,1)="0",0,MID($A93,LEN($A93)-N$19+1,1)="-",-1,MID($A93,LEN($A93)-N$19+1,1)="=",-2),0)</f>
        <v>0</v>
      </c>
      <c r="O93" s="53" cm="1">
        <f t="array" ref="O93">IFERROR(_xlfn.IFS(MID($A93,LEN($A93)-O$19+1,1)="1",1,MID($A93,LEN($A93)-O$19+1,1)="2",2,MID($A93,LEN($A93)-O$19+1,1)="0",0,MID($A93,LEN($A93)-O$19+1,1)="-",-1,MID($A93,LEN($A93)-O$19+1,1)="=",-2),0)</f>
        <v>0</v>
      </c>
      <c r="P93" s="53" cm="1">
        <f t="array" ref="P93">IFERROR(_xlfn.IFS(MID($A93,LEN($A93)-P$19+1,1)="1",1,MID($A93,LEN($A93)-P$19+1,1)="2",2,MID($A93,LEN($A93)-P$19+1,1)="0",0,MID($A93,LEN($A93)-P$19+1,1)="-",-1,MID($A93,LEN($A93)-P$19+1,1)="=",-2),0)</f>
        <v>0</v>
      </c>
      <c r="Q93" s="53" cm="1">
        <f t="array" ref="Q93">IFERROR(_xlfn.IFS(MID($A93,LEN($A93)-Q$19+1,1)="1",1,MID($A93,LEN($A93)-Q$19+1,1)="2",2,MID($A93,LEN($A93)-Q$19+1,1)="0",0,MID($A93,LEN($A93)-Q$19+1,1)="-",-1,MID($A93,LEN($A93)-Q$19+1,1)="=",-2),0)</f>
        <v>0</v>
      </c>
      <c r="R93" s="53" cm="1">
        <f t="array" ref="R93">IFERROR(_xlfn.IFS(MID($A93,LEN($A93)-R$19+1,1)="1",1,MID($A93,LEN($A93)-R$19+1,1)="2",2,MID($A93,LEN($A93)-R$19+1,1)="0",0,MID($A93,LEN($A93)-R$19+1,1)="-",-1,MID($A93,LEN($A93)-R$19+1,1)="=",-2),0)</f>
        <v>0</v>
      </c>
      <c r="S93" s="53" cm="1">
        <f t="array" ref="S93">IFERROR(_xlfn.IFS(MID($A93,LEN($A93)-S$19+1,1)="1",1,MID($A93,LEN($A93)-S$19+1,1)="2",2,MID($A93,LEN($A93)-S$19+1,1)="0",0,MID($A93,LEN($A93)-S$19+1,1)="-",-1,MID($A93,LEN($A93)-S$19+1,1)="=",-2),0)</f>
        <v>0</v>
      </c>
      <c r="T93" s="53" cm="1">
        <f t="array" ref="T93">IFERROR(_xlfn.IFS(MID($A93,LEN($A93)-T$19+1,1)="1",1,MID($A93,LEN($A93)-T$19+1,1)="2",2,MID($A93,LEN($A93)-T$19+1,1)="0",0,MID($A93,LEN($A93)-T$19+1,1)="-",-1,MID($A93,LEN($A93)-T$19+1,1)="=",-2),0)</f>
        <v>0</v>
      </c>
      <c r="U93" s="53" cm="1">
        <f t="array" ref="U93">IFERROR(_xlfn.IFS(MID($A93,LEN($A93)-U$19+1,1)="1",1,MID($A93,LEN($A93)-U$19+1,1)="2",2,MID($A93,LEN($A93)-U$19+1,1)="0",0,MID($A93,LEN($A93)-U$19+1,1)="-",-1,MID($A93,LEN($A93)-U$19+1,1)="=",-2),0)</f>
        <v>0</v>
      </c>
      <c r="V93" s="53" cm="1">
        <f t="array" ref="V93">IFERROR(_xlfn.IFS(MID($A93,LEN($A93)-V$19+1,1)="1",1,MID($A93,LEN($A93)-V$19+1,1)="2",2,MID($A93,LEN($A93)-V$19+1,1)="0",0,MID($A93,LEN($A93)-V$19+1,1)="-",-1,MID($A93,LEN($A93)-V$19+1,1)="=",-2),0)</f>
        <v>0</v>
      </c>
      <c r="W93" s="53" cm="1">
        <f t="array" ref="W93">IFERROR(_xlfn.IFS(MID($A93,LEN($A93)-W$19+1,1)="1",1,MID($A93,LEN($A93)-W$19+1,1)="2",2,MID($A93,LEN($A93)-W$19+1,1)="0",0,MID($A93,LEN($A93)-W$19+1,1)="-",-1,MID($A93,LEN($A93)-W$19+1,1)="=",-2),0)</f>
        <v>0</v>
      </c>
      <c r="X93" s="53" cm="1">
        <f t="array" ref="X93">IFERROR(_xlfn.IFS(MID($A93,LEN($A93)-X$19+1,1)="1",1,MID($A93,LEN($A93)-X$19+1,1)="2",2,MID($A93,LEN($A93)-X$19+1,1)="0",0,MID($A93,LEN($A93)-X$19+1,1)="-",-1,MID($A93,LEN($A93)-X$19+1,1)="=",-2),0)</f>
        <v>0</v>
      </c>
    </row>
    <row r="94" spans="1:24">
      <c r="A94" s="55" t="s">
        <v>127</v>
      </c>
      <c r="B94" s="45">
        <f t="shared" si="7"/>
        <v>1033030</v>
      </c>
      <c r="C94" s="45"/>
      <c r="D94" s="45"/>
      <c r="E94" s="53" cm="1">
        <f t="array" ref="E94">IFERROR(_xlfn.IFS(MID($A94,LEN($A94)-E$19+1,1)="1",1,MID($A94,LEN($A94)-E$19+1,1)="2",2,MID($A94,LEN($A94)-E$19+1,1)="0",0,MID($A94,LEN($A94)-E$19+1,1)="-",-1,MID($A94,LEN($A94)-E$19+1,1)="=",-2),0)</f>
        <v>1</v>
      </c>
      <c r="F94" s="53" cm="1">
        <f t="array" ref="F94">IFERROR(_xlfn.IFS(MID($A94,LEN($A94)-F$19+1,1)="1",1,MID($A94,LEN($A94)-F$19+1,1)="2",2,MID($A94,LEN($A94)-F$19+1,1)="0",0,MID($A94,LEN($A94)-F$19+1,1)="-",-1,MID($A94,LEN($A94)-F$19+1,1)="=",-2),0)</f>
        <v>1</v>
      </c>
      <c r="G94" s="53" cm="1">
        <f t="array" ref="G94">IFERROR(_xlfn.IFS(MID($A94,LEN($A94)-G$19+1,1)="1",1,MID($A94,LEN($A94)-G$19+1,1)="2",2,MID($A94,LEN($A94)-G$19+1,1)="0",0,MID($A94,LEN($A94)-G$19+1,1)="-",-1,MID($A94,LEN($A94)-G$19+1,1)="=",-2),0)</f>
        <v>-1</v>
      </c>
      <c r="H94" s="53" cm="1">
        <f t="array" ref="H94">IFERROR(_xlfn.IFS(MID($A94,LEN($A94)-H$19+1,1)="1",1,MID($A94,LEN($A94)-H$19+1,1)="2",2,MID($A94,LEN($A94)-H$19+1,1)="0",0,MID($A94,LEN($A94)-H$19+1,1)="-",-1,MID($A94,LEN($A94)-H$19+1,1)="=",-2),0)</f>
        <v>-2</v>
      </c>
      <c r="I94" s="53" cm="1">
        <f t="array" ref="I94">IFERROR(_xlfn.IFS(MID($A94,LEN($A94)-I$19+1,1)="1",1,MID($A94,LEN($A94)-I$19+1,1)="2",2,MID($A94,LEN($A94)-I$19+1,1)="0",0,MID($A94,LEN($A94)-I$19+1,1)="-",-1,MID($A94,LEN($A94)-I$19+1,1)="=",-2),0)</f>
        <v>1</v>
      </c>
      <c r="J94" s="53" cm="1">
        <f t="array" ref="J94">IFERROR(_xlfn.IFS(MID($A94,LEN($A94)-J$19+1,1)="1",1,MID($A94,LEN($A94)-J$19+1,1)="2",2,MID($A94,LEN($A94)-J$19+1,1)="0",0,MID($A94,LEN($A94)-J$19+1,1)="-",-1,MID($A94,LEN($A94)-J$19+1,1)="=",-2),0)</f>
        <v>1</v>
      </c>
      <c r="K94" s="53" cm="1">
        <f t="array" ref="K94">IFERROR(_xlfn.IFS(MID($A94,LEN($A94)-K$19+1,1)="1",1,MID($A94,LEN($A94)-K$19+1,1)="2",2,MID($A94,LEN($A94)-K$19+1,1)="0",0,MID($A94,LEN($A94)-K$19+1,1)="-",-1,MID($A94,LEN($A94)-K$19+1,1)="=",-2),0)</f>
        <v>-2</v>
      </c>
      <c r="L94" s="53" cm="1">
        <f t="array" ref="L94">IFERROR(_xlfn.IFS(MID($A94,LEN($A94)-L$19+1,1)="1",1,MID($A94,LEN($A94)-L$19+1,1)="2",2,MID($A94,LEN($A94)-L$19+1,1)="0",0,MID($A94,LEN($A94)-L$19+1,1)="-",-1,MID($A94,LEN($A94)-L$19+1,1)="=",-2),0)</f>
        <v>-2</v>
      </c>
      <c r="M94" s="53" cm="1">
        <f t="array" ref="M94">IFERROR(_xlfn.IFS(MID($A94,LEN($A94)-M$19+1,1)="1",1,MID($A94,LEN($A94)-M$19+1,1)="2",2,MID($A94,LEN($A94)-M$19+1,1)="0",0,MID($A94,LEN($A94)-M$19+1,1)="-",-1,MID($A94,LEN($A94)-M$19+1,1)="=",-2),0)</f>
        <v>1</v>
      </c>
      <c r="N94" s="53" cm="1">
        <f t="array" ref="N94">IFERROR(_xlfn.IFS(MID($A94,LEN($A94)-N$19+1,1)="1",1,MID($A94,LEN($A94)-N$19+1,1)="2",2,MID($A94,LEN($A94)-N$19+1,1)="0",0,MID($A94,LEN($A94)-N$19+1,1)="-",-1,MID($A94,LEN($A94)-N$19+1,1)="=",-2),0)</f>
        <v>0</v>
      </c>
      <c r="O94" s="53" cm="1">
        <f t="array" ref="O94">IFERROR(_xlfn.IFS(MID($A94,LEN($A94)-O$19+1,1)="1",1,MID($A94,LEN($A94)-O$19+1,1)="2",2,MID($A94,LEN($A94)-O$19+1,1)="0",0,MID($A94,LEN($A94)-O$19+1,1)="-",-1,MID($A94,LEN($A94)-O$19+1,1)="=",-2),0)</f>
        <v>0</v>
      </c>
      <c r="P94" s="53" cm="1">
        <f t="array" ref="P94">IFERROR(_xlfn.IFS(MID($A94,LEN($A94)-P$19+1,1)="1",1,MID($A94,LEN($A94)-P$19+1,1)="2",2,MID($A94,LEN($A94)-P$19+1,1)="0",0,MID($A94,LEN($A94)-P$19+1,1)="-",-1,MID($A94,LEN($A94)-P$19+1,1)="=",-2),0)</f>
        <v>0</v>
      </c>
      <c r="Q94" s="53" cm="1">
        <f t="array" ref="Q94">IFERROR(_xlfn.IFS(MID($A94,LEN($A94)-Q$19+1,1)="1",1,MID($A94,LEN($A94)-Q$19+1,1)="2",2,MID($A94,LEN($A94)-Q$19+1,1)="0",0,MID($A94,LEN($A94)-Q$19+1,1)="-",-1,MID($A94,LEN($A94)-Q$19+1,1)="=",-2),0)</f>
        <v>0</v>
      </c>
      <c r="R94" s="53" cm="1">
        <f t="array" ref="R94">IFERROR(_xlfn.IFS(MID($A94,LEN($A94)-R$19+1,1)="1",1,MID($A94,LEN($A94)-R$19+1,1)="2",2,MID($A94,LEN($A94)-R$19+1,1)="0",0,MID($A94,LEN($A94)-R$19+1,1)="-",-1,MID($A94,LEN($A94)-R$19+1,1)="=",-2),0)</f>
        <v>0</v>
      </c>
      <c r="S94" s="53" cm="1">
        <f t="array" ref="S94">IFERROR(_xlfn.IFS(MID($A94,LEN($A94)-S$19+1,1)="1",1,MID($A94,LEN($A94)-S$19+1,1)="2",2,MID($A94,LEN($A94)-S$19+1,1)="0",0,MID($A94,LEN($A94)-S$19+1,1)="-",-1,MID($A94,LEN($A94)-S$19+1,1)="=",-2),0)</f>
        <v>0</v>
      </c>
      <c r="T94" s="53" cm="1">
        <f t="array" ref="T94">IFERROR(_xlfn.IFS(MID($A94,LEN($A94)-T$19+1,1)="1",1,MID($A94,LEN($A94)-T$19+1,1)="2",2,MID($A94,LEN($A94)-T$19+1,1)="0",0,MID($A94,LEN($A94)-T$19+1,1)="-",-1,MID($A94,LEN($A94)-T$19+1,1)="=",-2),0)</f>
        <v>0</v>
      </c>
      <c r="U94" s="53" cm="1">
        <f t="array" ref="U94">IFERROR(_xlfn.IFS(MID($A94,LEN($A94)-U$19+1,1)="1",1,MID($A94,LEN($A94)-U$19+1,1)="2",2,MID($A94,LEN($A94)-U$19+1,1)="0",0,MID($A94,LEN($A94)-U$19+1,1)="-",-1,MID($A94,LEN($A94)-U$19+1,1)="=",-2),0)</f>
        <v>0</v>
      </c>
      <c r="V94" s="53" cm="1">
        <f t="array" ref="V94">IFERROR(_xlfn.IFS(MID($A94,LEN($A94)-V$19+1,1)="1",1,MID($A94,LEN($A94)-V$19+1,1)="2",2,MID($A94,LEN($A94)-V$19+1,1)="0",0,MID($A94,LEN($A94)-V$19+1,1)="-",-1,MID($A94,LEN($A94)-V$19+1,1)="=",-2),0)</f>
        <v>0</v>
      </c>
      <c r="W94" s="53" cm="1">
        <f t="array" ref="W94">IFERROR(_xlfn.IFS(MID($A94,LEN($A94)-W$19+1,1)="1",1,MID($A94,LEN($A94)-W$19+1,1)="2",2,MID($A94,LEN($A94)-W$19+1,1)="0",0,MID($A94,LEN($A94)-W$19+1,1)="-",-1,MID($A94,LEN($A94)-W$19+1,1)="=",-2),0)</f>
        <v>0</v>
      </c>
      <c r="X94" s="53" cm="1">
        <f t="array" ref="X94">IFERROR(_xlfn.IFS(MID($A94,LEN($A94)-X$19+1,1)="1",1,MID($A94,LEN($A94)-X$19+1,1)="2",2,MID($A94,LEN($A94)-X$19+1,1)="0",0,MID($A94,LEN($A94)-X$19+1,1)="-",-1,MID($A94,LEN($A94)-X$19+1,1)="=",-2),0)</f>
        <v>0</v>
      </c>
    </row>
    <row r="95" spans="1:24">
      <c r="A95" s="55" t="s">
        <v>128</v>
      </c>
      <c r="B95" s="45">
        <f t="shared" si="7"/>
        <v>2608666665</v>
      </c>
      <c r="C95" s="45"/>
      <c r="D95" s="45"/>
      <c r="E95" s="53" cm="1">
        <f t="array" ref="E95">IFERROR(_xlfn.IFS(MID($A95,LEN($A95)-E$19+1,1)="1",1,MID($A95,LEN($A95)-E$19+1,1)="2",2,MID($A95,LEN($A95)-E$19+1,1)="0",0,MID($A95,LEN($A95)-E$19+1,1)="-",-1,MID($A95,LEN($A95)-E$19+1,1)="=",-2),0)</f>
        <v>-2</v>
      </c>
      <c r="F95" s="53" cm="1">
        <f t="array" ref="F95">IFERROR(_xlfn.IFS(MID($A95,LEN($A95)-F$19+1,1)="1",1,MID($A95,LEN($A95)-F$19+1,1)="2",2,MID($A95,LEN($A95)-F$19+1,1)="0",0,MID($A95,LEN($A95)-F$19+1,1)="-",-1,MID($A95,LEN($A95)-F$19+1,1)="=",-2),0)</f>
        <v>2</v>
      </c>
      <c r="G95" s="53" cm="1">
        <f t="array" ref="G95">IFERROR(_xlfn.IFS(MID($A95,LEN($A95)-G$19+1,1)="1",1,MID($A95,LEN($A95)-G$19+1,1)="2",2,MID($A95,LEN($A95)-G$19+1,1)="0",0,MID($A95,LEN($A95)-G$19+1,1)="-",-1,MID($A95,LEN($A95)-G$19+1,1)="=",-2),0)</f>
        <v>-2</v>
      </c>
      <c r="H95" s="53" cm="1">
        <f t="array" ref="H95">IFERROR(_xlfn.IFS(MID($A95,LEN($A95)-H$19+1,1)="1",1,MID($A95,LEN($A95)-H$19+1,1)="2",2,MID($A95,LEN($A95)-H$19+1,1)="0",0,MID($A95,LEN($A95)-H$19+1,1)="-",-1,MID($A95,LEN($A95)-H$19+1,1)="=",-2),0)</f>
        <v>2</v>
      </c>
      <c r="I95" s="53" cm="1">
        <f t="array" ref="I95">IFERROR(_xlfn.IFS(MID($A95,LEN($A95)-I$19+1,1)="1",1,MID($A95,LEN($A95)-I$19+1,1)="2",2,MID($A95,LEN($A95)-I$19+1,1)="0",0,MID($A95,LEN($A95)-I$19+1,1)="-",-1,MID($A95,LEN($A95)-I$19+1,1)="=",-2),0)</f>
        <v>-2</v>
      </c>
      <c r="J95" s="53" cm="1">
        <f t="array" ref="J95">IFERROR(_xlfn.IFS(MID($A95,LEN($A95)-J$19+1,1)="1",1,MID($A95,LEN($A95)-J$19+1,1)="2",2,MID($A95,LEN($A95)-J$19+1,1)="0",0,MID($A95,LEN($A95)-J$19+1,1)="-",-1,MID($A95,LEN($A95)-J$19+1,1)="=",-2),0)</f>
        <v>0</v>
      </c>
      <c r="K95" s="53" cm="1">
        <f t="array" ref="K95">IFERROR(_xlfn.IFS(MID($A95,LEN($A95)-K$19+1,1)="1",1,MID($A95,LEN($A95)-K$19+1,1)="2",2,MID($A95,LEN($A95)-K$19+1,1)="0",0,MID($A95,LEN($A95)-K$19+1,1)="-",-1,MID($A95,LEN($A95)-K$19+1,1)="=",-2),0)</f>
        <v>1</v>
      </c>
      <c r="L95" s="53" cm="1">
        <f t="array" ref="L95">IFERROR(_xlfn.IFS(MID($A95,LEN($A95)-L$19+1,1)="1",1,MID($A95,LEN($A95)-L$19+1,1)="2",2,MID($A95,LEN($A95)-L$19+1,1)="0",0,MID($A95,LEN($A95)-L$19+1,1)="-",-1,MID($A95,LEN($A95)-L$19+1,1)="=",-2),0)</f>
        <v>-2</v>
      </c>
      <c r="M95" s="53" cm="1">
        <f t="array" ref="M95">IFERROR(_xlfn.IFS(MID($A95,LEN($A95)-M$19+1,1)="1",1,MID($A95,LEN($A95)-M$19+1,1)="2",2,MID($A95,LEN($A95)-M$19+1,1)="0",0,MID($A95,LEN($A95)-M$19+1,1)="-",-1,MID($A95,LEN($A95)-M$19+1,1)="=",-2),0)</f>
        <v>1</v>
      </c>
      <c r="N95" s="53" cm="1">
        <f t="array" ref="N95">IFERROR(_xlfn.IFS(MID($A95,LEN($A95)-N$19+1,1)="1",1,MID($A95,LEN($A95)-N$19+1,1)="2",2,MID($A95,LEN($A95)-N$19+1,1)="0",0,MID($A95,LEN($A95)-N$19+1,1)="-",-1,MID($A95,LEN($A95)-N$19+1,1)="=",-2),0)</f>
        <v>2</v>
      </c>
      <c r="O95" s="53" cm="1">
        <f t="array" ref="O95">IFERROR(_xlfn.IFS(MID($A95,LEN($A95)-O$19+1,1)="1",1,MID($A95,LEN($A95)-O$19+1,1)="2",2,MID($A95,LEN($A95)-O$19+1,1)="0",0,MID($A95,LEN($A95)-O$19+1,1)="-",-1,MID($A95,LEN($A95)-O$19+1,1)="=",-2),0)</f>
        <v>-2</v>
      </c>
      <c r="P95" s="53" cm="1">
        <f t="array" ref="P95">IFERROR(_xlfn.IFS(MID($A95,LEN($A95)-P$19+1,1)="1",1,MID($A95,LEN($A95)-P$19+1,1)="2",2,MID($A95,LEN($A95)-P$19+1,1)="0",0,MID($A95,LEN($A95)-P$19+1,1)="-",-1,MID($A95,LEN($A95)-P$19+1,1)="=",-2),0)</f>
        <v>1</v>
      </c>
      <c r="Q95" s="53" cm="1">
        <f t="array" ref="Q95">IFERROR(_xlfn.IFS(MID($A95,LEN($A95)-Q$19+1,1)="1",1,MID($A95,LEN($A95)-Q$19+1,1)="2",2,MID($A95,LEN($A95)-Q$19+1,1)="0",0,MID($A95,LEN($A95)-Q$19+1,1)="-",-1,MID($A95,LEN($A95)-Q$19+1,1)="=",-2),0)</f>
        <v>2</v>
      </c>
      <c r="R95" s="53" cm="1">
        <f t="array" ref="R95">IFERROR(_xlfn.IFS(MID($A95,LEN($A95)-R$19+1,1)="1",1,MID($A95,LEN($A95)-R$19+1,1)="2",2,MID($A95,LEN($A95)-R$19+1,1)="0",0,MID($A95,LEN($A95)-R$19+1,1)="-",-1,MID($A95,LEN($A95)-R$19+1,1)="=",-2),0)</f>
        <v>0</v>
      </c>
      <c r="S95" s="53" cm="1">
        <f t="array" ref="S95">IFERROR(_xlfn.IFS(MID($A95,LEN($A95)-S$19+1,1)="1",1,MID($A95,LEN($A95)-S$19+1,1)="2",2,MID($A95,LEN($A95)-S$19+1,1)="0",0,MID($A95,LEN($A95)-S$19+1,1)="-",-1,MID($A95,LEN($A95)-S$19+1,1)="=",-2),0)</f>
        <v>0</v>
      </c>
      <c r="T95" s="53" cm="1">
        <f t="array" ref="T95">IFERROR(_xlfn.IFS(MID($A95,LEN($A95)-T$19+1,1)="1",1,MID($A95,LEN($A95)-T$19+1,1)="2",2,MID($A95,LEN($A95)-T$19+1,1)="0",0,MID($A95,LEN($A95)-T$19+1,1)="-",-1,MID($A95,LEN($A95)-T$19+1,1)="=",-2),0)</f>
        <v>0</v>
      </c>
      <c r="U95" s="53" cm="1">
        <f t="array" ref="U95">IFERROR(_xlfn.IFS(MID($A95,LEN($A95)-U$19+1,1)="1",1,MID($A95,LEN($A95)-U$19+1,1)="2",2,MID($A95,LEN($A95)-U$19+1,1)="0",0,MID($A95,LEN($A95)-U$19+1,1)="-",-1,MID($A95,LEN($A95)-U$19+1,1)="=",-2),0)</f>
        <v>0</v>
      </c>
      <c r="V95" s="53" cm="1">
        <f t="array" ref="V95">IFERROR(_xlfn.IFS(MID($A95,LEN($A95)-V$19+1,1)="1",1,MID($A95,LEN($A95)-V$19+1,1)="2",2,MID($A95,LEN($A95)-V$19+1,1)="0",0,MID($A95,LEN($A95)-V$19+1,1)="-",-1,MID($A95,LEN($A95)-V$19+1,1)="=",-2),0)</f>
        <v>0</v>
      </c>
      <c r="W95" s="53" cm="1">
        <f t="array" ref="W95">IFERROR(_xlfn.IFS(MID($A95,LEN($A95)-W$19+1,1)="1",1,MID($A95,LEN($A95)-W$19+1,1)="2",2,MID($A95,LEN($A95)-W$19+1,1)="0",0,MID($A95,LEN($A95)-W$19+1,1)="-",-1,MID($A95,LEN($A95)-W$19+1,1)="=",-2),0)</f>
        <v>0</v>
      </c>
      <c r="X95" s="53" cm="1">
        <f t="array" ref="X95">IFERROR(_xlfn.IFS(MID($A95,LEN($A95)-X$19+1,1)="1",1,MID($A95,LEN($A95)-X$19+1,1)="2",2,MID($A95,LEN($A95)-X$19+1,1)="0",0,MID($A95,LEN($A95)-X$19+1,1)="-",-1,MID($A95,LEN($A95)-X$19+1,1)="=",-2),0)</f>
        <v>0</v>
      </c>
    </row>
    <row r="96" spans="1:24">
      <c r="A96" s="55" t="s">
        <v>129</v>
      </c>
      <c r="B96" s="45">
        <f t="shared" si="7"/>
        <v>3964624130445</v>
      </c>
      <c r="C96" s="45"/>
      <c r="D96" s="45"/>
      <c r="E96" s="53" cm="1">
        <f t="array" ref="E96">IFERROR(_xlfn.IFS(MID($A96,LEN($A96)-E$19+1,1)="1",1,MID($A96,LEN($A96)-E$19+1,1)="2",2,MID($A96,LEN($A96)-E$19+1,1)="0",0,MID($A96,LEN($A96)-E$19+1,1)="-",-1,MID($A96,LEN($A96)-E$19+1,1)="=",-2),0)</f>
        <v>-1</v>
      </c>
      <c r="F96" s="53" cm="1">
        <f t="array" ref="F96">IFERROR(_xlfn.IFS(MID($A96,LEN($A96)-F$19+1,1)="1",1,MID($A96,LEN($A96)-F$19+1,1)="2",2,MID($A96,LEN($A96)-F$19+1,1)="0",0,MID($A96,LEN($A96)-F$19+1,1)="-",-1,MID($A96,LEN($A96)-F$19+1,1)="=",-2),0)</f>
        <v>-2</v>
      </c>
      <c r="G96" s="53" cm="1">
        <f t="array" ref="G96">IFERROR(_xlfn.IFS(MID($A96,LEN($A96)-G$19+1,1)="1",1,MID($A96,LEN($A96)-G$19+1,1)="2",2,MID($A96,LEN($A96)-G$19+1,1)="0",0,MID($A96,LEN($A96)-G$19+1,1)="-",-1,MID($A96,LEN($A96)-G$19+1,1)="=",-2),0)</f>
        <v>-1</v>
      </c>
      <c r="H96" s="53" cm="1">
        <f t="array" ref="H96">IFERROR(_xlfn.IFS(MID($A96,LEN($A96)-H$19+1,1)="1",1,MID($A96,LEN($A96)-H$19+1,1)="2",2,MID($A96,LEN($A96)-H$19+1,1)="0",0,MID($A96,LEN($A96)-H$19+1,1)="-",-1,MID($A96,LEN($A96)-H$19+1,1)="=",-2),0)</f>
        <v>-1</v>
      </c>
      <c r="I96" s="53" cm="1">
        <f t="array" ref="I96">IFERROR(_xlfn.IFS(MID($A96,LEN($A96)-I$19+1,1)="1",1,MID($A96,LEN($A96)-I$19+1,1)="2",2,MID($A96,LEN($A96)-I$19+1,1)="0",0,MID($A96,LEN($A96)-I$19+1,1)="-",-1,MID($A96,LEN($A96)-I$19+1,1)="=",-2),0)</f>
        <v>2</v>
      </c>
      <c r="J96" s="53" cm="1">
        <f t="array" ref="J96">IFERROR(_xlfn.IFS(MID($A96,LEN($A96)-J$19+1,1)="1",1,MID($A96,LEN($A96)-J$19+1,1)="2",2,MID($A96,LEN($A96)-J$19+1,1)="0",0,MID($A96,LEN($A96)-J$19+1,1)="-",-1,MID($A96,LEN($A96)-J$19+1,1)="=",-2),0)</f>
        <v>-1</v>
      </c>
      <c r="K96" s="53" cm="1">
        <f t="array" ref="K96">IFERROR(_xlfn.IFS(MID($A96,LEN($A96)-K$19+1,1)="1",1,MID($A96,LEN($A96)-K$19+1,1)="2",2,MID($A96,LEN($A96)-K$19+1,1)="0",0,MID($A96,LEN($A96)-K$19+1,1)="-",-1,MID($A96,LEN($A96)-K$19+1,1)="=",-2),0)</f>
        <v>-1</v>
      </c>
      <c r="L96" s="53" cm="1">
        <f t="array" ref="L96">IFERROR(_xlfn.IFS(MID($A96,LEN($A96)-L$19+1,1)="1",1,MID($A96,LEN($A96)-L$19+1,1)="2",2,MID($A96,LEN($A96)-L$19+1,1)="0",0,MID($A96,LEN($A96)-L$19+1,1)="-",-1,MID($A96,LEN($A96)-L$19+1,1)="=",-2),0)</f>
        <v>-2</v>
      </c>
      <c r="M96" s="53" cm="1">
        <f t="array" ref="M96">IFERROR(_xlfn.IFS(MID($A96,LEN($A96)-M$19+1,1)="1",1,MID($A96,LEN($A96)-M$19+1,1)="2",2,MID($A96,LEN($A96)-M$19+1,1)="0",0,MID($A96,LEN($A96)-M$19+1,1)="-",-1,MID($A96,LEN($A96)-M$19+1,1)="=",-2),0)</f>
        <v>-2</v>
      </c>
      <c r="N96" s="53" cm="1">
        <f t="array" ref="N96">IFERROR(_xlfn.IFS(MID($A96,LEN($A96)-N$19+1,1)="1",1,MID($A96,LEN($A96)-N$19+1,1)="2",2,MID($A96,LEN($A96)-N$19+1,1)="0",0,MID($A96,LEN($A96)-N$19+1,1)="-",-1,MID($A96,LEN($A96)-N$19+1,1)="=",-2),0)</f>
        <v>-2</v>
      </c>
      <c r="O96" s="53" cm="1">
        <f t="array" ref="O96">IFERROR(_xlfn.IFS(MID($A96,LEN($A96)-O$19+1,1)="1",1,MID($A96,LEN($A96)-O$19+1,1)="2",2,MID($A96,LEN($A96)-O$19+1,1)="0",0,MID($A96,LEN($A96)-O$19+1,1)="-",-1,MID($A96,LEN($A96)-O$19+1,1)="=",-2),0)</f>
        <v>1</v>
      </c>
      <c r="P96" s="53" cm="1">
        <f t="array" ref="P96">IFERROR(_xlfn.IFS(MID($A96,LEN($A96)-P$19+1,1)="1",1,MID($A96,LEN($A96)-P$19+1,1)="2",2,MID($A96,LEN($A96)-P$19+1,1)="0",0,MID($A96,LEN($A96)-P$19+1,1)="-",-1,MID($A96,LEN($A96)-P$19+1,1)="=",-2),0)</f>
        <v>-1</v>
      </c>
      <c r="Q96" s="53" cm="1">
        <f t="array" ref="Q96">IFERROR(_xlfn.IFS(MID($A96,LEN($A96)-Q$19+1,1)="1",1,MID($A96,LEN($A96)-Q$19+1,1)="2",2,MID($A96,LEN($A96)-Q$19+1,1)="0",0,MID($A96,LEN($A96)-Q$19+1,1)="-",-1,MID($A96,LEN($A96)-Q$19+1,1)="=",-2),0)</f>
        <v>-2</v>
      </c>
      <c r="R96" s="53" cm="1">
        <f t="array" ref="R96">IFERROR(_xlfn.IFS(MID($A96,LEN($A96)-R$19+1,1)="1",1,MID($A96,LEN($A96)-R$19+1,1)="2",2,MID($A96,LEN($A96)-R$19+1,1)="0",0,MID($A96,LEN($A96)-R$19+1,1)="-",-1,MID($A96,LEN($A96)-R$19+1,1)="=",-2),0)</f>
        <v>0</v>
      </c>
      <c r="S96" s="53" cm="1">
        <f t="array" ref="S96">IFERROR(_xlfn.IFS(MID($A96,LEN($A96)-S$19+1,1)="1",1,MID($A96,LEN($A96)-S$19+1,1)="2",2,MID($A96,LEN($A96)-S$19+1,1)="0",0,MID($A96,LEN($A96)-S$19+1,1)="-",-1,MID($A96,LEN($A96)-S$19+1,1)="=",-2),0)</f>
        <v>0</v>
      </c>
      <c r="T96" s="53" cm="1">
        <f t="array" ref="T96">IFERROR(_xlfn.IFS(MID($A96,LEN($A96)-T$19+1,1)="1",1,MID($A96,LEN($A96)-T$19+1,1)="2",2,MID($A96,LEN($A96)-T$19+1,1)="0",0,MID($A96,LEN($A96)-T$19+1,1)="-",-1,MID($A96,LEN($A96)-T$19+1,1)="=",-2),0)</f>
        <v>1</v>
      </c>
      <c r="U96" s="53" cm="1">
        <f t="array" ref="U96">IFERROR(_xlfn.IFS(MID($A96,LEN($A96)-U$19+1,1)="1",1,MID($A96,LEN($A96)-U$19+1,1)="2",2,MID($A96,LEN($A96)-U$19+1,1)="0",0,MID($A96,LEN($A96)-U$19+1,1)="-",-1,MID($A96,LEN($A96)-U$19+1,1)="=",-2),0)</f>
        <v>0</v>
      </c>
      <c r="V96" s="53" cm="1">
        <f t="array" ref="V96">IFERROR(_xlfn.IFS(MID($A96,LEN($A96)-V$19+1,1)="1",1,MID($A96,LEN($A96)-V$19+1,1)="2",2,MID($A96,LEN($A96)-V$19+1,1)="0",0,MID($A96,LEN($A96)-V$19+1,1)="-",-1,MID($A96,LEN($A96)-V$19+1,1)="=",-2),0)</f>
        <v>1</v>
      </c>
      <c r="W96" s="53" cm="1">
        <f t="array" ref="W96">IFERROR(_xlfn.IFS(MID($A96,LEN($A96)-W$19+1,1)="1",1,MID($A96,LEN($A96)-W$19+1,1)="2",2,MID($A96,LEN($A96)-W$19+1,1)="0",0,MID($A96,LEN($A96)-W$19+1,1)="-",-1,MID($A96,LEN($A96)-W$19+1,1)="=",-2),0)</f>
        <v>0</v>
      </c>
      <c r="X96" s="53" cm="1">
        <f t="array" ref="X96">IFERROR(_xlfn.IFS(MID($A96,LEN($A96)-X$19+1,1)="1",1,MID($A96,LEN($A96)-X$19+1,1)="2",2,MID($A96,LEN($A96)-X$19+1,1)="0",0,MID($A96,LEN($A96)-X$19+1,1)="-",-1,MID($A96,LEN($A96)-X$19+1,1)="=",-2),0)</f>
        <v>0</v>
      </c>
    </row>
    <row r="97" spans="1:24">
      <c r="A97" s="55" t="s">
        <v>130</v>
      </c>
      <c r="B97" s="45">
        <f t="shared" si="7"/>
        <v>219580</v>
      </c>
      <c r="C97" s="45"/>
      <c r="D97" s="45"/>
      <c r="E97" s="53" cm="1">
        <f t="array" ref="E97">IFERROR(_xlfn.IFS(MID($A97,LEN($A97)-E$19+1,1)="1",1,MID($A97,LEN($A97)-E$19+1,1)="2",2,MID($A97,LEN($A97)-E$19+1,1)="0",0,MID($A97,LEN($A97)-E$19+1,1)="-",-1,MID($A97,LEN($A97)-E$19+1,1)="=",-2),0)</f>
        <v>1</v>
      </c>
      <c r="F97" s="53" cm="1">
        <f t="array" ref="F97">IFERROR(_xlfn.IFS(MID($A97,LEN($A97)-F$19+1,1)="1",1,MID($A97,LEN($A97)-F$19+1,1)="2",2,MID($A97,LEN($A97)-F$19+1,1)="0",0,MID($A97,LEN($A97)-F$19+1,1)="-",-1,MID($A97,LEN($A97)-F$19+1,1)="=",-2),0)</f>
        <v>-2</v>
      </c>
      <c r="G97" s="53" cm="1">
        <f t="array" ref="G97">IFERROR(_xlfn.IFS(MID($A97,LEN($A97)-G$19+1,1)="1",1,MID($A97,LEN($A97)-G$19+1,1)="2",2,MID($A97,LEN($A97)-G$19+1,1)="0",0,MID($A97,LEN($A97)-G$19+1,1)="-",-1,MID($A97,LEN($A97)-G$19+1,1)="=",-2),0)</f>
        <v>2</v>
      </c>
      <c r="H97" s="53" cm="1">
        <f t="array" ref="H97">IFERROR(_xlfn.IFS(MID($A97,LEN($A97)-H$19+1,1)="1",1,MID($A97,LEN($A97)-H$19+1,1)="2",2,MID($A97,LEN($A97)-H$19+1,1)="0",0,MID($A97,LEN($A97)-H$19+1,1)="-",-1,MID($A97,LEN($A97)-H$19+1,1)="=",-2),0)</f>
        <v>1</v>
      </c>
      <c r="I97" s="53" cm="1">
        <f t="array" ref="I97">IFERROR(_xlfn.IFS(MID($A97,LEN($A97)-I$19+1,1)="1",1,MID($A97,LEN($A97)-I$19+1,1)="2",2,MID($A97,LEN($A97)-I$19+1,1)="0",0,MID($A97,LEN($A97)-I$19+1,1)="-",-1,MID($A97,LEN($A97)-I$19+1,1)="=",-2),0)</f>
        <v>0</v>
      </c>
      <c r="J97" s="53" cm="1">
        <f t="array" ref="J97">IFERROR(_xlfn.IFS(MID($A97,LEN($A97)-J$19+1,1)="1",1,MID($A97,LEN($A97)-J$19+1,1)="2",2,MID($A97,LEN($A97)-J$19+1,1)="0",0,MID($A97,LEN($A97)-J$19+1,1)="-",-1,MID($A97,LEN($A97)-J$19+1,1)="=",-2),0)</f>
        <v>-1</v>
      </c>
      <c r="K97" s="53" cm="1">
        <f t="array" ref="K97">IFERROR(_xlfn.IFS(MID($A97,LEN($A97)-K$19+1,1)="1",1,MID($A97,LEN($A97)-K$19+1,1)="2",2,MID($A97,LEN($A97)-K$19+1,1)="0",0,MID($A97,LEN($A97)-K$19+1,1)="-",-1,MID($A97,LEN($A97)-K$19+1,1)="=",-2),0)</f>
        <v>-2</v>
      </c>
      <c r="L97" s="53" cm="1">
        <f t="array" ref="L97">IFERROR(_xlfn.IFS(MID($A97,LEN($A97)-L$19+1,1)="1",1,MID($A97,LEN($A97)-L$19+1,1)="2",2,MID($A97,LEN($A97)-L$19+1,1)="0",0,MID($A97,LEN($A97)-L$19+1,1)="-",-1,MID($A97,LEN($A97)-L$19+1,1)="=",-2),0)</f>
        <v>1</v>
      </c>
      <c r="M97" s="53" cm="1">
        <f t="array" ref="M97">IFERROR(_xlfn.IFS(MID($A97,LEN($A97)-M$19+1,1)="1",1,MID($A97,LEN($A97)-M$19+1,1)="2",2,MID($A97,LEN($A97)-M$19+1,1)="0",0,MID($A97,LEN($A97)-M$19+1,1)="-",-1,MID($A97,LEN($A97)-M$19+1,1)="=",-2),0)</f>
        <v>0</v>
      </c>
      <c r="N97" s="53" cm="1">
        <f t="array" ref="N97">IFERROR(_xlfn.IFS(MID($A97,LEN($A97)-N$19+1,1)="1",1,MID($A97,LEN($A97)-N$19+1,1)="2",2,MID($A97,LEN($A97)-N$19+1,1)="0",0,MID($A97,LEN($A97)-N$19+1,1)="-",-1,MID($A97,LEN($A97)-N$19+1,1)="=",-2),0)</f>
        <v>0</v>
      </c>
      <c r="O97" s="53" cm="1">
        <f t="array" ref="O97">IFERROR(_xlfn.IFS(MID($A97,LEN($A97)-O$19+1,1)="1",1,MID($A97,LEN($A97)-O$19+1,1)="2",2,MID($A97,LEN($A97)-O$19+1,1)="0",0,MID($A97,LEN($A97)-O$19+1,1)="-",-1,MID($A97,LEN($A97)-O$19+1,1)="=",-2),0)</f>
        <v>0</v>
      </c>
      <c r="P97" s="53" cm="1">
        <f t="array" ref="P97">IFERROR(_xlfn.IFS(MID($A97,LEN($A97)-P$19+1,1)="1",1,MID($A97,LEN($A97)-P$19+1,1)="2",2,MID($A97,LEN($A97)-P$19+1,1)="0",0,MID($A97,LEN($A97)-P$19+1,1)="-",-1,MID($A97,LEN($A97)-P$19+1,1)="=",-2),0)</f>
        <v>0</v>
      </c>
      <c r="Q97" s="53" cm="1">
        <f t="array" ref="Q97">IFERROR(_xlfn.IFS(MID($A97,LEN($A97)-Q$19+1,1)="1",1,MID($A97,LEN($A97)-Q$19+1,1)="2",2,MID($A97,LEN($A97)-Q$19+1,1)="0",0,MID($A97,LEN($A97)-Q$19+1,1)="-",-1,MID($A97,LEN($A97)-Q$19+1,1)="=",-2),0)</f>
        <v>0</v>
      </c>
      <c r="R97" s="53" cm="1">
        <f t="array" ref="R97">IFERROR(_xlfn.IFS(MID($A97,LEN($A97)-R$19+1,1)="1",1,MID($A97,LEN($A97)-R$19+1,1)="2",2,MID($A97,LEN($A97)-R$19+1,1)="0",0,MID($A97,LEN($A97)-R$19+1,1)="-",-1,MID($A97,LEN($A97)-R$19+1,1)="=",-2),0)</f>
        <v>0</v>
      </c>
      <c r="S97" s="53" cm="1">
        <f t="array" ref="S97">IFERROR(_xlfn.IFS(MID($A97,LEN($A97)-S$19+1,1)="1",1,MID($A97,LEN($A97)-S$19+1,1)="2",2,MID($A97,LEN($A97)-S$19+1,1)="0",0,MID($A97,LEN($A97)-S$19+1,1)="-",-1,MID($A97,LEN($A97)-S$19+1,1)="=",-2),0)</f>
        <v>0</v>
      </c>
      <c r="T97" s="53" cm="1">
        <f t="array" ref="T97">IFERROR(_xlfn.IFS(MID($A97,LEN($A97)-T$19+1,1)="1",1,MID($A97,LEN($A97)-T$19+1,1)="2",2,MID($A97,LEN($A97)-T$19+1,1)="0",0,MID($A97,LEN($A97)-T$19+1,1)="-",-1,MID($A97,LEN($A97)-T$19+1,1)="=",-2),0)</f>
        <v>0</v>
      </c>
      <c r="U97" s="53" cm="1">
        <f t="array" ref="U97">IFERROR(_xlfn.IFS(MID($A97,LEN($A97)-U$19+1,1)="1",1,MID($A97,LEN($A97)-U$19+1,1)="2",2,MID($A97,LEN($A97)-U$19+1,1)="0",0,MID($A97,LEN($A97)-U$19+1,1)="-",-1,MID($A97,LEN($A97)-U$19+1,1)="=",-2),0)</f>
        <v>0</v>
      </c>
      <c r="V97" s="53" cm="1">
        <f t="array" ref="V97">IFERROR(_xlfn.IFS(MID($A97,LEN($A97)-V$19+1,1)="1",1,MID($A97,LEN($A97)-V$19+1,1)="2",2,MID($A97,LEN($A97)-V$19+1,1)="0",0,MID($A97,LEN($A97)-V$19+1,1)="-",-1,MID($A97,LEN($A97)-V$19+1,1)="=",-2),0)</f>
        <v>0</v>
      </c>
      <c r="W97" s="53" cm="1">
        <f t="array" ref="W97">IFERROR(_xlfn.IFS(MID($A97,LEN($A97)-W$19+1,1)="1",1,MID($A97,LEN($A97)-W$19+1,1)="2",2,MID($A97,LEN($A97)-W$19+1,1)="0",0,MID($A97,LEN($A97)-W$19+1,1)="-",-1,MID($A97,LEN($A97)-W$19+1,1)="=",-2),0)</f>
        <v>0</v>
      </c>
      <c r="X97" s="53" cm="1">
        <f t="array" ref="X97">IFERROR(_xlfn.IFS(MID($A97,LEN($A97)-X$19+1,1)="1",1,MID($A97,LEN($A97)-X$19+1,1)="2",2,MID($A97,LEN($A97)-X$19+1,1)="0",0,MID($A97,LEN($A97)-X$19+1,1)="-",-1,MID($A97,LEN($A97)-X$19+1,1)="=",-2),0)</f>
        <v>0</v>
      </c>
    </row>
    <row r="98" spans="1:24">
      <c r="A98" s="55" t="s">
        <v>131</v>
      </c>
      <c r="B98" s="45">
        <f t="shared" si="7"/>
        <v>13309685800</v>
      </c>
      <c r="C98" s="45"/>
      <c r="D98" s="45"/>
      <c r="E98" s="53" cm="1">
        <f t="array" ref="E98">IFERROR(_xlfn.IFS(MID($A98,LEN($A98)-E$19+1,1)="1",1,MID($A98,LEN($A98)-E$19+1,1)="2",2,MID($A98,LEN($A98)-E$19+1,1)="0",0,MID($A98,LEN($A98)-E$19+1,1)="-",-1,MID($A98,LEN($A98)-E$19+1,1)="=",-2),0)</f>
        <v>0</v>
      </c>
      <c r="F98" s="53" cm="1">
        <f t="array" ref="F98">IFERROR(_xlfn.IFS(MID($A98,LEN($A98)-F$19+1,1)="1",1,MID($A98,LEN($A98)-F$19+1,1)="2",2,MID($A98,LEN($A98)-F$19+1,1)="0",0,MID($A98,LEN($A98)-F$19+1,1)="-",-1,MID($A98,LEN($A98)-F$19+1,1)="=",-2),0)</f>
        <v>2</v>
      </c>
      <c r="G98" s="53" cm="1">
        <f t="array" ref="G98">IFERROR(_xlfn.IFS(MID($A98,LEN($A98)-G$19+1,1)="1",1,MID($A98,LEN($A98)-G$19+1,1)="2",2,MID($A98,LEN($A98)-G$19+1,1)="0",0,MID($A98,LEN($A98)-G$19+1,1)="-",-1,MID($A98,LEN($A98)-G$19+1,1)="=",-2),0)</f>
        <v>1</v>
      </c>
      <c r="H98" s="53" cm="1">
        <f t="array" ref="H98">IFERROR(_xlfn.IFS(MID($A98,LEN($A98)-H$19+1,1)="1",1,MID($A98,LEN($A98)-H$19+1,1)="2",2,MID($A98,LEN($A98)-H$19+1,1)="0",0,MID($A98,LEN($A98)-H$19+1,1)="-",-1,MID($A98,LEN($A98)-H$19+1,1)="=",-2),0)</f>
        <v>2</v>
      </c>
      <c r="I98" s="53" cm="1">
        <f t="array" ref="I98">IFERROR(_xlfn.IFS(MID($A98,LEN($A98)-I$19+1,1)="1",1,MID($A98,LEN($A98)-I$19+1,1)="2",2,MID($A98,LEN($A98)-I$19+1,1)="0",0,MID($A98,LEN($A98)-I$19+1,1)="-",-1,MID($A98,LEN($A98)-I$19+1,1)="=",-2),0)</f>
        <v>-1</v>
      </c>
      <c r="J98" s="53" cm="1">
        <f t="array" ref="J98">IFERROR(_xlfn.IFS(MID($A98,LEN($A98)-J$19+1,1)="1",1,MID($A98,LEN($A98)-J$19+1,1)="2",2,MID($A98,LEN($A98)-J$19+1,1)="0",0,MID($A98,LEN($A98)-J$19+1,1)="-",-1,MID($A98,LEN($A98)-J$19+1,1)="=",-2),0)</f>
        <v>0</v>
      </c>
      <c r="K98" s="53" cm="1">
        <f t="array" ref="K98">IFERROR(_xlfn.IFS(MID($A98,LEN($A98)-K$19+1,1)="1",1,MID($A98,LEN($A98)-K$19+1,1)="2",2,MID($A98,LEN($A98)-K$19+1,1)="0",0,MID($A98,LEN($A98)-K$19+1,1)="-",-1,MID($A98,LEN($A98)-K$19+1,1)="=",-2),0)</f>
        <v>-1</v>
      </c>
      <c r="L98" s="53" cm="1">
        <f t="array" ref="L98">IFERROR(_xlfn.IFS(MID($A98,LEN($A98)-L$19+1,1)="1",1,MID($A98,LEN($A98)-L$19+1,1)="2",2,MID($A98,LEN($A98)-L$19+1,1)="0",0,MID($A98,LEN($A98)-L$19+1,1)="-",-1,MID($A98,LEN($A98)-L$19+1,1)="=",-2),0)</f>
        <v>-2</v>
      </c>
      <c r="M98" s="53" cm="1">
        <f t="array" ref="M98">IFERROR(_xlfn.IFS(MID($A98,LEN($A98)-M$19+1,1)="1",1,MID($A98,LEN($A98)-M$19+1,1)="2",2,MID($A98,LEN($A98)-M$19+1,1)="0",0,MID($A98,LEN($A98)-M$19+1,1)="-",-1,MID($A98,LEN($A98)-M$19+1,1)="=",-2),0)</f>
        <v>0</v>
      </c>
      <c r="N98" s="53" cm="1">
        <f t="array" ref="N98">IFERROR(_xlfn.IFS(MID($A98,LEN($A98)-N$19+1,1)="1",1,MID($A98,LEN($A98)-N$19+1,1)="2",2,MID($A98,LEN($A98)-N$19+1,1)="0",0,MID($A98,LEN($A98)-N$19+1,1)="-",-1,MID($A98,LEN($A98)-N$19+1,1)="=",-2),0)</f>
        <v>-2</v>
      </c>
      <c r="O98" s="53" cm="1">
        <f t="array" ref="O98">IFERROR(_xlfn.IFS(MID($A98,LEN($A98)-O$19+1,1)="1",1,MID($A98,LEN($A98)-O$19+1,1)="2",2,MID($A98,LEN($A98)-O$19+1,1)="0",0,MID($A98,LEN($A98)-O$19+1,1)="-",-1,MID($A98,LEN($A98)-O$19+1,1)="=",-2),0)</f>
        <v>-2</v>
      </c>
      <c r="P98" s="53" cm="1">
        <f t="array" ref="P98">IFERROR(_xlfn.IFS(MID($A98,LEN($A98)-P$19+1,1)="1",1,MID($A98,LEN($A98)-P$19+1,1)="2",2,MID($A98,LEN($A98)-P$19+1,1)="0",0,MID($A98,LEN($A98)-P$19+1,1)="-",-1,MID($A98,LEN($A98)-P$19+1,1)="=",-2),0)</f>
        <v>0</v>
      </c>
      <c r="Q98" s="53" cm="1">
        <f t="array" ref="Q98">IFERROR(_xlfn.IFS(MID($A98,LEN($A98)-Q$19+1,1)="1",1,MID($A98,LEN($A98)-Q$19+1,1)="2",2,MID($A98,LEN($A98)-Q$19+1,1)="0",0,MID($A98,LEN($A98)-Q$19+1,1)="-",-1,MID($A98,LEN($A98)-Q$19+1,1)="=",-2),0)</f>
        <v>1</v>
      </c>
      <c r="R98" s="53" cm="1">
        <f t="array" ref="R98">IFERROR(_xlfn.IFS(MID($A98,LEN($A98)-R$19+1,1)="1",1,MID($A98,LEN($A98)-R$19+1,1)="2",2,MID($A98,LEN($A98)-R$19+1,1)="0",0,MID($A98,LEN($A98)-R$19+1,1)="-",-1,MID($A98,LEN($A98)-R$19+1,1)="=",-2),0)</f>
        <v>2</v>
      </c>
      <c r="S98" s="53" cm="1">
        <f t="array" ref="S98">IFERROR(_xlfn.IFS(MID($A98,LEN($A98)-S$19+1,1)="1",1,MID($A98,LEN($A98)-S$19+1,1)="2",2,MID($A98,LEN($A98)-S$19+1,1)="0",0,MID($A98,LEN($A98)-S$19+1,1)="-",-1,MID($A98,LEN($A98)-S$19+1,1)="=",-2),0)</f>
        <v>0</v>
      </c>
      <c r="T98" s="53" cm="1">
        <f t="array" ref="T98">IFERROR(_xlfn.IFS(MID($A98,LEN($A98)-T$19+1,1)="1",1,MID($A98,LEN($A98)-T$19+1,1)="2",2,MID($A98,LEN($A98)-T$19+1,1)="0",0,MID($A98,LEN($A98)-T$19+1,1)="-",-1,MID($A98,LEN($A98)-T$19+1,1)="=",-2),0)</f>
        <v>0</v>
      </c>
      <c r="U98" s="53" cm="1">
        <f t="array" ref="U98">IFERROR(_xlfn.IFS(MID($A98,LEN($A98)-U$19+1,1)="1",1,MID($A98,LEN($A98)-U$19+1,1)="2",2,MID($A98,LEN($A98)-U$19+1,1)="0",0,MID($A98,LEN($A98)-U$19+1,1)="-",-1,MID($A98,LEN($A98)-U$19+1,1)="=",-2),0)</f>
        <v>0</v>
      </c>
      <c r="V98" s="53" cm="1">
        <f t="array" ref="V98">IFERROR(_xlfn.IFS(MID($A98,LEN($A98)-V$19+1,1)="1",1,MID($A98,LEN($A98)-V$19+1,1)="2",2,MID($A98,LEN($A98)-V$19+1,1)="0",0,MID($A98,LEN($A98)-V$19+1,1)="-",-1,MID($A98,LEN($A98)-V$19+1,1)="=",-2),0)</f>
        <v>0</v>
      </c>
      <c r="W98" s="53" cm="1">
        <f t="array" ref="W98">IFERROR(_xlfn.IFS(MID($A98,LEN($A98)-W$19+1,1)="1",1,MID($A98,LEN($A98)-W$19+1,1)="2",2,MID($A98,LEN($A98)-W$19+1,1)="0",0,MID($A98,LEN($A98)-W$19+1,1)="-",-1,MID($A98,LEN($A98)-W$19+1,1)="=",-2),0)</f>
        <v>0</v>
      </c>
      <c r="X98" s="53" cm="1">
        <f t="array" ref="X98">IFERROR(_xlfn.IFS(MID($A98,LEN($A98)-X$19+1,1)="1",1,MID($A98,LEN($A98)-X$19+1,1)="2",2,MID($A98,LEN($A98)-X$19+1,1)="0",0,MID($A98,LEN($A98)-X$19+1,1)="-",-1,MID($A98,LEN($A98)-X$19+1,1)="=",-2),0)</f>
        <v>0</v>
      </c>
    </row>
    <row r="99" spans="1:24">
      <c r="A99" s="55" t="s">
        <v>132</v>
      </c>
      <c r="B99" s="45">
        <f t="shared" si="7"/>
        <v>6224515435</v>
      </c>
      <c r="C99" s="45"/>
      <c r="D99" s="45"/>
      <c r="E99" s="53" cm="1">
        <f t="array" ref="E99">IFERROR(_xlfn.IFS(MID($A99,LEN($A99)-E$19+1,1)="1",1,MID($A99,LEN($A99)-E$19+1,1)="2",2,MID($A99,LEN($A99)-E$19+1,1)="0",0,MID($A99,LEN($A99)-E$19+1,1)="-",-1,MID($A99,LEN($A99)-E$19+1,1)="=",-2),0)</f>
        <v>2</v>
      </c>
      <c r="F99" s="53" cm="1">
        <f t="array" ref="F99">IFERROR(_xlfn.IFS(MID($A99,LEN($A99)-F$19+1,1)="1",1,MID($A99,LEN($A99)-F$19+1,1)="2",2,MID($A99,LEN($A99)-F$19+1,1)="0",0,MID($A99,LEN($A99)-F$19+1,1)="-",-1,MID($A99,LEN($A99)-F$19+1,1)="=",-2),0)</f>
        <v>2</v>
      </c>
      <c r="G99" s="53" cm="1">
        <f t="array" ref="G99">IFERROR(_xlfn.IFS(MID($A99,LEN($A99)-G$19+1,1)="1",1,MID($A99,LEN($A99)-G$19+1,1)="2",2,MID($A99,LEN($A99)-G$19+1,1)="0",0,MID($A99,LEN($A99)-G$19+1,1)="-",-1,MID($A99,LEN($A99)-G$19+1,1)="=",-2),0)</f>
        <v>-2</v>
      </c>
      <c r="H99" s="53" cm="1">
        <f t="array" ref="H99">IFERROR(_xlfn.IFS(MID($A99,LEN($A99)-H$19+1,1)="1",1,MID($A99,LEN($A99)-H$19+1,1)="2",2,MID($A99,LEN($A99)-H$19+1,1)="0",0,MID($A99,LEN($A99)-H$19+1,1)="-",-1,MID($A99,LEN($A99)-H$19+1,1)="=",-2),0)</f>
        <v>0</v>
      </c>
      <c r="I99" s="53" cm="1">
        <f t="array" ref="I99">IFERROR(_xlfn.IFS(MID($A99,LEN($A99)-I$19+1,1)="1",1,MID($A99,LEN($A99)-I$19+1,1)="2",2,MID($A99,LEN($A99)-I$19+1,1)="0",0,MID($A99,LEN($A99)-I$19+1,1)="-",-1,MID($A99,LEN($A99)-I$19+1,1)="=",-2),0)</f>
        <v>0</v>
      </c>
      <c r="J99" s="53" cm="1">
        <f t="array" ref="J99">IFERROR(_xlfn.IFS(MID($A99,LEN($A99)-J$19+1,1)="1",1,MID($A99,LEN($A99)-J$19+1,1)="2",2,MID($A99,LEN($A99)-J$19+1,1)="0",0,MID($A99,LEN($A99)-J$19+1,1)="-",-1,MID($A99,LEN($A99)-J$19+1,1)="=",-2),0)</f>
        <v>-1</v>
      </c>
      <c r="K99" s="53" cm="1">
        <f t="array" ref="K99">IFERROR(_xlfn.IFS(MID($A99,LEN($A99)-K$19+1,1)="1",1,MID($A99,LEN($A99)-K$19+1,1)="2",2,MID($A99,LEN($A99)-K$19+1,1)="0",0,MID($A99,LEN($A99)-K$19+1,1)="-",-1,MID($A99,LEN($A99)-K$19+1,1)="=",-2),0)</f>
        <v>-1</v>
      </c>
      <c r="L99" s="53" cm="1">
        <f t="array" ref="L99">IFERROR(_xlfn.IFS(MID($A99,LEN($A99)-L$19+1,1)="1",1,MID($A99,LEN($A99)-L$19+1,1)="2",2,MID($A99,LEN($A99)-L$19+1,1)="0",0,MID($A99,LEN($A99)-L$19+1,1)="-",-1,MID($A99,LEN($A99)-L$19+1,1)="=",-2),0)</f>
        <v>0</v>
      </c>
      <c r="M99" s="53" cm="1">
        <f t="array" ref="M99">IFERROR(_xlfn.IFS(MID($A99,LEN($A99)-M$19+1,1)="1",1,MID($A99,LEN($A99)-M$19+1,1)="2",2,MID($A99,LEN($A99)-M$19+1,1)="0",0,MID($A99,LEN($A99)-M$19+1,1)="-",-1,MID($A99,LEN($A99)-M$19+1,1)="=",-2),0)</f>
        <v>2</v>
      </c>
      <c r="N99" s="53" cm="1">
        <f t="array" ref="N99">IFERROR(_xlfn.IFS(MID($A99,LEN($A99)-N$19+1,1)="1",1,MID($A99,LEN($A99)-N$19+1,1)="2",2,MID($A99,LEN($A99)-N$19+1,1)="0",0,MID($A99,LEN($A99)-N$19+1,1)="-",-1,MID($A99,LEN($A99)-N$19+1,1)="=",-2),0)</f>
        <v>2</v>
      </c>
      <c r="O99" s="53" cm="1">
        <f t="array" ref="O99">IFERROR(_xlfn.IFS(MID($A99,LEN($A99)-O$19+1,1)="1",1,MID($A99,LEN($A99)-O$19+1,1)="2",2,MID($A99,LEN($A99)-O$19+1,1)="0",0,MID($A99,LEN($A99)-O$19+1,1)="-",-1,MID($A99,LEN($A99)-O$19+1,1)="=",-2),0)</f>
        <v>2</v>
      </c>
      <c r="P99" s="53" cm="1">
        <f t="array" ref="P99">IFERROR(_xlfn.IFS(MID($A99,LEN($A99)-P$19+1,1)="1",1,MID($A99,LEN($A99)-P$19+1,1)="2",2,MID($A99,LEN($A99)-P$19+1,1)="0",0,MID($A99,LEN($A99)-P$19+1,1)="-",-1,MID($A99,LEN($A99)-P$19+1,1)="=",-2),0)</f>
        <v>0</v>
      </c>
      <c r="Q99" s="53" cm="1">
        <f t="array" ref="Q99">IFERROR(_xlfn.IFS(MID($A99,LEN($A99)-Q$19+1,1)="1",1,MID($A99,LEN($A99)-Q$19+1,1)="2",2,MID($A99,LEN($A99)-Q$19+1,1)="0",0,MID($A99,LEN($A99)-Q$19+1,1)="-",-1,MID($A99,LEN($A99)-Q$19+1,1)="=",-2),0)</f>
        <v>0</v>
      </c>
      <c r="R99" s="53" cm="1">
        <f t="array" ref="R99">IFERROR(_xlfn.IFS(MID($A99,LEN($A99)-R$19+1,1)="1",1,MID($A99,LEN($A99)-R$19+1,1)="2",2,MID($A99,LEN($A99)-R$19+1,1)="0",0,MID($A99,LEN($A99)-R$19+1,1)="-",-1,MID($A99,LEN($A99)-R$19+1,1)="=",-2),0)</f>
        <v>1</v>
      </c>
      <c r="S99" s="53" cm="1">
        <f t="array" ref="S99">IFERROR(_xlfn.IFS(MID($A99,LEN($A99)-S$19+1,1)="1",1,MID($A99,LEN($A99)-S$19+1,1)="2",2,MID($A99,LEN($A99)-S$19+1,1)="0",0,MID($A99,LEN($A99)-S$19+1,1)="-",-1,MID($A99,LEN($A99)-S$19+1,1)="=",-2),0)</f>
        <v>0</v>
      </c>
      <c r="T99" s="53" cm="1">
        <f t="array" ref="T99">IFERROR(_xlfn.IFS(MID($A99,LEN($A99)-T$19+1,1)="1",1,MID($A99,LEN($A99)-T$19+1,1)="2",2,MID($A99,LEN($A99)-T$19+1,1)="0",0,MID($A99,LEN($A99)-T$19+1,1)="-",-1,MID($A99,LEN($A99)-T$19+1,1)="=",-2),0)</f>
        <v>0</v>
      </c>
      <c r="U99" s="53" cm="1">
        <f t="array" ref="U99">IFERROR(_xlfn.IFS(MID($A99,LEN($A99)-U$19+1,1)="1",1,MID($A99,LEN($A99)-U$19+1,1)="2",2,MID($A99,LEN($A99)-U$19+1,1)="0",0,MID($A99,LEN($A99)-U$19+1,1)="-",-1,MID($A99,LEN($A99)-U$19+1,1)="=",-2),0)</f>
        <v>0</v>
      </c>
      <c r="V99" s="53" cm="1">
        <f t="array" ref="V99">IFERROR(_xlfn.IFS(MID($A99,LEN($A99)-V$19+1,1)="1",1,MID($A99,LEN($A99)-V$19+1,1)="2",2,MID($A99,LEN($A99)-V$19+1,1)="0",0,MID($A99,LEN($A99)-V$19+1,1)="-",-1,MID($A99,LEN($A99)-V$19+1,1)="=",-2),0)</f>
        <v>0</v>
      </c>
      <c r="W99" s="53" cm="1">
        <f t="array" ref="W99">IFERROR(_xlfn.IFS(MID($A99,LEN($A99)-W$19+1,1)="1",1,MID($A99,LEN($A99)-W$19+1,1)="2",2,MID($A99,LEN($A99)-W$19+1,1)="0",0,MID($A99,LEN($A99)-W$19+1,1)="-",-1,MID($A99,LEN($A99)-W$19+1,1)="=",-2),0)</f>
        <v>0</v>
      </c>
      <c r="X99" s="53" cm="1">
        <f t="array" ref="X99">IFERROR(_xlfn.IFS(MID($A99,LEN($A99)-X$19+1,1)="1",1,MID($A99,LEN($A99)-X$19+1,1)="2",2,MID($A99,LEN($A99)-X$19+1,1)="0",0,MID($A99,LEN($A99)-X$19+1,1)="-",-1,MID($A99,LEN($A99)-X$19+1,1)="=",-2),0)</f>
        <v>0</v>
      </c>
    </row>
    <row r="100" spans="1:24">
      <c r="A100" s="55" t="s">
        <v>133</v>
      </c>
      <c r="B100" s="45">
        <f t="shared" si="7"/>
        <v>110</v>
      </c>
      <c r="C100" s="45"/>
      <c r="D100" s="45"/>
      <c r="E100" s="53" cm="1">
        <f t="array" ref="E100">IFERROR(_xlfn.IFS(MID($A100,LEN($A100)-E$19+1,1)="1",1,MID($A100,LEN($A100)-E$19+1,1)="2",2,MID($A100,LEN($A100)-E$19+1,1)="0",0,MID($A100,LEN($A100)-E$19+1,1)="-",-1,MID($A100,LEN($A100)-E$19+1,1)="=",-2),0)</f>
        <v>2</v>
      </c>
      <c r="F100" s="53" cm="1">
        <f t="array" ref="F100">IFERROR(_xlfn.IFS(MID($A100,LEN($A100)-F$19+1,1)="1",1,MID($A100,LEN($A100)-F$19+1,1)="2",2,MID($A100,LEN($A100)-F$19+1,1)="0",0,MID($A100,LEN($A100)-F$19+1,1)="-",-1,MID($A100,LEN($A100)-F$19+1,1)="=",-2),0)</f>
        <v>-1</v>
      </c>
      <c r="G100" s="53" cm="1">
        <f t="array" ref="G100">IFERROR(_xlfn.IFS(MID($A100,LEN($A100)-G$19+1,1)="1",1,MID($A100,LEN($A100)-G$19+1,1)="2",2,MID($A100,LEN($A100)-G$19+1,1)="0",0,MID($A100,LEN($A100)-G$19+1,1)="-",-1,MID($A100,LEN($A100)-G$19+1,1)="=",-2),0)</f>
        <v>1</v>
      </c>
      <c r="H100" s="53" cm="1">
        <f t="array" ref="H100">IFERROR(_xlfn.IFS(MID($A100,LEN($A100)-H$19+1,1)="1",1,MID($A100,LEN($A100)-H$19+1,1)="2",2,MID($A100,LEN($A100)-H$19+1,1)="0",0,MID($A100,LEN($A100)-H$19+1,1)="-",-1,MID($A100,LEN($A100)-H$19+1,1)="=",-2),0)</f>
        <v>0</v>
      </c>
      <c r="I100" s="53" cm="1">
        <f t="array" ref="I100">IFERROR(_xlfn.IFS(MID($A100,LEN($A100)-I$19+1,1)="1",1,MID($A100,LEN($A100)-I$19+1,1)="2",2,MID($A100,LEN($A100)-I$19+1,1)="0",0,MID($A100,LEN($A100)-I$19+1,1)="-",-1,MID($A100,LEN($A100)-I$19+1,1)="=",-2),0)</f>
        <v>0</v>
      </c>
      <c r="J100" s="53" cm="1">
        <f t="array" ref="J100">IFERROR(_xlfn.IFS(MID($A100,LEN($A100)-J$19+1,1)="1",1,MID($A100,LEN($A100)-J$19+1,1)="2",2,MID($A100,LEN($A100)-J$19+1,1)="0",0,MID($A100,LEN($A100)-J$19+1,1)="-",-1,MID($A100,LEN($A100)-J$19+1,1)="=",-2),0)</f>
        <v>0</v>
      </c>
      <c r="K100" s="53" cm="1">
        <f t="array" ref="K100">IFERROR(_xlfn.IFS(MID($A100,LEN($A100)-K$19+1,1)="1",1,MID($A100,LEN($A100)-K$19+1,1)="2",2,MID($A100,LEN($A100)-K$19+1,1)="0",0,MID($A100,LEN($A100)-K$19+1,1)="-",-1,MID($A100,LEN($A100)-K$19+1,1)="=",-2),0)</f>
        <v>0</v>
      </c>
      <c r="L100" s="53" cm="1">
        <f t="array" ref="L100">IFERROR(_xlfn.IFS(MID($A100,LEN($A100)-L$19+1,1)="1",1,MID($A100,LEN($A100)-L$19+1,1)="2",2,MID($A100,LEN($A100)-L$19+1,1)="0",0,MID($A100,LEN($A100)-L$19+1,1)="-",-1,MID($A100,LEN($A100)-L$19+1,1)="=",-2),0)</f>
        <v>0</v>
      </c>
      <c r="M100" s="53" cm="1">
        <f t="array" ref="M100">IFERROR(_xlfn.IFS(MID($A100,LEN($A100)-M$19+1,1)="1",1,MID($A100,LEN($A100)-M$19+1,1)="2",2,MID($A100,LEN($A100)-M$19+1,1)="0",0,MID($A100,LEN($A100)-M$19+1,1)="-",-1,MID($A100,LEN($A100)-M$19+1,1)="=",-2),0)</f>
        <v>0</v>
      </c>
      <c r="N100" s="53" cm="1">
        <f t="array" ref="N100">IFERROR(_xlfn.IFS(MID($A100,LEN($A100)-N$19+1,1)="1",1,MID($A100,LEN($A100)-N$19+1,1)="2",2,MID($A100,LEN($A100)-N$19+1,1)="0",0,MID($A100,LEN($A100)-N$19+1,1)="-",-1,MID($A100,LEN($A100)-N$19+1,1)="=",-2),0)</f>
        <v>0</v>
      </c>
      <c r="O100" s="53" cm="1">
        <f t="array" ref="O100">IFERROR(_xlfn.IFS(MID($A100,LEN($A100)-O$19+1,1)="1",1,MID($A100,LEN($A100)-O$19+1,1)="2",2,MID($A100,LEN($A100)-O$19+1,1)="0",0,MID($A100,LEN($A100)-O$19+1,1)="-",-1,MID($A100,LEN($A100)-O$19+1,1)="=",-2),0)</f>
        <v>0</v>
      </c>
      <c r="P100" s="53" cm="1">
        <f t="array" ref="P100">IFERROR(_xlfn.IFS(MID($A100,LEN($A100)-P$19+1,1)="1",1,MID($A100,LEN($A100)-P$19+1,1)="2",2,MID($A100,LEN($A100)-P$19+1,1)="0",0,MID($A100,LEN($A100)-P$19+1,1)="-",-1,MID($A100,LEN($A100)-P$19+1,1)="=",-2),0)</f>
        <v>0</v>
      </c>
      <c r="Q100" s="53" cm="1">
        <f t="array" ref="Q100">IFERROR(_xlfn.IFS(MID($A100,LEN($A100)-Q$19+1,1)="1",1,MID($A100,LEN($A100)-Q$19+1,1)="2",2,MID($A100,LEN($A100)-Q$19+1,1)="0",0,MID($A100,LEN($A100)-Q$19+1,1)="-",-1,MID($A100,LEN($A100)-Q$19+1,1)="=",-2),0)</f>
        <v>0</v>
      </c>
      <c r="R100" s="53" cm="1">
        <f t="array" ref="R100">IFERROR(_xlfn.IFS(MID($A100,LEN($A100)-R$19+1,1)="1",1,MID($A100,LEN($A100)-R$19+1,1)="2",2,MID($A100,LEN($A100)-R$19+1,1)="0",0,MID($A100,LEN($A100)-R$19+1,1)="-",-1,MID($A100,LEN($A100)-R$19+1,1)="=",-2),0)</f>
        <v>0</v>
      </c>
      <c r="S100" s="53" cm="1">
        <f t="array" ref="S100">IFERROR(_xlfn.IFS(MID($A100,LEN($A100)-S$19+1,1)="1",1,MID($A100,LEN($A100)-S$19+1,1)="2",2,MID($A100,LEN($A100)-S$19+1,1)="0",0,MID($A100,LEN($A100)-S$19+1,1)="-",-1,MID($A100,LEN($A100)-S$19+1,1)="=",-2),0)</f>
        <v>0</v>
      </c>
      <c r="T100" s="53" cm="1">
        <f t="array" ref="T100">IFERROR(_xlfn.IFS(MID($A100,LEN($A100)-T$19+1,1)="1",1,MID($A100,LEN($A100)-T$19+1,1)="2",2,MID($A100,LEN($A100)-T$19+1,1)="0",0,MID($A100,LEN($A100)-T$19+1,1)="-",-1,MID($A100,LEN($A100)-T$19+1,1)="=",-2),0)</f>
        <v>0</v>
      </c>
      <c r="U100" s="53" cm="1">
        <f t="array" ref="U100">IFERROR(_xlfn.IFS(MID($A100,LEN($A100)-U$19+1,1)="1",1,MID($A100,LEN($A100)-U$19+1,1)="2",2,MID($A100,LEN($A100)-U$19+1,1)="0",0,MID($A100,LEN($A100)-U$19+1,1)="-",-1,MID($A100,LEN($A100)-U$19+1,1)="=",-2),0)</f>
        <v>0</v>
      </c>
      <c r="V100" s="53" cm="1">
        <f t="array" ref="V100">IFERROR(_xlfn.IFS(MID($A100,LEN($A100)-V$19+1,1)="1",1,MID($A100,LEN($A100)-V$19+1,1)="2",2,MID($A100,LEN($A100)-V$19+1,1)="0",0,MID($A100,LEN($A100)-V$19+1,1)="-",-1,MID($A100,LEN($A100)-V$19+1,1)="=",-2),0)</f>
        <v>0</v>
      </c>
      <c r="W100" s="53" cm="1">
        <f t="array" ref="W100">IFERROR(_xlfn.IFS(MID($A100,LEN($A100)-W$19+1,1)="1",1,MID($A100,LEN($A100)-W$19+1,1)="2",2,MID($A100,LEN($A100)-W$19+1,1)="0",0,MID($A100,LEN($A100)-W$19+1,1)="-",-1,MID($A100,LEN($A100)-W$19+1,1)="=",-2),0)</f>
        <v>0</v>
      </c>
      <c r="X100" s="53" cm="1">
        <f t="array" ref="X100">IFERROR(_xlfn.IFS(MID($A100,LEN($A100)-X$19+1,1)="1",1,MID($A100,LEN($A100)-X$19+1,1)="2",2,MID($A100,LEN($A100)-X$19+1,1)="0",0,MID($A100,LEN($A100)-X$19+1,1)="-",-1,MID($A100,LEN($A100)-X$19+1,1)="=",-2),0)</f>
        <v>0</v>
      </c>
    </row>
    <row r="101" spans="1:24">
      <c r="A101" s="55" t="s">
        <v>134</v>
      </c>
      <c r="B101" s="45">
        <f t="shared" si="7"/>
        <v>315746371105</v>
      </c>
      <c r="C101" s="45"/>
      <c r="D101" s="45"/>
      <c r="E101" s="53" cm="1">
        <f t="array" ref="E101">IFERROR(_xlfn.IFS(MID($A101,LEN($A101)-E$19+1,1)="1",1,MID($A101,LEN($A101)-E$19+1,1)="2",2,MID($A101,LEN($A101)-E$19+1,1)="0",0,MID($A101,LEN($A101)-E$19+1,1)="-",-1,MID($A101,LEN($A101)-E$19+1,1)="=",-2),0)</f>
        <v>1</v>
      </c>
      <c r="F101" s="53" cm="1">
        <f t="array" ref="F101">IFERROR(_xlfn.IFS(MID($A101,LEN($A101)-F$19+1,1)="1",1,MID($A101,LEN($A101)-F$19+1,1)="2",2,MID($A101,LEN($A101)-F$19+1,1)="0",0,MID($A101,LEN($A101)-F$19+1,1)="-",-1,MID($A101,LEN($A101)-F$19+1,1)="=",-2),0)</f>
        <v>-1</v>
      </c>
      <c r="G101" s="53" cm="1">
        <f t="array" ref="G101">IFERROR(_xlfn.IFS(MID($A101,LEN($A101)-G$19+1,1)="1",1,MID($A101,LEN($A101)-G$19+1,1)="2",2,MID($A101,LEN($A101)-G$19+1,1)="0",0,MID($A101,LEN($A101)-G$19+1,1)="-",-1,MID($A101,LEN($A101)-G$19+1,1)="=",-2),0)</f>
        <v>-1</v>
      </c>
      <c r="H101" s="53" cm="1">
        <f t="array" ref="H101">IFERROR(_xlfn.IFS(MID($A101,LEN($A101)-H$19+1,1)="1",1,MID($A101,LEN($A101)-H$19+1,1)="2",2,MID($A101,LEN($A101)-H$19+1,1)="0",0,MID($A101,LEN($A101)-H$19+1,1)="-",-1,MID($A101,LEN($A101)-H$19+1,1)="=",-2),0)</f>
        <v>-1</v>
      </c>
      <c r="I101" s="53" cm="1">
        <f t="array" ref="I101">IFERROR(_xlfn.IFS(MID($A101,LEN($A101)-I$19+1,1)="1",1,MID($A101,LEN($A101)-I$19+1,1)="2",2,MID($A101,LEN($A101)-I$19+1,1)="0",0,MID($A101,LEN($A101)-I$19+1,1)="-",-1,MID($A101,LEN($A101)-I$19+1,1)="=",-2),0)</f>
        <v>-1</v>
      </c>
      <c r="J101" s="53" cm="1">
        <f t="array" ref="J101">IFERROR(_xlfn.IFS(MID($A101,LEN($A101)-J$19+1,1)="1",1,MID($A101,LEN($A101)-J$19+1,1)="2",2,MID($A101,LEN($A101)-J$19+1,1)="0",0,MID($A101,LEN($A101)-J$19+1,1)="-",-1,MID($A101,LEN($A101)-J$19+1,1)="=",-2),0)</f>
        <v>-2</v>
      </c>
      <c r="K101" s="53" cm="1">
        <f t="array" ref="K101">IFERROR(_xlfn.IFS(MID($A101,LEN($A101)-K$19+1,1)="1",1,MID($A101,LEN($A101)-K$19+1,1)="2",2,MID($A101,LEN($A101)-K$19+1,1)="0",0,MID($A101,LEN($A101)-K$19+1,1)="-",-1,MID($A101,LEN($A101)-K$19+1,1)="=",-2),0)</f>
        <v>-1</v>
      </c>
      <c r="L101" s="53" cm="1">
        <f t="array" ref="L101">IFERROR(_xlfn.IFS(MID($A101,LEN($A101)-L$19+1,1)="1",1,MID($A101,LEN($A101)-L$19+1,1)="2",2,MID($A101,LEN($A101)-L$19+1,1)="0",0,MID($A101,LEN($A101)-L$19+1,1)="-",-1,MID($A101,LEN($A101)-L$19+1,1)="=",-2),0)</f>
        <v>1</v>
      </c>
      <c r="M101" s="53" cm="1">
        <f t="array" ref="M101">IFERROR(_xlfn.IFS(MID($A101,LEN($A101)-M$19+1,1)="1",1,MID($A101,LEN($A101)-M$19+1,1)="2",2,MID($A101,LEN($A101)-M$19+1,1)="0",0,MID($A101,LEN($A101)-M$19+1,1)="-",-1,MID($A101,LEN($A101)-M$19+1,1)="=",-2),0)</f>
        <v>2</v>
      </c>
      <c r="N101" s="53" cm="1">
        <f t="array" ref="N101">IFERROR(_xlfn.IFS(MID($A101,LEN($A101)-N$19+1,1)="1",1,MID($A101,LEN($A101)-N$19+1,1)="2",2,MID($A101,LEN($A101)-N$19+1,1)="0",0,MID($A101,LEN($A101)-N$19+1,1)="-",-1,MID($A101,LEN($A101)-N$19+1,1)="=",-2),0)</f>
        <v>2</v>
      </c>
      <c r="O101" s="53" cm="1">
        <f t="array" ref="O101">IFERROR(_xlfn.IFS(MID($A101,LEN($A101)-O$19+1,1)="1",1,MID($A101,LEN($A101)-O$19+1,1)="2",2,MID($A101,LEN($A101)-O$19+1,1)="0",0,MID($A101,LEN($A101)-O$19+1,1)="-",-1,MID($A101,LEN($A101)-O$19+1,1)="=",-2),0)</f>
        <v>1</v>
      </c>
      <c r="P101" s="53" cm="1">
        <f t="array" ref="P101">IFERROR(_xlfn.IFS(MID($A101,LEN($A101)-P$19+1,1)="1",1,MID($A101,LEN($A101)-P$19+1,1)="2",2,MID($A101,LEN($A101)-P$19+1,1)="0",0,MID($A101,LEN($A101)-P$19+1,1)="-",-1,MID($A101,LEN($A101)-P$19+1,1)="=",-2),0)</f>
        <v>-2</v>
      </c>
      <c r="Q101" s="53" cm="1">
        <f t="array" ref="Q101">IFERROR(_xlfn.IFS(MID($A101,LEN($A101)-Q$19+1,1)="1",1,MID($A101,LEN($A101)-Q$19+1,1)="2",2,MID($A101,LEN($A101)-Q$19+1,1)="0",0,MID($A101,LEN($A101)-Q$19+1,1)="-",-1,MID($A101,LEN($A101)-Q$19+1,1)="=",-2),0)</f>
        <v>-1</v>
      </c>
      <c r="R101" s="53" cm="1">
        <f t="array" ref="R101">IFERROR(_xlfn.IFS(MID($A101,LEN($A101)-R$19+1,1)="1",1,MID($A101,LEN($A101)-R$19+1,1)="2",2,MID($A101,LEN($A101)-R$19+1,1)="0",0,MID($A101,LEN($A101)-R$19+1,1)="-",-1,MID($A101,LEN($A101)-R$19+1,1)="=",-2),0)</f>
        <v>2</v>
      </c>
      <c r="S101" s="53" cm="1">
        <f t="array" ref="S101">IFERROR(_xlfn.IFS(MID($A101,LEN($A101)-S$19+1,1)="1",1,MID($A101,LEN($A101)-S$19+1,1)="2",2,MID($A101,LEN($A101)-S$19+1,1)="0",0,MID($A101,LEN($A101)-S$19+1,1)="-",-1,MID($A101,LEN($A101)-S$19+1,1)="=",-2),0)</f>
        <v>0</v>
      </c>
      <c r="T101" s="53" cm="1">
        <f t="array" ref="T101">IFERROR(_xlfn.IFS(MID($A101,LEN($A101)-T$19+1,1)="1",1,MID($A101,LEN($A101)-T$19+1,1)="2",2,MID($A101,LEN($A101)-T$19+1,1)="0",0,MID($A101,LEN($A101)-T$19+1,1)="-",-1,MID($A101,LEN($A101)-T$19+1,1)="=",-2),0)</f>
        <v>2</v>
      </c>
      <c r="U101" s="53" cm="1">
        <f t="array" ref="U101">IFERROR(_xlfn.IFS(MID($A101,LEN($A101)-U$19+1,1)="1",1,MID($A101,LEN($A101)-U$19+1,1)="2",2,MID($A101,LEN($A101)-U$19+1,1)="0",0,MID($A101,LEN($A101)-U$19+1,1)="-",-1,MID($A101,LEN($A101)-U$19+1,1)="=",-2),0)</f>
        <v>0</v>
      </c>
      <c r="V101" s="53" cm="1">
        <f t="array" ref="V101">IFERROR(_xlfn.IFS(MID($A101,LEN($A101)-V$19+1,1)="1",1,MID($A101,LEN($A101)-V$19+1,1)="2",2,MID($A101,LEN($A101)-V$19+1,1)="0",0,MID($A101,LEN($A101)-V$19+1,1)="-",-1,MID($A101,LEN($A101)-V$19+1,1)="=",-2),0)</f>
        <v>0</v>
      </c>
      <c r="W101" s="53" cm="1">
        <f t="array" ref="W101">IFERROR(_xlfn.IFS(MID($A101,LEN($A101)-W$19+1,1)="1",1,MID($A101,LEN($A101)-W$19+1,1)="2",2,MID($A101,LEN($A101)-W$19+1,1)="0",0,MID($A101,LEN($A101)-W$19+1,1)="-",-1,MID($A101,LEN($A101)-W$19+1,1)="=",-2),0)</f>
        <v>0</v>
      </c>
      <c r="X101" s="53" cm="1">
        <f t="array" ref="X101">IFERROR(_xlfn.IFS(MID($A101,LEN($A101)-X$19+1,1)="1",1,MID($A101,LEN($A101)-X$19+1,1)="2",2,MID($A101,LEN($A101)-X$19+1,1)="0",0,MID($A101,LEN($A101)-X$19+1,1)="-",-1,MID($A101,LEN($A101)-X$19+1,1)="=",-2),0)</f>
        <v>0</v>
      </c>
    </row>
    <row r="102" spans="1:24">
      <c r="A102" s="55" t="s">
        <v>135</v>
      </c>
      <c r="B102" s="45">
        <f t="shared" si="7"/>
        <v>2530098360</v>
      </c>
      <c r="C102" s="45"/>
      <c r="D102" s="45"/>
      <c r="E102" s="53" cm="1">
        <f t="array" ref="E102">IFERROR(_xlfn.IFS(MID($A102,LEN($A102)-E$19+1,1)="1",1,MID($A102,LEN($A102)-E$19+1,1)="2",2,MID($A102,LEN($A102)-E$19+1,1)="0",0,MID($A102,LEN($A102)-E$19+1,1)="-",-1,MID($A102,LEN($A102)-E$19+1,1)="=",-2),0)</f>
        <v>2</v>
      </c>
      <c r="F102" s="53" cm="1">
        <f t="array" ref="F102">IFERROR(_xlfn.IFS(MID($A102,LEN($A102)-F$19+1,1)="1",1,MID($A102,LEN($A102)-F$19+1,1)="2",2,MID($A102,LEN($A102)-F$19+1,1)="0",0,MID($A102,LEN($A102)-F$19+1,1)="-",-1,MID($A102,LEN($A102)-F$19+1,1)="=",-2),0)</f>
        <v>-1</v>
      </c>
      <c r="G102" s="53" cm="1">
        <f t="array" ref="G102">IFERROR(_xlfn.IFS(MID($A102,LEN($A102)-G$19+1,1)="1",1,MID($A102,LEN($A102)-G$19+1,1)="2",2,MID($A102,LEN($A102)-G$19+1,1)="0",0,MID($A102,LEN($A102)-G$19+1,1)="-",-1,MID($A102,LEN($A102)-G$19+1,1)="=",-2),0)</f>
        <v>2</v>
      </c>
      <c r="H102" s="53" cm="1">
        <f t="array" ref="H102">IFERROR(_xlfn.IFS(MID($A102,LEN($A102)-H$19+1,1)="1",1,MID($A102,LEN($A102)-H$19+1,1)="2",2,MID($A102,LEN($A102)-H$19+1,1)="0",0,MID($A102,LEN($A102)-H$19+1,1)="-",-1,MID($A102,LEN($A102)-H$19+1,1)="=",-2),0)</f>
        <v>2</v>
      </c>
      <c r="I102" s="53" cm="1">
        <f t="array" ref="I102">IFERROR(_xlfn.IFS(MID($A102,LEN($A102)-I$19+1,1)="1",1,MID($A102,LEN($A102)-I$19+1,1)="2",2,MID($A102,LEN($A102)-I$19+1,1)="0",0,MID($A102,LEN($A102)-I$19+1,1)="-",-1,MID($A102,LEN($A102)-I$19+1,1)="=",-2),0)</f>
        <v>1</v>
      </c>
      <c r="J102" s="53" cm="1">
        <f t="array" ref="J102">IFERROR(_xlfn.IFS(MID($A102,LEN($A102)-J$19+1,1)="1",1,MID($A102,LEN($A102)-J$19+1,1)="2",2,MID($A102,LEN($A102)-J$19+1,1)="0",0,MID($A102,LEN($A102)-J$19+1,1)="-",-1,MID($A102,LEN($A102)-J$19+1,1)="=",-2),0)</f>
        <v>1</v>
      </c>
      <c r="K102" s="53" cm="1">
        <f t="array" ref="K102">IFERROR(_xlfn.IFS(MID($A102,LEN($A102)-K$19+1,1)="1",1,MID($A102,LEN($A102)-K$19+1,1)="2",2,MID($A102,LEN($A102)-K$19+1,1)="0",0,MID($A102,LEN($A102)-K$19+1,1)="-",-1,MID($A102,LEN($A102)-K$19+1,1)="=",-2),0)</f>
        <v>0</v>
      </c>
      <c r="L102" s="53" cm="1">
        <f t="array" ref="L102">IFERROR(_xlfn.IFS(MID($A102,LEN($A102)-L$19+1,1)="1",1,MID($A102,LEN($A102)-L$19+1,1)="2",2,MID($A102,LEN($A102)-L$19+1,1)="0",0,MID($A102,LEN($A102)-L$19+1,1)="-",-1,MID($A102,LEN($A102)-L$19+1,1)="=",-2),0)</f>
        <v>2</v>
      </c>
      <c r="M102" s="53" cm="1">
        <f t="array" ref="M102">IFERROR(_xlfn.IFS(MID($A102,LEN($A102)-M$19+1,1)="1",1,MID($A102,LEN($A102)-M$19+1,1)="2",2,MID($A102,LEN($A102)-M$19+1,1)="0",0,MID($A102,LEN($A102)-M$19+1,1)="-",-1,MID($A102,LEN($A102)-M$19+1,1)="=",-2),0)</f>
        <v>0</v>
      </c>
      <c r="N102" s="53" cm="1">
        <f t="array" ref="N102">IFERROR(_xlfn.IFS(MID($A102,LEN($A102)-N$19+1,1)="1",1,MID($A102,LEN($A102)-N$19+1,1)="2",2,MID($A102,LEN($A102)-N$19+1,1)="0",0,MID($A102,LEN($A102)-N$19+1,1)="-",-1,MID($A102,LEN($A102)-N$19+1,1)="=",-2),0)</f>
        <v>-1</v>
      </c>
      <c r="O102" s="53" cm="1">
        <f t="array" ref="O102">IFERROR(_xlfn.IFS(MID($A102,LEN($A102)-O$19+1,1)="1",1,MID($A102,LEN($A102)-O$19+1,1)="2",2,MID($A102,LEN($A102)-O$19+1,1)="0",0,MID($A102,LEN($A102)-O$19+1,1)="-",-1,MID($A102,LEN($A102)-O$19+1,1)="=",-2),0)</f>
        <v>2</v>
      </c>
      <c r="P102" s="53" cm="1">
        <f t="array" ref="P102">IFERROR(_xlfn.IFS(MID($A102,LEN($A102)-P$19+1,1)="1",1,MID($A102,LEN($A102)-P$19+1,1)="2",2,MID($A102,LEN($A102)-P$19+1,1)="0",0,MID($A102,LEN($A102)-P$19+1,1)="-",-1,MID($A102,LEN($A102)-P$19+1,1)="=",-2),0)</f>
        <v>0</v>
      </c>
      <c r="Q102" s="53" cm="1">
        <f t="array" ref="Q102">IFERROR(_xlfn.IFS(MID($A102,LEN($A102)-Q$19+1,1)="1",1,MID($A102,LEN($A102)-Q$19+1,1)="2",2,MID($A102,LEN($A102)-Q$19+1,1)="0",0,MID($A102,LEN($A102)-Q$19+1,1)="-",-1,MID($A102,LEN($A102)-Q$19+1,1)="=",-2),0)</f>
        <v>2</v>
      </c>
      <c r="R102" s="53" cm="1">
        <f t="array" ref="R102">IFERROR(_xlfn.IFS(MID($A102,LEN($A102)-R$19+1,1)="1",1,MID($A102,LEN($A102)-R$19+1,1)="2",2,MID($A102,LEN($A102)-R$19+1,1)="0",0,MID($A102,LEN($A102)-R$19+1,1)="-",-1,MID($A102,LEN($A102)-R$19+1,1)="=",-2),0)</f>
        <v>0</v>
      </c>
      <c r="S102" s="53" cm="1">
        <f t="array" ref="S102">IFERROR(_xlfn.IFS(MID($A102,LEN($A102)-S$19+1,1)="1",1,MID($A102,LEN($A102)-S$19+1,1)="2",2,MID($A102,LEN($A102)-S$19+1,1)="0",0,MID($A102,LEN($A102)-S$19+1,1)="-",-1,MID($A102,LEN($A102)-S$19+1,1)="=",-2),0)</f>
        <v>0</v>
      </c>
      <c r="T102" s="53" cm="1">
        <f t="array" ref="T102">IFERROR(_xlfn.IFS(MID($A102,LEN($A102)-T$19+1,1)="1",1,MID($A102,LEN($A102)-T$19+1,1)="2",2,MID($A102,LEN($A102)-T$19+1,1)="0",0,MID($A102,LEN($A102)-T$19+1,1)="-",-1,MID($A102,LEN($A102)-T$19+1,1)="=",-2),0)</f>
        <v>0</v>
      </c>
      <c r="U102" s="53" cm="1">
        <f t="array" ref="U102">IFERROR(_xlfn.IFS(MID($A102,LEN($A102)-U$19+1,1)="1",1,MID($A102,LEN($A102)-U$19+1,1)="2",2,MID($A102,LEN($A102)-U$19+1,1)="0",0,MID($A102,LEN($A102)-U$19+1,1)="-",-1,MID($A102,LEN($A102)-U$19+1,1)="=",-2),0)</f>
        <v>0</v>
      </c>
      <c r="V102" s="53" cm="1">
        <f t="array" ref="V102">IFERROR(_xlfn.IFS(MID($A102,LEN($A102)-V$19+1,1)="1",1,MID($A102,LEN($A102)-V$19+1,1)="2",2,MID($A102,LEN($A102)-V$19+1,1)="0",0,MID($A102,LEN($A102)-V$19+1,1)="-",-1,MID($A102,LEN($A102)-V$19+1,1)="=",-2),0)</f>
        <v>0</v>
      </c>
      <c r="W102" s="53" cm="1">
        <f t="array" ref="W102">IFERROR(_xlfn.IFS(MID($A102,LEN($A102)-W$19+1,1)="1",1,MID($A102,LEN($A102)-W$19+1,1)="2",2,MID($A102,LEN($A102)-W$19+1,1)="0",0,MID($A102,LEN($A102)-W$19+1,1)="-",-1,MID($A102,LEN($A102)-W$19+1,1)="=",-2),0)</f>
        <v>0</v>
      </c>
      <c r="X102" s="53" cm="1">
        <f t="array" ref="X102">IFERROR(_xlfn.IFS(MID($A102,LEN($A102)-X$19+1,1)="1",1,MID($A102,LEN($A102)-X$19+1,1)="2",2,MID($A102,LEN($A102)-X$19+1,1)="0",0,MID($A102,LEN($A102)-X$19+1,1)="-",-1,MID($A102,LEN($A102)-X$19+1,1)="=",-2),0)</f>
        <v>0</v>
      </c>
    </row>
    <row r="103" spans="1:24">
      <c r="A103" s="55" t="s">
        <v>136</v>
      </c>
      <c r="B103" s="45">
        <f t="shared" si="7"/>
        <v>1230103355</v>
      </c>
      <c r="C103" s="45"/>
      <c r="D103" s="45"/>
      <c r="E103" s="53" cm="1">
        <f t="array" ref="E103">IFERROR(_xlfn.IFS(MID($A103,LEN($A103)-E$19+1,1)="1",1,MID($A103,LEN($A103)-E$19+1,1)="2",2,MID($A103,LEN($A103)-E$19+1,1)="0",0,MID($A103,LEN($A103)-E$19+1,1)="-",-1,MID($A103,LEN($A103)-E$19+1,1)="=",-2),0)</f>
        <v>1</v>
      </c>
      <c r="F103" s="53" cm="1">
        <f t="array" ref="F103">IFERROR(_xlfn.IFS(MID($A103,LEN($A103)-F$19+1,1)="1",1,MID($A103,LEN($A103)-F$19+1,1)="2",2,MID($A103,LEN($A103)-F$19+1,1)="0",0,MID($A103,LEN($A103)-F$19+1,1)="-",-1,MID($A103,LEN($A103)-F$19+1,1)="=",-2),0)</f>
        <v>-1</v>
      </c>
      <c r="G103" s="53" cm="1">
        <f t="array" ref="G103">IFERROR(_xlfn.IFS(MID($A103,LEN($A103)-G$19+1,1)="1",1,MID($A103,LEN($A103)-G$19+1,1)="2",2,MID($A103,LEN($A103)-G$19+1,1)="0",0,MID($A103,LEN($A103)-G$19+1,1)="-",-1,MID($A103,LEN($A103)-G$19+1,1)="=",-2),0)</f>
        <v>2</v>
      </c>
      <c r="H103" s="53" cm="1">
        <f t="array" ref="H103">IFERROR(_xlfn.IFS(MID($A103,LEN($A103)-H$19+1,1)="1",1,MID($A103,LEN($A103)-H$19+1,1)="2",2,MID($A103,LEN($A103)-H$19+1,1)="0",0,MID($A103,LEN($A103)-H$19+1,1)="-",-1,MID($A103,LEN($A103)-H$19+1,1)="=",-2),0)</f>
        <v>0</v>
      </c>
      <c r="I103" s="53" cm="1">
        <f t="array" ref="I103">IFERROR(_xlfn.IFS(MID($A103,LEN($A103)-I$19+1,1)="1",1,MID($A103,LEN($A103)-I$19+1,1)="2",2,MID($A103,LEN($A103)-I$19+1,1)="0",0,MID($A103,LEN($A103)-I$19+1,1)="-",-1,MID($A103,LEN($A103)-I$19+1,1)="=",-2),0)</f>
        <v>-2</v>
      </c>
      <c r="J103" s="53" cm="1">
        <f t="array" ref="J103">IFERROR(_xlfn.IFS(MID($A103,LEN($A103)-J$19+1,1)="1",1,MID($A103,LEN($A103)-J$19+1,1)="2",2,MID($A103,LEN($A103)-J$19+1,1)="0",0,MID($A103,LEN($A103)-J$19+1,1)="-",-1,MID($A103,LEN($A103)-J$19+1,1)="=",-2),0)</f>
        <v>2</v>
      </c>
      <c r="K103" s="53" cm="1">
        <f t="array" ref="K103">IFERROR(_xlfn.IFS(MID($A103,LEN($A103)-K$19+1,1)="1",1,MID($A103,LEN($A103)-K$19+1,1)="2",2,MID($A103,LEN($A103)-K$19+1,1)="0",0,MID($A103,LEN($A103)-K$19+1,1)="-",-1,MID($A103,LEN($A103)-K$19+1,1)="=",-2),0)</f>
        <v>0</v>
      </c>
      <c r="L103" s="53" cm="1">
        <f t="array" ref="L103">IFERROR(_xlfn.IFS(MID($A103,LEN($A103)-L$19+1,1)="1",1,MID($A103,LEN($A103)-L$19+1,1)="2",2,MID($A103,LEN($A103)-L$19+1,1)="0",0,MID($A103,LEN($A103)-L$19+1,1)="-",-1,MID($A103,LEN($A103)-L$19+1,1)="=",-2),0)</f>
        <v>-1</v>
      </c>
      <c r="M103" s="53" cm="1">
        <f t="array" ref="M103">IFERROR(_xlfn.IFS(MID($A103,LEN($A103)-M$19+1,1)="1",1,MID($A103,LEN($A103)-M$19+1,1)="2",2,MID($A103,LEN($A103)-M$19+1,1)="0",0,MID($A103,LEN($A103)-M$19+1,1)="-",-1,MID($A103,LEN($A103)-M$19+1,1)="=",-2),0)</f>
        <v>0</v>
      </c>
      <c r="N103" s="53" cm="1">
        <f t="array" ref="N103">IFERROR(_xlfn.IFS(MID($A103,LEN($A103)-N$19+1,1)="1",1,MID($A103,LEN($A103)-N$19+1,1)="2",2,MID($A103,LEN($A103)-N$19+1,1)="0",0,MID($A103,LEN($A103)-N$19+1,1)="-",-1,MID($A103,LEN($A103)-N$19+1,1)="=",-2),0)</f>
        <v>1</v>
      </c>
      <c r="O103" s="53" cm="1">
        <f t="array" ref="O103">IFERROR(_xlfn.IFS(MID($A103,LEN($A103)-O$19+1,1)="1",1,MID($A103,LEN($A103)-O$19+1,1)="2",2,MID($A103,LEN($A103)-O$19+1,1)="0",0,MID($A103,LEN($A103)-O$19+1,1)="-",-1,MID($A103,LEN($A103)-O$19+1,1)="=",-2),0)</f>
        <v>0</v>
      </c>
      <c r="P103" s="53" cm="1">
        <f t="array" ref="P103">IFERROR(_xlfn.IFS(MID($A103,LEN($A103)-P$19+1,1)="1",1,MID($A103,LEN($A103)-P$19+1,1)="2",2,MID($A103,LEN($A103)-P$19+1,1)="0",0,MID($A103,LEN($A103)-P$19+1,1)="-",-1,MID($A103,LEN($A103)-P$19+1,1)="=",-2),0)</f>
        <v>0</v>
      </c>
      <c r="Q103" s="53" cm="1">
        <f t="array" ref="Q103">IFERROR(_xlfn.IFS(MID($A103,LEN($A103)-Q$19+1,1)="1",1,MID($A103,LEN($A103)-Q$19+1,1)="2",2,MID($A103,LEN($A103)-Q$19+1,1)="0",0,MID($A103,LEN($A103)-Q$19+1,1)="-",-1,MID($A103,LEN($A103)-Q$19+1,1)="=",-2),0)</f>
        <v>1</v>
      </c>
      <c r="R103" s="53" cm="1">
        <f t="array" ref="R103">IFERROR(_xlfn.IFS(MID($A103,LEN($A103)-R$19+1,1)="1",1,MID($A103,LEN($A103)-R$19+1,1)="2",2,MID($A103,LEN($A103)-R$19+1,1)="0",0,MID($A103,LEN($A103)-R$19+1,1)="-",-1,MID($A103,LEN($A103)-R$19+1,1)="=",-2),0)</f>
        <v>0</v>
      </c>
      <c r="S103" s="53" cm="1">
        <f t="array" ref="S103">IFERROR(_xlfn.IFS(MID($A103,LEN($A103)-S$19+1,1)="1",1,MID($A103,LEN($A103)-S$19+1,1)="2",2,MID($A103,LEN($A103)-S$19+1,1)="0",0,MID($A103,LEN($A103)-S$19+1,1)="-",-1,MID($A103,LEN($A103)-S$19+1,1)="=",-2),0)</f>
        <v>0</v>
      </c>
      <c r="T103" s="53" cm="1">
        <f t="array" ref="T103">IFERROR(_xlfn.IFS(MID($A103,LEN($A103)-T$19+1,1)="1",1,MID($A103,LEN($A103)-T$19+1,1)="2",2,MID($A103,LEN($A103)-T$19+1,1)="0",0,MID($A103,LEN($A103)-T$19+1,1)="-",-1,MID($A103,LEN($A103)-T$19+1,1)="=",-2),0)</f>
        <v>0</v>
      </c>
      <c r="U103" s="53" cm="1">
        <f t="array" ref="U103">IFERROR(_xlfn.IFS(MID($A103,LEN($A103)-U$19+1,1)="1",1,MID($A103,LEN($A103)-U$19+1,1)="2",2,MID($A103,LEN($A103)-U$19+1,1)="0",0,MID($A103,LEN($A103)-U$19+1,1)="-",-1,MID($A103,LEN($A103)-U$19+1,1)="=",-2),0)</f>
        <v>0</v>
      </c>
      <c r="V103" s="53" cm="1">
        <f t="array" ref="V103">IFERROR(_xlfn.IFS(MID($A103,LEN($A103)-V$19+1,1)="1",1,MID($A103,LEN($A103)-V$19+1,1)="2",2,MID($A103,LEN($A103)-V$19+1,1)="0",0,MID($A103,LEN($A103)-V$19+1,1)="-",-1,MID($A103,LEN($A103)-V$19+1,1)="=",-2),0)</f>
        <v>0</v>
      </c>
      <c r="W103" s="53" cm="1">
        <f t="array" ref="W103">IFERROR(_xlfn.IFS(MID($A103,LEN($A103)-W$19+1,1)="1",1,MID($A103,LEN($A103)-W$19+1,1)="2",2,MID($A103,LEN($A103)-W$19+1,1)="0",0,MID($A103,LEN($A103)-W$19+1,1)="-",-1,MID($A103,LEN($A103)-W$19+1,1)="=",-2),0)</f>
        <v>0</v>
      </c>
      <c r="X103" s="53" cm="1">
        <f t="array" ref="X103">IFERROR(_xlfn.IFS(MID($A103,LEN($A103)-X$19+1,1)="1",1,MID($A103,LEN($A103)-X$19+1,1)="2",2,MID($A103,LEN($A103)-X$19+1,1)="0",0,MID($A103,LEN($A103)-X$19+1,1)="-",-1,MID($A103,LEN($A103)-X$19+1,1)="=",-2),0)</f>
        <v>0</v>
      </c>
    </row>
    <row r="104" spans="1:24">
      <c r="A104" s="55" t="s">
        <v>137</v>
      </c>
      <c r="B104" s="45">
        <f t="shared" si="7"/>
        <v>6853426775</v>
      </c>
      <c r="C104" s="45"/>
      <c r="D104" s="45"/>
      <c r="E104" s="53" cm="1">
        <f t="array" ref="E104">IFERROR(_xlfn.IFS(MID($A104,LEN($A104)-E$19+1,1)="1",1,MID($A104,LEN($A104)-E$19+1,1)="2",2,MID($A104,LEN($A104)-E$19+1,1)="0",0,MID($A104,LEN($A104)-E$19+1,1)="-",-1,MID($A104,LEN($A104)-E$19+1,1)="=",-2),0)</f>
        <v>0</v>
      </c>
      <c r="F104" s="53" cm="1">
        <f t="array" ref="F104">IFERROR(_xlfn.IFS(MID($A104,LEN($A104)-F$19+1,1)="1",1,MID($A104,LEN($A104)-F$19+1,1)="2",2,MID($A104,LEN($A104)-F$19+1,1)="0",0,MID($A104,LEN($A104)-F$19+1,1)="-",-1,MID($A104,LEN($A104)-F$19+1,1)="=",-2),0)</f>
        <v>1</v>
      </c>
      <c r="G104" s="53" cm="1">
        <f t="array" ref="G104">IFERROR(_xlfn.IFS(MID($A104,LEN($A104)-G$19+1,1)="1",1,MID($A104,LEN($A104)-G$19+1,1)="2",2,MID($A104,LEN($A104)-G$19+1,1)="0",0,MID($A104,LEN($A104)-G$19+1,1)="-",-1,MID($A104,LEN($A104)-G$19+1,1)="=",-2),0)</f>
        <v>-1</v>
      </c>
      <c r="H104" s="53" cm="1">
        <f t="array" ref="H104">IFERROR(_xlfn.IFS(MID($A104,LEN($A104)-H$19+1,1)="1",1,MID($A104,LEN($A104)-H$19+1,1)="2",2,MID($A104,LEN($A104)-H$19+1,1)="0",0,MID($A104,LEN($A104)-H$19+1,1)="-",-1,MID($A104,LEN($A104)-H$19+1,1)="=",-2),0)</f>
        <v>-2</v>
      </c>
      <c r="I104" s="53" cm="1">
        <f t="array" ref="I104">IFERROR(_xlfn.IFS(MID($A104,LEN($A104)-I$19+1,1)="1",1,MID($A104,LEN($A104)-I$19+1,1)="2",2,MID($A104,LEN($A104)-I$19+1,1)="0",0,MID($A104,LEN($A104)-I$19+1,1)="-",-1,MID($A104,LEN($A104)-I$19+1,1)="=",-2),0)</f>
        <v>2</v>
      </c>
      <c r="J104" s="53" cm="1">
        <f t="array" ref="J104">IFERROR(_xlfn.IFS(MID($A104,LEN($A104)-J$19+1,1)="1",1,MID($A104,LEN($A104)-J$19+1,1)="2",2,MID($A104,LEN($A104)-J$19+1,1)="0",0,MID($A104,LEN($A104)-J$19+1,1)="-",-1,MID($A104,LEN($A104)-J$19+1,1)="=",-2),0)</f>
        <v>-1</v>
      </c>
      <c r="K104" s="53" cm="1">
        <f t="array" ref="K104">IFERROR(_xlfn.IFS(MID($A104,LEN($A104)-K$19+1,1)="1",1,MID($A104,LEN($A104)-K$19+1,1)="2",2,MID($A104,LEN($A104)-K$19+1,1)="0",0,MID($A104,LEN($A104)-K$19+1,1)="-",-1,MID($A104,LEN($A104)-K$19+1,1)="=",-2),0)</f>
        <v>-1</v>
      </c>
      <c r="L104" s="53" cm="1">
        <f t="array" ref="L104">IFERROR(_xlfn.IFS(MID($A104,LEN($A104)-L$19+1,1)="1",1,MID($A104,LEN($A104)-L$19+1,1)="2",2,MID($A104,LEN($A104)-L$19+1,1)="0",0,MID($A104,LEN($A104)-L$19+1,1)="-",-1,MID($A104,LEN($A104)-L$19+1,1)="=",-2),0)</f>
        <v>0</v>
      </c>
      <c r="M104" s="53" cm="1">
        <f t="array" ref="M104">IFERROR(_xlfn.IFS(MID($A104,LEN($A104)-M$19+1,1)="1",1,MID($A104,LEN($A104)-M$19+1,1)="2",2,MID($A104,LEN($A104)-M$19+1,1)="0",0,MID($A104,LEN($A104)-M$19+1,1)="-",-1,MID($A104,LEN($A104)-M$19+1,1)="=",-2),0)</f>
        <v>-1</v>
      </c>
      <c r="N104" s="53" cm="1">
        <f t="array" ref="N104">IFERROR(_xlfn.IFS(MID($A104,LEN($A104)-N$19+1,1)="1",1,MID($A104,LEN($A104)-N$19+1,1)="2",2,MID($A104,LEN($A104)-N$19+1,1)="0",0,MID($A104,LEN($A104)-N$19+1,1)="-",-1,MID($A104,LEN($A104)-N$19+1,1)="=",-2),0)</f>
        <v>2</v>
      </c>
      <c r="O104" s="53" cm="1">
        <f t="array" ref="O104">IFERROR(_xlfn.IFS(MID($A104,LEN($A104)-O$19+1,1)="1",1,MID($A104,LEN($A104)-O$19+1,1)="2",2,MID($A104,LEN($A104)-O$19+1,1)="0",0,MID($A104,LEN($A104)-O$19+1,1)="-",-1,MID($A104,LEN($A104)-O$19+1,1)="=",-2),0)</f>
        <v>0</v>
      </c>
      <c r="P104" s="53" cm="1">
        <f t="array" ref="P104">IFERROR(_xlfn.IFS(MID($A104,LEN($A104)-P$19+1,1)="1",1,MID($A104,LEN($A104)-P$19+1,1)="2",2,MID($A104,LEN($A104)-P$19+1,1)="0",0,MID($A104,LEN($A104)-P$19+1,1)="-",-1,MID($A104,LEN($A104)-P$19+1,1)="=",-2),0)</f>
        <v>-2</v>
      </c>
      <c r="Q104" s="53" cm="1">
        <f t="array" ref="Q104">IFERROR(_xlfn.IFS(MID($A104,LEN($A104)-Q$19+1,1)="1",1,MID($A104,LEN($A104)-Q$19+1,1)="2",2,MID($A104,LEN($A104)-Q$19+1,1)="0",0,MID($A104,LEN($A104)-Q$19+1,1)="-",-1,MID($A104,LEN($A104)-Q$19+1,1)="=",-2),0)</f>
        <v>1</v>
      </c>
      <c r="R104" s="53" cm="1">
        <f t="array" ref="R104">IFERROR(_xlfn.IFS(MID($A104,LEN($A104)-R$19+1,1)="1",1,MID($A104,LEN($A104)-R$19+1,1)="2",2,MID($A104,LEN($A104)-R$19+1,1)="0",0,MID($A104,LEN($A104)-R$19+1,1)="-",-1,MID($A104,LEN($A104)-R$19+1,1)="=",-2),0)</f>
        <v>1</v>
      </c>
      <c r="S104" s="53" cm="1">
        <f t="array" ref="S104">IFERROR(_xlfn.IFS(MID($A104,LEN($A104)-S$19+1,1)="1",1,MID($A104,LEN($A104)-S$19+1,1)="2",2,MID($A104,LEN($A104)-S$19+1,1)="0",0,MID($A104,LEN($A104)-S$19+1,1)="-",-1,MID($A104,LEN($A104)-S$19+1,1)="=",-2),0)</f>
        <v>0</v>
      </c>
      <c r="T104" s="53" cm="1">
        <f t="array" ref="T104">IFERROR(_xlfn.IFS(MID($A104,LEN($A104)-T$19+1,1)="1",1,MID($A104,LEN($A104)-T$19+1,1)="2",2,MID($A104,LEN($A104)-T$19+1,1)="0",0,MID($A104,LEN($A104)-T$19+1,1)="-",-1,MID($A104,LEN($A104)-T$19+1,1)="=",-2),0)</f>
        <v>0</v>
      </c>
      <c r="U104" s="53" cm="1">
        <f t="array" ref="U104">IFERROR(_xlfn.IFS(MID($A104,LEN($A104)-U$19+1,1)="1",1,MID($A104,LEN($A104)-U$19+1,1)="2",2,MID($A104,LEN($A104)-U$19+1,1)="0",0,MID($A104,LEN($A104)-U$19+1,1)="-",-1,MID($A104,LEN($A104)-U$19+1,1)="=",-2),0)</f>
        <v>0</v>
      </c>
      <c r="V104" s="53" cm="1">
        <f t="array" ref="V104">IFERROR(_xlfn.IFS(MID($A104,LEN($A104)-V$19+1,1)="1",1,MID($A104,LEN($A104)-V$19+1,1)="2",2,MID($A104,LEN($A104)-V$19+1,1)="0",0,MID($A104,LEN($A104)-V$19+1,1)="-",-1,MID($A104,LEN($A104)-V$19+1,1)="=",-2),0)</f>
        <v>0</v>
      </c>
      <c r="W104" s="53" cm="1">
        <f t="array" ref="W104">IFERROR(_xlfn.IFS(MID($A104,LEN($A104)-W$19+1,1)="1",1,MID($A104,LEN($A104)-W$19+1,1)="2",2,MID($A104,LEN($A104)-W$19+1,1)="0",0,MID($A104,LEN($A104)-W$19+1,1)="-",-1,MID($A104,LEN($A104)-W$19+1,1)="=",-2),0)</f>
        <v>0</v>
      </c>
      <c r="X104" s="53" cm="1">
        <f t="array" ref="X104">IFERROR(_xlfn.IFS(MID($A104,LEN($A104)-X$19+1,1)="1",1,MID($A104,LEN($A104)-X$19+1,1)="2",2,MID($A104,LEN($A104)-X$19+1,1)="0",0,MID($A104,LEN($A104)-X$19+1,1)="-",-1,MID($A104,LEN($A104)-X$19+1,1)="=",-2),0)</f>
        <v>0</v>
      </c>
    </row>
    <row r="105" spans="1:24">
      <c r="A105" s="55" t="s">
        <v>138</v>
      </c>
      <c r="B105" s="45">
        <f t="shared" si="7"/>
        <v>2041441629095</v>
      </c>
      <c r="C105" s="45"/>
      <c r="D105" s="45"/>
      <c r="E105" s="53" cm="1">
        <f t="array" ref="E105">IFERROR(_xlfn.IFS(MID($A105,LEN($A105)-E$19+1,1)="1",1,MID($A105,LEN($A105)-E$19+1,1)="2",2,MID($A105,LEN($A105)-E$19+1,1)="0",0,MID($A105,LEN($A105)-E$19+1,1)="-",-1,MID($A105,LEN($A105)-E$19+1,1)="=",-2),0)</f>
        <v>-1</v>
      </c>
      <c r="F105" s="53" cm="1">
        <f t="array" ref="F105">IFERROR(_xlfn.IFS(MID($A105,LEN($A105)-F$19+1,1)="1",1,MID($A105,LEN($A105)-F$19+1,1)="2",2,MID($A105,LEN($A105)-F$19+1,1)="0",0,MID($A105,LEN($A105)-F$19+1,1)="-",-1,MID($A105,LEN($A105)-F$19+1,1)="=",-2),0)</f>
        <v>-1</v>
      </c>
      <c r="G105" s="53" cm="1">
        <f t="array" ref="G105">IFERROR(_xlfn.IFS(MID($A105,LEN($A105)-G$19+1,1)="1",1,MID($A105,LEN($A105)-G$19+1,1)="2",2,MID($A105,LEN($A105)-G$19+1,1)="0",0,MID($A105,LEN($A105)-G$19+1,1)="-",-1,MID($A105,LEN($A105)-G$19+1,1)="=",-2),0)</f>
        <v>-2</v>
      </c>
      <c r="H105" s="53" cm="1">
        <f t="array" ref="H105">IFERROR(_xlfn.IFS(MID($A105,LEN($A105)-H$19+1,1)="1",1,MID($A105,LEN($A105)-H$19+1,1)="2",2,MID($A105,LEN($A105)-H$19+1,1)="0",0,MID($A105,LEN($A105)-H$19+1,1)="-",-1,MID($A105,LEN($A105)-H$19+1,1)="=",-2),0)</f>
        <v>2</v>
      </c>
      <c r="I105" s="53" cm="1">
        <f t="array" ref="I105">IFERROR(_xlfn.IFS(MID($A105,LEN($A105)-I$19+1,1)="1",1,MID($A105,LEN($A105)-I$19+1,1)="2",2,MID($A105,LEN($A105)-I$19+1,1)="0",0,MID($A105,LEN($A105)-I$19+1,1)="-",-1,MID($A105,LEN($A105)-I$19+1,1)="=",-2),0)</f>
        <v>1</v>
      </c>
      <c r="J105" s="53" cm="1">
        <f t="array" ref="J105">IFERROR(_xlfn.IFS(MID($A105,LEN($A105)-J$19+1,1)="1",1,MID($A105,LEN($A105)-J$19+1,1)="2",2,MID($A105,LEN($A105)-J$19+1,1)="0",0,MID($A105,LEN($A105)-J$19+1,1)="-",-1,MID($A105,LEN($A105)-J$19+1,1)="=",-2),0)</f>
        <v>-1</v>
      </c>
      <c r="K105" s="53" cm="1">
        <f t="array" ref="K105">IFERROR(_xlfn.IFS(MID($A105,LEN($A105)-K$19+1,1)="1",1,MID($A105,LEN($A105)-K$19+1,1)="2",2,MID($A105,LEN($A105)-K$19+1,1)="0",0,MID($A105,LEN($A105)-K$19+1,1)="-",-1,MID($A105,LEN($A105)-K$19+1,1)="=",-2),0)</f>
        <v>-2</v>
      </c>
      <c r="L105" s="53" cm="1">
        <f t="array" ref="L105">IFERROR(_xlfn.IFS(MID($A105,LEN($A105)-L$19+1,1)="1",1,MID($A105,LEN($A105)-L$19+1,1)="2",2,MID($A105,LEN($A105)-L$19+1,1)="0",0,MID($A105,LEN($A105)-L$19+1,1)="-",-1,MID($A105,LEN($A105)-L$19+1,1)="=",-2),0)</f>
        <v>1</v>
      </c>
      <c r="M105" s="53" cm="1">
        <f t="array" ref="M105">IFERROR(_xlfn.IFS(MID($A105,LEN($A105)-M$19+1,1)="1",1,MID($A105,LEN($A105)-M$19+1,1)="2",2,MID($A105,LEN($A105)-M$19+1,1)="0",0,MID($A105,LEN($A105)-M$19+1,1)="-",-1,MID($A105,LEN($A105)-M$19+1,1)="=",-2),0)</f>
        <v>-2</v>
      </c>
      <c r="N105" s="53" cm="1">
        <f t="array" ref="N105">IFERROR(_xlfn.IFS(MID($A105,LEN($A105)-N$19+1,1)="1",1,MID($A105,LEN($A105)-N$19+1,1)="2",2,MID($A105,LEN($A105)-N$19+1,1)="0",0,MID($A105,LEN($A105)-N$19+1,1)="-",-1,MID($A105,LEN($A105)-N$19+1,1)="=",-2),0)</f>
        <v>-1</v>
      </c>
      <c r="O105" s="53" cm="1">
        <f t="array" ref="O105">IFERROR(_xlfn.IFS(MID($A105,LEN($A105)-O$19+1,1)="1",1,MID($A105,LEN($A105)-O$19+1,1)="2",2,MID($A105,LEN($A105)-O$19+1,1)="0",0,MID($A105,LEN($A105)-O$19+1,1)="-",-1,MID($A105,LEN($A105)-O$19+1,1)="=",-2),0)</f>
        <v>-1</v>
      </c>
      <c r="P105" s="53" cm="1">
        <f t="array" ref="P105">IFERROR(_xlfn.IFS(MID($A105,LEN($A105)-P$19+1,1)="1",1,MID($A105,LEN($A105)-P$19+1,1)="2",2,MID($A105,LEN($A105)-P$19+1,1)="0",0,MID($A105,LEN($A105)-P$19+1,1)="-",-1,MID($A105,LEN($A105)-P$19+1,1)="=",-2),0)</f>
        <v>2</v>
      </c>
      <c r="Q105" s="53" cm="1">
        <f t="array" ref="Q105">IFERROR(_xlfn.IFS(MID($A105,LEN($A105)-Q$19+1,1)="1",1,MID($A105,LEN($A105)-Q$19+1,1)="2",2,MID($A105,LEN($A105)-Q$19+1,1)="0",0,MID($A105,LEN($A105)-Q$19+1,1)="-",-1,MID($A105,LEN($A105)-Q$19+1,1)="=",-2),0)</f>
        <v>2</v>
      </c>
      <c r="R105" s="53" cm="1">
        <f t="array" ref="R105">IFERROR(_xlfn.IFS(MID($A105,LEN($A105)-R$19+1,1)="1",1,MID($A105,LEN($A105)-R$19+1,1)="2",2,MID($A105,LEN($A105)-R$19+1,1)="0",0,MID($A105,LEN($A105)-R$19+1,1)="-",-1,MID($A105,LEN($A105)-R$19+1,1)="=",-2),0)</f>
        <v>-1</v>
      </c>
      <c r="S105" s="53" cm="1">
        <f t="array" ref="S105">IFERROR(_xlfn.IFS(MID($A105,LEN($A105)-S$19+1,1)="1",1,MID($A105,LEN($A105)-S$19+1,1)="2",2,MID($A105,LEN($A105)-S$19+1,1)="0",0,MID($A105,LEN($A105)-S$19+1,1)="-",-1,MID($A105,LEN($A105)-S$19+1,1)="=",-2),0)</f>
        <v>2</v>
      </c>
      <c r="T105" s="53" cm="1">
        <f t="array" ref="T105">IFERROR(_xlfn.IFS(MID($A105,LEN($A105)-T$19+1,1)="1",1,MID($A105,LEN($A105)-T$19+1,1)="2",2,MID($A105,LEN($A105)-T$19+1,1)="0",0,MID($A105,LEN($A105)-T$19+1,1)="-",-1,MID($A105,LEN($A105)-T$19+1,1)="=",-2),0)</f>
        <v>-2</v>
      </c>
      <c r="U105" s="53" cm="1">
        <f t="array" ref="U105">IFERROR(_xlfn.IFS(MID($A105,LEN($A105)-U$19+1,1)="1",1,MID($A105,LEN($A105)-U$19+1,1)="2",2,MID($A105,LEN($A105)-U$19+1,1)="0",0,MID($A105,LEN($A105)-U$19+1,1)="-",-1,MID($A105,LEN($A105)-U$19+1,1)="=",-2),0)</f>
        <v>-2</v>
      </c>
      <c r="V105" s="53" cm="1">
        <f t="array" ref="V105">IFERROR(_xlfn.IFS(MID($A105,LEN($A105)-V$19+1,1)="1",1,MID($A105,LEN($A105)-V$19+1,1)="2",2,MID($A105,LEN($A105)-V$19+1,1)="0",0,MID($A105,LEN($A105)-V$19+1,1)="-",-1,MID($A105,LEN($A105)-V$19+1,1)="=",-2),0)</f>
        <v>1</v>
      </c>
      <c r="W105" s="53" cm="1">
        <f t="array" ref="W105">IFERROR(_xlfn.IFS(MID($A105,LEN($A105)-W$19+1,1)="1",1,MID($A105,LEN($A105)-W$19+1,1)="2",2,MID($A105,LEN($A105)-W$19+1,1)="0",0,MID($A105,LEN($A105)-W$19+1,1)="-",-1,MID($A105,LEN($A105)-W$19+1,1)="=",-2),0)</f>
        <v>0</v>
      </c>
      <c r="X105" s="53" cm="1">
        <f t="array" ref="X105">IFERROR(_xlfn.IFS(MID($A105,LEN($A105)-X$19+1,1)="1",1,MID($A105,LEN($A105)-X$19+1,1)="2",2,MID($A105,LEN($A105)-X$19+1,1)="0",0,MID($A105,LEN($A105)-X$19+1,1)="-",-1,MID($A105,LEN($A105)-X$19+1,1)="=",-2),0)</f>
        <v>0</v>
      </c>
    </row>
    <row r="106" spans="1:24">
      <c r="A106" s="55" t="s">
        <v>139</v>
      </c>
      <c r="B106" s="45">
        <f t="shared" si="7"/>
        <v>4375</v>
      </c>
      <c r="C106" s="45"/>
      <c r="D106" s="45"/>
      <c r="E106" s="53" cm="1">
        <f t="array" ref="E106">IFERROR(_xlfn.IFS(MID($A106,LEN($A106)-E$19+1,1)="1",1,MID($A106,LEN($A106)-E$19+1,1)="2",2,MID($A106,LEN($A106)-E$19+1,1)="0",0,MID($A106,LEN($A106)-E$19+1,1)="-",-1,MID($A106,LEN($A106)-E$19+1,1)="=",-2),0)</f>
        <v>0</v>
      </c>
      <c r="F106" s="53" cm="1">
        <f t="array" ref="F106">IFERROR(_xlfn.IFS(MID($A106,LEN($A106)-F$19+1,1)="1",1,MID($A106,LEN($A106)-F$19+1,1)="2",2,MID($A106,LEN($A106)-F$19+1,1)="0",0,MID($A106,LEN($A106)-F$19+1,1)="-",-1,MID($A106,LEN($A106)-F$19+1,1)="=",-2),0)</f>
        <v>0</v>
      </c>
      <c r="G106" s="53" cm="1">
        <f t="array" ref="G106">IFERROR(_xlfn.IFS(MID($A106,LEN($A106)-G$19+1,1)="1",1,MID($A106,LEN($A106)-G$19+1,1)="2",2,MID($A106,LEN($A106)-G$19+1,1)="0",0,MID($A106,LEN($A106)-G$19+1,1)="-",-1,MID($A106,LEN($A106)-G$19+1,1)="=",-2),0)</f>
        <v>0</v>
      </c>
      <c r="H106" s="53" cm="1">
        <f t="array" ref="H106">IFERROR(_xlfn.IFS(MID($A106,LEN($A106)-H$19+1,1)="1",1,MID($A106,LEN($A106)-H$19+1,1)="2",2,MID($A106,LEN($A106)-H$19+1,1)="0",0,MID($A106,LEN($A106)-H$19+1,1)="-",-1,MID($A106,LEN($A106)-H$19+1,1)="=",-2),0)</f>
        <v>2</v>
      </c>
      <c r="I106" s="53" cm="1">
        <f t="array" ref="I106">IFERROR(_xlfn.IFS(MID($A106,LEN($A106)-I$19+1,1)="1",1,MID($A106,LEN($A106)-I$19+1,1)="2",2,MID($A106,LEN($A106)-I$19+1,1)="0",0,MID($A106,LEN($A106)-I$19+1,1)="-",-1,MID($A106,LEN($A106)-I$19+1,1)="=",-2),0)</f>
        <v>1</v>
      </c>
      <c r="J106" s="53" cm="1">
        <f t="array" ref="J106">IFERROR(_xlfn.IFS(MID($A106,LEN($A106)-J$19+1,1)="1",1,MID($A106,LEN($A106)-J$19+1,1)="2",2,MID($A106,LEN($A106)-J$19+1,1)="0",0,MID($A106,LEN($A106)-J$19+1,1)="-",-1,MID($A106,LEN($A106)-J$19+1,1)="=",-2),0)</f>
        <v>0</v>
      </c>
      <c r="K106" s="53" cm="1">
        <f t="array" ref="K106">IFERROR(_xlfn.IFS(MID($A106,LEN($A106)-K$19+1,1)="1",1,MID($A106,LEN($A106)-K$19+1,1)="2",2,MID($A106,LEN($A106)-K$19+1,1)="0",0,MID($A106,LEN($A106)-K$19+1,1)="-",-1,MID($A106,LEN($A106)-K$19+1,1)="=",-2),0)</f>
        <v>0</v>
      </c>
      <c r="L106" s="53" cm="1">
        <f t="array" ref="L106">IFERROR(_xlfn.IFS(MID($A106,LEN($A106)-L$19+1,1)="1",1,MID($A106,LEN($A106)-L$19+1,1)="2",2,MID($A106,LEN($A106)-L$19+1,1)="0",0,MID($A106,LEN($A106)-L$19+1,1)="-",-1,MID($A106,LEN($A106)-L$19+1,1)="=",-2),0)</f>
        <v>0</v>
      </c>
      <c r="M106" s="53" cm="1">
        <f t="array" ref="M106">IFERROR(_xlfn.IFS(MID($A106,LEN($A106)-M$19+1,1)="1",1,MID($A106,LEN($A106)-M$19+1,1)="2",2,MID($A106,LEN($A106)-M$19+1,1)="0",0,MID($A106,LEN($A106)-M$19+1,1)="-",-1,MID($A106,LEN($A106)-M$19+1,1)="=",-2),0)</f>
        <v>0</v>
      </c>
      <c r="N106" s="53" cm="1">
        <f t="array" ref="N106">IFERROR(_xlfn.IFS(MID($A106,LEN($A106)-N$19+1,1)="1",1,MID($A106,LEN($A106)-N$19+1,1)="2",2,MID($A106,LEN($A106)-N$19+1,1)="0",0,MID($A106,LEN($A106)-N$19+1,1)="-",-1,MID($A106,LEN($A106)-N$19+1,1)="=",-2),0)</f>
        <v>0</v>
      </c>
      <c r="O106" s="53" cm="1">
        <f t="array" ref="O106">IFERROR(_xlfn.IFS(MID($A106,LEN($A106)-O$19+1,1)="1",1,MID($A106,LEN($A106)-O$19+1,1)="2",2,MID($A106,LEN($A106)-O$19+1,1)="0",0,MID($A106,LEN($A106)-O$19+1,1)="-",-1,MID($A106,LEN($A106)-O$19+1,1)="=",-2),0)</f>
        <v>0</v>
      </c>
      <c r="P106" s="53" cm="1">
        <f t="array" ref="P106">IFERROR(_xlfn.IFS(MID($A106,LEN($A106)-P$19+1,1)="1",1,MID($A106,LEN($A106)-P$19+1,1)="2",2,MID($A106,LEN($A106)-P$19+1,1)="0",0,MID($A106,LEN($A106)-P$19+1,1)="-",-1,MID($A106,LEN($A106)-P$19+1,1)="=",-2),0)</f>
        <v>0</v>
      </c>
      <c r="Q106" s="53" cm="1">
        <f t="array" ref="Q106">IFERROR(_xlfn.IFS(MID($A106,LEN($A106)-Q$19+1,1)="1",1,MID($A106,LEN($A106)-Q$19+1,1)="2",2,MID($A106,LEN($A106)-Q$19+1,1)="0",0,MID($A106,LEN($A106)-Q$19+1,1)="-",-1,MID($A106,LEN($A106)-Q$19+1,1)="=",-2),0)</f>
        <v>0</v>
      </c>
      <c r="R106" s="53" cm="1">
        <f t="array" ref="R106">IFERROR(_xlfn.IFS(MID($A106,LEN($A106)-R$19+1,1)="1",1,MID($A106,LEN($A106)-R$19+1,1)="2",2,MID($A106,LEN($A106)-R$19+1,1)="0",0,MID($A106,LEN($A106)-R$19+1,1)="-",-1,MID($A106,LEN($A106)-R$19+1,1)="=",-2),0)</f>
        <v>0</v>
      </c>
      <c r="S106" s="53" cm="1">
        <f t="array" ref="S106">IFERROR(_xlfn.IFS(MID($A106,LEN($A106)-S$19+1,1)="1",1,MID($A106,LEN($A106)-S$19+1,1)="2",2,MID($A106,LEN($A106)-S$19+1,1)="0",0,MID($A106,LEN($A106)-S$19+1,1)="-",-1,MID($A106,LEN($A106)-S$19+1,1)="=",-2),0)</f>
        <v>0</v>
      </c>
      <c r="T106" s="53" cm="1">
        <f t="array" ref="T106">IFERROR(_xlfn.IFS(MID($A106,LEN($A106)-T$19+1,1)="1",1,MID($A106,LEN($A106)-T$19+1,1)="2",2,MID($A106,LEN($A106)-T$19+1,1)="0",0,MID($A106,LEN($A106)-T$19+1,1)="-",-1,MID($A106,LEN($A106)-T$19+1,1)="=",-2),0)</f>
        <v>0</v>
      </c>
      <c r="U106" s="53" cm="1">
        <f t="array" ref="U106">IFERROR(_xlfn.IFS(MID($A106,LEN($A106)-U$19+1,1)="1",1,MID($A106,LEN($A106)-U$19+1,1)="2",2,MID($A106,LEN($A106)-U$19+1,1)="0",0,MID($A106,LEN($A106)-U$19+1,1)="-",-1,MID($A106,LEN($A106)-U$19+1,1)="=",-2),0)</f>
        <v>0</v>
      </c>
      <c r="V106" s="53" cm="1">
        <f t="array" ref="V106">IFERROR(_xlfn.IFS(MID($A106,LEN($A106)-V$19+1,1)="1",1,MID($A106,LEN($A106)-V$19+1,1)="2",2,MID($A106,LEN($A106)-V$19+1,1)="0",0,MID($A106,LEN($A106)-V$19+1,1)="-",-1,MID($A106,LEN($A106)-V$19+1,1)="=",-2),0)</f>
        <v>0</v>
      </c>
      <c r="W106" s="53" cm="1">
        <f t="array" ref="W106">IFERROR(_xlfn.IFS(MID($A106,LEN($A106)-W$19+1,1)="1",1,MID($A106,LEN($A106)-W$19+1,1)="2",2,MID($A106,LEN($A106)-W$19+1,1)="0",0,MID($A106,LEN($A106)-W$19+1,1)="-",-1,MID($A106,LEN($A106)-W$19+1,1)="=",-2),0)</f>
        <v>0</v>
      </c>
      <c r="X106" s="53" cm="1">
        <f t="array" ref="X106">IFERROR(_xlfn.IFS(MID($A106,LEN($A106)-X$19+1,1)="1",1,MID($A106,LEN($A106)-X$19+1,1)="2",2,MID($A106,LEN($A106)-X$19+1,1)="0",0,MID($A106,LEN($A106)-X$19+1,1)="-",-1,MID($A106,LEN($A106)-X$19+1,1)="=",-2),0)</f>
        <v>0</v>
      </c>
    </row>
    <row r="107" spans="1:24">
      <c r="A107" s="55" t="s">
        <v>140</v>
      </c>
      <c r="B107" s="45">
        <f t="shared" si="7"/>
        <v>9635833339815</v>
      </c>
      <c r="C107" s="45"/>
      <c r="D107" s="45"/>
      <c r="E107" s="53" cm="1">
        <f t="array" ref="E107">IFERROR(_xlfn.IFS(MID($A107,LEN($A107)-E$19+1,1)="1",1,MID($A107,LEN($A107)-E$19+1,1)="2",2,MID($A107,LEN($A107)-E$19+1,1)="0",0,MID($A107,LEN($A107)-E$19+1,1)="-",-1,MID($A107,LEN($A107)-E$19+1,1)="=",-2),0)</f>
        <v>-2</v>
      </c>
      <c r="F107" s="53" cm="1">
        <f t="array" ref="F107">IFERROR(_xlfn.IFS(MID($A107,LEN($A107)-F$19+1,1)="1",1,MID($A107,LEN($A107)-F$19+1,1)="2",2,MID($A107,LEN($A107)-F$19+1,1)="0",0,MID($A107,LEN($A107)-F$19+1,1)="-",-1,MID($A107,LEN($A107)-F$19+1,1)="=",-2),0)</f>
        <v>-2</v>
      </c>
      <c r="G107" s="53" cm="1">
        <f t="array" ref="G107">IFERROR(_xlfn.IFS(MID($A107,LEN($A107)-G$19+1,1)="1",1,MID($A107,LEN($A107)-G$19+1,1)="2",2,MID($A107,LEN($A107)-G$19+1,1)="0",0,MID($A107,LEN($A107)-G$19+1,1)="-",-1,MID($A107,LEN($A107)-G$19+1,1)="=",-2),0)</f>
        <v>-1</v>
      </c>
      <c r="H107" s="53" cm="1">
        <f t="array" ref="H107">IFERROR(_xlfn.IFS(MID($A107,LEN($A107)-H$19+1,1)="1",1,MID($A107,LEN($A107)-H$19+1,1)="2",2,MID($A107,LEN($A107)-H$19+1,1)="0",0,MID($A107,LEN($A107)-H$19+1,1)="-",-1,MID($A107,LEN($A107)-H$19+1,1)="=",-2),0)</f>
        <v>-1</v>
      </c>
      <c r="I107" s="53" cm="1">
        <f t="array" ref="I107">IFERROR(_xlfn.IFS(MID($A107,LEN($A107)-I$19+1,1)="1",1,MID($A107,LEN($A107)-I$19+1,1)="2",2,MID($A107,LEN($A107)-I$19+1,1)="0",0,MID($A107,LEN($A107)-I$19+1,1)="-",-1,MID($A107,LEN($A107)-I$19+1,1)="=",-2),0)</f>
        <v>-1</v>
      </c>
      <c r="J107" s="53" cm="1">
        <f t="array" ref="J107">IFERROR(_xlfn.IFS(MID($A107,LEN($A107)-J$19+1,1)="1",1,MID($A107,LEN($A107)-J$19+1,1)="2",2,MID($A107,LEN($A107)-J$19+1,1)="0",0,MID($A107,LEN($A107)-J$19+1,1)="-",-1,MID($A107,LEN($A107)-J$19+1,1)="=",-2),0)</f>
        <v>-1</v>
      </c>
      <c r="K107" s="53" cm="1">
        <f t="array" ref="K107">IFERROR(_xlfn.IFS(MID($A107,LEN($A107)-K$19+1,1)="1",1,MID($A107,LEN($A107)-K$19+1,1)="2",2,MID($A107,LEN($A107)-K$19+1,1)="0",0,MID($A107,LEN($A107)-K$19+1,1)="-",-1,MID($A107,LEN($A107)-K$19+1,1)="=",-2),0)</f>
        <v>2</v>
      </c>
      <c r="L107" s="53" cm="1">
        <f t="array" ref="L107">IFERROR(_xlfn.IFS(MID($A107,LEN($A107)-L$19+1,1)="1",1,MID($A107,LEN($A107)-L$19+1,1)="2",2,MID($A107,LEN($A107)-L$19+1,1)="0",0,MID($A107,LEN($A107)-L$19+1,1)="-",-1,MID($A107,LEN($A107)-L$19+1,1)="=",-2),0)</f>
        <v>-2</v>
      </c>
      <c r="M107" s="53" cm="1">
        <f t="array" ref="M107">IFERROR(_xlfn.IFS(MID($A107,LEN($A107)-M$19+1,1)="1",1,MID($A107,LEN($A107)-M$19+1,1)="2",2,MID($A107,LEN($A107)-M$19+1,1)="0",0,MID($A107,LEN($A107)-M$19+1,1)="-",-1,MID($A107,LEN($A107)-M$19+1,1)="=",-2),0)</f>
        <v>2</v>
      </c>
      <c r="N107" s="53" cm="1">
        <f t="array" ref="N107">IFERROR(_xlfn.IFS(MID($A107,LEN($A107)-N$19+1,1)="1",1,MID($A107,LEN($A107)-N$19+1,1)="2",2,MID($A107,LEN($A107)-N$19+1,1)="0",0,MID($A107,LEN($A107)-N$19+1,1)="-",-1,MID($A107,LEN($A107)-N$19+1,1)="=",-2),0)</f>
        <v>-1</v>
      </c>
      <c r="O107" s="53" cm="1">
        <f t="array" ref="O107">IFERROR(_xlfn.IFS(MID($A107,LEN($A107)-O$19+1,1)="1",1,MID($A107,LEN($A107)-O$19+1,1)="2",2,MID($A107,LEN($A107)-O$19+1,1)="0",0,MID($A107,LEN($A107)-O$19+1,1)="-",-1,MID($A107,LEN($A107)-O$19+1,1)="=",-2),0)</f>
        <v>2</v>
      </c>
      <c r="P107" s="53" cm="1">
        <f t="array" ref="P107">IFERROR(_xlfn.IFS(MID($A107,LEN($A107)-P$19+1,1)="1",1,MID($A107,LEN($A107)-P$19+1,1)="2",2,MID($A107,LEN($A107)-P$19+1,1)="0",0,MID($A107,LEN($A107)-P$19+1,1)="-",-1,MID($A107,LEN($A107)-P$19+1,1)="=",-2),0)</f>
        <v>-2</v>
      </c>
      <c r="Q107" s="53" cm="1">
        <f t="array" ref="Q107">IFERROR(_xlfn.IFS(MID($A107,LEN($A107)-Q$19+1,1)="1",1,MID($A107,LEN($A107)-Q$19+1,1)="2",2,MID($A107,LEN($A107)-Q$19+1,1)="0",0,MID($A107,LEN($A107)-Q$19+1,1)="-",-1,MID($A107,LEN($A107)-Q$19+1,1)="=",-2),0)</f>
        <v>-1</v>
      </c>
      <c r="R107" s="53" cm="1">
        <f t="array" ref="R107">IFERROR(_xlfn.IFS(MID($A107,LEN($A107)-R$19+1,1)="1",1,MID($A107,LEN($A107)-R$19+1,1)="2",2,MID($A107,LEN($A107)-R$19+1,1)="0",0,MID($A107,LEN($A107)-R$19+1,1)="-",-1,MID($A107,LEN($A107)-R$19+1,1)="=",-2),0)</f>
        <v>-1</v>
      </c>
      <c r="S107" s="53" cm="1">
        <f t="array" ref="S107">IFERROR(_xlfn.IFS(MID($A107,LEN($A107)-S$19+1,1)="1",1,MID($A107,LEN($A107)-S$19+1,1)="2",2,MID($A107,LEN($A107)-S$19+1,1)="0",0,MID($A107,LEN($A107)-S$19+1,1)="-",-1,MID($A107,LEN($A107)-S$19+1,1)="=",-2),0)</f>
        <v>1</v>
      </c>
      <c r="T107" s="53" cm="1">
        <f t="array" ref="T107">IFERROR(_xlfn.IFS(MID($A107,LEN($A107)-T$19+1,1)="1",1,MID($A107,LEN($A107)-T$19+1,1)="2",2,MID($A107,LEN($A107)-T$19+1,1)="0",0,MID($A107,LEN($A107)-T$19+1,1)="-",-1,MID($A107,LEN($A107)-T$19+1,1)="=",-2),0)</f>
        <v>-2</v>
      </c>
      <c r="U107" s="53" cm="1">
        <f t="array" ref="U107">IFERROR(_xlfn.IFS(MID($A107,LEN($A107)-U$19+1,1)="1",1,MID($A107,LEN($A107)-U$19+1,1)="2",2,MID($A107,LEN($A107)-U$19+1,1)="0",0,MID($A107,LEN($A107)-U$19+1,1)="-",-1,MID($A107,LEN($A107)-U$19+1,1)="=",-2),0)</f>
        <v>-2</v>
      </c>
      <c r="V107" s="53" cm="1">
        <f t="array" ref="V107">IFERROR(_xlfn.IFS(MID($A107,LEN($A107)-V$19+1,1)="1",1,MID($A107,LEN($A107)-V$19+1,1)="2",2,MID($A107,LEN($A107)-V$19+1,1)="0",0,MID($A107,LEN($A107)-V$19+1,1)="-",-1,MID($A107,LEN($A107)-V$19+1,1)="=",-2),0)</f>
        <v>-2</v>
      </c>
      <c r="W107" s="53" cm="1">
        <f t="array" ref="W107">IFERROR(_xlfn.IFS(MID($A107,LEN($A107)-W$19+1,1)="1",1,MID($A107,LEN($A107)-W$19+1,1)="2",2,MID($A107,LEN($A107)-W$19+1,1)="0",0,MID($A107,LEN($A107)-W$19+1,1)="-",-1,MID($A107,LEN($A107)-W$19+1,1)="=",-2),0)</f>
        <v>1</v>
      </c>
      <c r="X107" s="53" cm="1">
        <f t="array" ref="X107">IFERROR(_xlfn.IFS(MID($A107,LEN($A107)-X$19+1,1)="1",1,MID($A107,LEN($A107)-X$19+1,1)="2",2,MID($A107,LEN($A107)-X$19+1,1)="0",0,MID($A107,LEN($A107)-X$19+1,1)="-",-1,MID($A107,LEN($A107)-X$19+1,1)="=",-2),0)</f>
        <v>0</v>
      </c>
    </row>
    <row r="108" spans="1:24">
      <c r="A108" s="55" t="s">
        <v>141</v>
      </c>
      <c r="B108" s="45">
        <f t="shared" si="7"/>
        <v>15165</v>
      </c>
      <c r="C108" s="45"/>
      <c r="D108" s="45"/>
      <c r="E108" s="53" cm="1">
        <f t="array" ref="E108">IFERROR(_xlfn.IFS(MID($A108,LEN($A108)-E$19+1,1)="1",1,MID($A108,LEN($A108)-E$19+1,1)="2",2,MID($A108,LEN($A108)-E$19+1,1)="0",0,MID($A108,LEN($A108)-E$19+1,1)="-",-1,MID($A108,LEN($A108)-E$19+1,1)="=",-2),0)</f>
        <v>-2</v>
      </c>
      <c r="F108" s="53" cm="1">
        <f t="array" ref="F108">IFERROR(_xlfn.IFS(MID($A108,LEN($A108)-F$19+1,1)="1",1,MID($A108,LEN($A108)-F$19+1,1)="2",2,MID($A108,LEN($A108)-F$19+1,1)="0",0,MID($A108,LEN($A108)-F$19+1,1)="-",-1,MID($A108,LEN($A108)-F$19+1,1)="=",-2),0)</f>
        <v>2</v>
      </c>
      <c r="G108" s="53" cm="1">
        <f t="array" ref="G108">IFERROR(_xlfn.IFS(MID($A108,LEN($A108)-G$19+1,1)="1",1,MID($A108,LEN($A108)-G$19+1,1)="2",2,MID($A108,LEN($A108)-G$19+1,1)="0",0,MID($A108,LEN($A108)-G$19+1,1)="-",-1,MID($A108,LEN($A108)-G$19+1,1)="=",-2),0)</f>
        <v>1</v>
      </c>
      <c r="H108" s="53" cm="1">
        <f t="array" ref="H108">IFERROR(_xlfn.IFS(MID($A108,LEN($A108)-H$19+1,1)="1",1,MID($A108,LEN($A108)-H$19+1,1)="2",2,MID($A108,LEN($A108)-H$19+1,1)="0",0,MID($A108,LEN($A108)-H$19+1,1)="-",-1,MID($A108,LEN($A108)-H$19+1,1)="=",-2),0)</f>
        <v>-1</v>
      </c>
      <c r="I108" s="53" cm="1">
        <f t="array" ref="I108">IFERROR(_xlfn.IFS(MID($A108,LEN($A108)-I$19+1,1)="1",1,MID($A108,LEN($A108)-I$19+1,1)="2",2,MID($A108,LEN($A108)-I$19+1,1)="0",0,MID($A108,LEN($A108)-I$19+1,1)="-",-1,MID($A108,LEN($A108)-I$19+1,1)="=",-2),0)</f>
        <v>0</v>
      </c>
      <c r="J108" s="53" cm="1">
        <f t="array" ref="J108">IFERROR(_xlfn.IFS(MID($A108,LEN($A108)-J$19+1,1)="1",1,MID($A108,LEN($A108)-J$19+1,1)="2",2,MID($A108,LEN($A108)-J$19+1,1)="0",0,MID($A108,LEN($A108)-J$19+1,1)="-",-1,MID($A108,LEN($A108)-J$19+1,1)="=",-2),0)</f>
        <v>1</v>
      </c>
      <c r="K108" s="53" cm="1">
        <f t="array" ref="K108">IFERROR(_xlfn.IFS(MID($A108,LEN($A108)-K$19+1,1)="1",1,MID($A108,LEN($A108)-K$19+1,1)="2",2,MID($A108,LEN($A108)-K$19+1,1)="0",0,MID($A108,LEN($A108)-K$19+1,1)="-",-1,MID($A108,LEN($A108)-K$19+1,1)="=",-2),0)</f>
        <v>0</v>
      </c>
      <c r="L108" s="53" cm="1">
        <f t="array" ref="L108">IFERROR(_xlfn.IFS(MID($A108,LEN($A108)-L$19+1,1)="1",1,MID($A108,LEN($A108)-L$19+1,1)="2",2,MID($A108,LEN($A108)-L$19+1,1)="0",0,MID($A108,LEN($A108)-L$19+1,1)="-",-1,MID($A108,LEN($A108)-L$19+1,1)="=",-2),0)</f>
        <v>0</v>
      </c>
      <c r="M108" s="53" cm="1">
        <f t="array" ref="M108">IFERROR(_xlfn.IFS(MID($A108,LEN($A108)-M$19+1,1)="1",1,MID($A108,LEN($A108)-M$19+1,1)="2",2,MID($A108,LEN($A108)-M$19+1,1)="0",0,MID($A108,LEN($A108)-M$19+1,1)="-",-1,MID($A108,LEN($A108)-M$19+1,1)="=",-2),0)</f>
        <v>0</v>
      </c>
      <c r="N108" s="53" cm="1">
        <f t="array" ref="N108">IFERROR(_xlfn.IFS(MID($A108,LEN($A108)-N$19+1,1)="1",1,MID($A108,LEN($A108)-N$19+1,1)="2",2,MID($A108,LEN($A108)-N$19+1,1)="0",0,MID($A108,LEN($A108)-N$19+1,1)="-",-1,MID($A108,LEN($A108)-N$19+1,1)="=",-2),0)</f>
        <v>0</v>
      </c>
      <c r="O108" s="53" cm="1">
        <f t="array" ref="O108">IFERROR(_xlfn.IFS(MID($A108,LEN($A108)-O$19+1,1)="1",1,MID($A108,LEN($A108)-O$19+1,1)="2",2,MID($A108,LEN($A108)-O$19+1,1)="0",0,MID($A108,LEN($A108)-O$19+1,1)="-",-1,MID($A108,LEN($A108)-O$19+1,1)="=",-2),0)</f>
        <v>0</v>
      </c>
      <c r="P108" s="53" cm="1">
        <f t="array" ref="P108">IFERROR(_xlfn.IFS(MID($A108,LEN($A108)-P$19+1,1)="1",1,MID($A108,LEN($A108)-P$19+1,1)="2",2,MID($A108,LEN($A108)-P$19+1,1)="0",0,MID($A108,LEN($A108)-P$19+1,1)="-",-1,MID($A108,LEN($A108)-P$19+1,1)="=",-2),0)</f>
        <v>0</v>
      </c>
      <c r="Q108" s="53" cm="1">
        <f t="array" ref="Q108">IFERROR(_xlfn.IFS(MID($A108,LEN($A108)-Q$19+1,1)="1",1,MID($A108,LEN($A108)-Q$19+1,1)="2",2,MID($A108,LEN($A108)-Q$19+1,1)="0",0,MID($A108,LEN($A108)-Q$19+1,1)="-",-1,MID($A108,LEN($A108)-Q$19+1,1)="=",-2),0)</f>
        <v>0</v>
      </c>
      <c r="R108" s="53" cm="1">
        <f t="array" ref="R108">IFERROR(_xlfn.IFS(MID($A108,LEN($A108)-R$19+1,1)="1",1,MID($A108,LEN($A108)-R$19+1,1)="2",2,MID($A108,LEN($A108)-R$19+1,1)="0",0,MID($A108,LEN($A108)-R$19+1,1)="-",-1,MID($A108,LEN($A108)-R$19+1,1)="=",-2),0)</f>
        <v>0</v>
      </c>
      <c r="S108" s="53" cm="1">
        <f t="array" ref="S108">IFERROR(_xlfn.IFS(MID($A108,LEN($A108)-S$19+1,1)="1",1,MID($A108,LEN($A108)-S$19+1,1)="2",2,MID($A108,LEN($A108)-S$19+1,1)="0",0,MID($A108,LEN($A108)-S$19+1,1)="-",-1,MID($A108,LEN($A108)-S$19+1,1)="=",-2),0)</f>
        <v>0</v>
      </c>
      <c r="T108" s="53" cm="1">
        <f t="array" ref="T108">IFERROR(_xlfn.IFS(MID($A108,LEN($A108)-T$19+1,1)="1",1,MID($A108,LEN($A108)-T$19+1,1)="2",2,MID($A108,LEN($A108)-T$19+1,1)="0",0,MID($A108,LEN($A108)-T$19+1,1)="-",-1,MID($A108,LEN($A108)-T$19+1,1)="=",-2),0)</f>
        <v>0</v>
      </c>
      <c r="U108" s="53" cm="1">
        <f t="array" ref="U108">IFERROR(_xlfn.IFS(MID($A108,LEN($A108)-U$19+1,1)="1",1,MID($A108,LEN($A108)-U$19+1,1)="2",2,MID($A108,LEN($A108)-U$19+1,1)="0",0,MID($A108,LEN($A108)-U$19+1,1)="-",-1,MID($A108,LEN($A108)-U$19+1,1)="=",-2),0)</f>
        <v>0</v>
      </c>
      <c r="V108" s="53" cm="1">
        <f t="array" ref="V108">IFERROR(_xlfn.IFS(MID($A108,LEN($A108)-V$19+1,1)="1",1,MID($A108,LEN($A108)-V$19+1,1)="2",2,MID($A108,LEN($A108)-V$19+1,1)="0",0,MID($A108,LEN($A108)-V$19+1,1)="-",-1,MID($A108,LEN($A108)-V$19+1,1)="=",-2),0)</f>
        <v>0</v>
      </c>
      <c r="W108" s="53" cm="1">
        <f t="array" ref="W108">IFERROR(_xlfn.IFS(MID($A108,LEN($A108)-W$19+1,1)="1",1,MID($A108,LEN($A108)-W$19+1,1)="2",2,MID($A108,LEN($A108)-W$19+1,1)="0",0,MID($A108,LEN($A108)-W$19+1,1)="-",-1,MID($A108,LEN($A108)-W$19+1,1)="=",-2),0)</f>
        <v>0</v>
      </c>
      <c r="X108" s="53" cm="1">
        <f t="array" ref="X108">IFERROR(_xlfn.IFS(MID($A108,LEN($A108)-X$19+1,1)="1",1,MID($A108,LEN($A108)-X$19+1,1)="2",2,MID($A108,LEN($A108)-X$19+1,1)="0",0,MID($A108,LEN($A108)-X$19+1,1)="-",-1,MID($A108,LEN($A108)-X$19+1,1)="=",-2),0)</f>
        <v>0</v>
      </c>
    </row>
    <row r="109" spans="1:24">
      <c r="A109" s="55" t="s">
        <v>142</v>
      </c>
      <c r="B109" s="45">
        <f t="shared" si="7"/>
        <v>30754785</v>
      </c>
      <c r="C109" s="45"/>
      <c r="D109" s="45"/>
      <c r="E109" s="53" cm="1">
        <f t="array" ref="E109">IFERROR(_xlfn.IFS(MID($A109,LEN($A109)-E$19+1,1)="1",1,MID($A109,LEN($A109)-E$19+1,1)="2",2,MID($A109,LEN($A109)-E$19+1,1)="0",0,MID($A109,LEN($A109)-E$19+1,1)="-",-1,MID($A109,LEN($A109)-E$19+1,1)="=",-2),0)</f>
        <v>2</v>
      </c>
      <c r="F109" s="53" cm="1">
        <f t="array" ref="F109">IFERROR(_xlfn.IFS(MID($A109,LEN($A109)-F$19+1,1)="1",1,MID($A109,LEN($A109)-F$19+1,1)="2",2,MID($A109,LEN($A109)-F$19+1,1)="0",0,MID($A109,LEN($A109)-F$19+1,1)="-",-1,MID($A109,LEN($A109)-F$19+1,1)="=",-2),0)</f>
        <v>1</v>
      </c>
      <c r="G109" s="53" cm="1">
        <f t="array" ref="G109">IFERROR(_xlfn.IFS(MID($A109,LEN($A109)-G$19+1,1)="1",1,MID($A109,LEN($A109)-G$19+1,1)="2",2,MID($A109,LEN($A109)-G$19+1,1)="0",0,MID($A109,LEN($A109)-G$19+1,1)="-",-1,MID($A109,LEN($A109)-G$19+1,1)="=",-2),0)</f>
        <v>-2</v>
      </c>
      <c r="H109" s="53" cm="1">
        <f t="array" ref="H109">IFERROR(_xlfn.IFS(MID($A109,LEN($A109)-H$19+1,1)="1",1,MID($A109,LEN($A109)-H$19+1,1)="2",2,MID($A109,LEN($A109)-H$19+1,1)="0",0,MID($A109,LEN($A109)-H$19+1,1)="-",-1,MID($A109,LEN($A109)-H$19+1,1)="=",-2),0)</f>
        <v>-2</v>
      </c>
      <c r="I109" s="53" cm="1">
        <f t="array" ref="I109">IFERROR(_xlfn.IFS(MID($A109,LEN($A109)-I$19+1,1)="1",1,MID($A109,LEN($A109)-I$19+1,1)="2",2,MID($A109,LEN($A109)-I$19+1,1)="0",0,MID($A109,LEN($A109)-I$19+1,1)="-",-1,MID($A109,LEN($A109)-I$19+1,1)="=",-2),0)</f>
        <v>2</v>
      </c>
      <c r="J109" s="53" cm="1">
        <f t="array" ref="J109">IFERROR(_xlfn.IFS(MID($A109,LEN($A109)-J$19+1,1)="1",1,MID($A109,LEN($A109)-J$19+1,1)="2",2,MID($A109,LEN($A109)-J$19+1,1)="0",0,MID($A109,LEN($A109)-J$19+1,1)="-",-1,MID($A109,LEN($A109)-J$19+1,1)="=",-2),0)</f>
        <v>-2</v>
      </c>
      <c r="K109" s="53" cm="1">
        <f t="array" ref="K109">IFERROR(_xlfn.IFS(MID($A109,LEN($A109)-K$19+1,1)="1",1,MID($A109,LEN($A109)-K$19+1,1)="2",2,MID($A109,LEN($A109)-K$19+1,1)="0",0,MID($A109,LEN($A109)-K$19+1,1)="-",-1,MID($A109,LEN($A109)-K$19+1,1)="=",-2),0)</f>
        <v>-1</v>
      </c>
      <c r="L109" s="53" cm="1">
        <f t="array" ref="L109">IFERROR(_xlfn.IFS(MID($A109,LEN($A109)-L$19+1,1)="1",1,MID($A109,LEN($A109)-L$19+1,1)="2",2,MID($A109,LEN($A109)-L$19+1,1)="0",0,MID($A109,LEN($A109)-L$19+1,1)="-",-1,MID($A109,LEN($A109)-L$19+1,1)="=",-2),0)</f>
        <v>-1</v>
      </c>
      <c r="M109" s="53" cm="1">
        <f t="array" ref="M109">IFERROR(_xlfn.IFS(MID($A109,LEN($A109)-M$19+1,1)="1",1,MID($A109,LEN($A109)-M$19+1,1)="2",2,MID($A109,LEN($A109)-M$19+1,1)="0",0,MID($A109,LEN($A109)-M$19+1,1)="-",-1,MID($A109,LEN($A109)-M$19+1,1)="=",-2),0)</f>
        <v>1</v>
      </c>
      <c r="N109" s="53" cm="1">
        <f t="array" ref="N109">IFERROR(_xlfn.IFS(MID($A109,LEN($A109)-N$19+1,1)="1",1,MID($A109,LEN($A109)-N$19+1,1)="2",2,MID($A109,LEN($A109)-N$19+1,1)="0",0,MID($A109,LEN($A109)-N$19+1,1)="-",-1,MID($A109,LEN($A109)-N$19+1,1)="=",-2),0)</f>
        <v>-2</v>
      </c>
      <c r="O109" s="53" cm="1">
        <f t="array" ref="O109">IFERROR(_xlfn.IFS(MID($A109,LEN($A109)-O$19+1,1)="1",1,MID($A109,LEN($A109)-O$19+1,1)="2",2,MID($A109,LEN($A109)-O$19+1,1)="0",0,MID($A109,LEN($A109)-O$19+1,1)="-",-1,MID($A109,LEN($A109)-O$19+1,1)="=",-2),0)</f>
        <v>1</v>
      </c>
      <c r="P109" s="53" cm="1">
        <f t="array" ref="P109">IFERROR(_xlfn.IFS(MID($A109,LEN($A109)-P$19+1,1)="1",1,MID($A109,LEN($A109)-P$19+1,1)="2",2,MID($A109,LEN($A109)-P$19+1,1)="0",0,MID($A109,LEN($A109)-P$19+1,1)="-",-1,MID($A109,LEN($A109)-P$19+1,1)="=",-2),0)</f>
        <v>0</v>
      </c>
      <c r="Q109" s="53" cm="1">
        <f t="array" ref="Q109">IFERROR(_xlfn.IFS(MID($A109,LEN($A109)-Q$19+1,1)="1",1,MID($A109,LEN($A109)-Q$19+1,1)="2",2,MID($A109,LEN($A109)-Q$19+1,1)="0",0,MID($A109,LEN($A109)-Q$19+1,1)="-",-1,MID($A109,LEN($A109)-Q$19+1,1)="=",-2),0)</f>
        <v>0</v>
      </c>
      <c r="R109" s="53" cm="1">
        <f t="array" ref="R109">IFERROR(_xlfn.IFS(MID($A109,LEN($A109)-R$19+1,1)="1",1,MID($A109,LEN($A109)-R$19+1,1)="2",2,MID($A109,LEN($A109)-R$19+1,1)="0",0,MID($A109,LEN($A109)-R$19+1,1)="-",-1,MID($A109,LEN($A109)-R$19+1,1)="=",-2),0)</f>
        <v>0</v>
      </c>
      <c r="S109" s="53" cm="1">
        <f t="array" ref="S109">IFERROR(_xlfn.IFS(MID($A109,LEN($A109)-S$19+1,1)="1",1,MID($A109,LEN($A109)-S$19+1,1)="2",2,MID($A109,LEN($A109)-S$19+1,1)="0",0,MID($A109,LEN($A109)-S$19+1,1)="-",-1,MID($A109,LEN($A109)-S$19+1,1)="=",-2),0)</f>
        <v>0</v>
      </c>
      <c r="T109" s="53" cm="1">
        <f t="array" ref="T109">IFERROR(_xlfn.IFS(MID($A109,LEN($A109)-T$19+1,1)="1",1,MID($A109,LEN($A109)-T$19+1,1)="2",2,MID($A109,LEN($A109)-T$19+1,1)="0",0,MID($A109,LEN($A109)-T$19+1,1)="-",-1,MID($A109,LEN($A109)-T$19+1,1)="=",-2),0)</f>
        <v>0</v>
      </c>
      <c r="U109" s="53" cm="1">
        <f t="array" ref="U109">IFERROR(_xlfn.IFS(MID($A109,LEN($A109)-U$19+1,1)="1",1,MID($A109,LEN($A109)-U$19+1,1)="2",2,MID($A109,LEN($A109)-U$19+1,1)="0",0,MID($A109,LEN($A109)-U$19+1,1)="-",-1,MID($A109,LEN($A109)-U$19+1,1)="=",-2),0)</f>
        <v>0</v>
      </c>
      <c r="V109" s="53" cm="1">
        <f t="array" ref="V109">IFERROR(_xlfn.IFS(MID($A109,LEN($A109)-V$19+1,1)="1",1,MID($A109,LEN($A109)-V$19+1,1)="2",2,MID($A109,LEN($A109)-V$19+1,1)="0",0,MID($A109,LEN($A109)-V$19+1,1)="-",-1,MID($A109,LEN($A109)-V$19+1,1)="=",-2),0)</f>
        <v>0</v>
      </c>
      <c r="W109" s="53" cm="1">
        <f t="array" ref="W109">IFERROR(_xlfn.IFS(MID($A109,LEN($A109)-W$19+1,1)="1",1,MID($A109,LEN($A109)-W$19+1,1)="2",2,MID($A109,LEN($A109)-W$19+1,1)="0",0,MID($A109,LEN($A109)-W$19+1,1)="-",-1,MID($A109,LEN($A109)-W$19+1,1)="=",-2),0)</f>
        <v>0</v>
      </c>
      <c r="X109" s="53" cm="1">
        <f t="array" ref="X109">IFERROR(_xlfn.IFS(MID($A109,LEN($A109)-X$19+1,1)="1",1,MID($A109,LEN($A109)-X$19+1,1)="2",2,MID($A109,LEN($A109)-X$19+1,1)="0",0,MID($A109,LEN($A109)-X$19+1,1)="-",-1,MID($A109,LEN($A109)-X$19+1,1)="=",-2),0)</f>
        <v>0</v>
      </c>
    </row>
    <row r="110" spans="1:24">
      <c r="A110" s="55" t="s">
        <v>143</v>
      </c>
      <c r="B110" s="45">
        <f t="shared" si="7"/>
        <v>8432075</v>
      </c>
      <c r="C110" s="45"/>
      <c r="D110" s="45"/>
      <c r="E110" s="53" cm="1">
        <f t="array" ref="E110">IFERROR(_xlfn.IFS(MID($A110,LEN($A110)-E$19+1,1)="1",1,MID($A110,LEN($A110)-E$19+1,1)="2",2,MID($A110,LEN($A110)-E$19+1,1)="0",0,MID($A110,LEN($A110)-E$19+1,1)="-",-1,MID($A110,LEN($A110)-E$19+1,1)="=",-2),0)</f>
        <v>0</v>
      </c>
      <c r="F110" s="53" cm="1">
        <f t="array" ref="F110">IFERROR(_xlfn.IFS(MID($A110,LEN($A110)-F$19+1,1)="1",1,MID($A110,LEN($A110)-F$19+1,1)="2",2,MID($A110,LEN($A110)-F$19+1,1)="0",0,MID($A110,LEN($A110)-F$19+1,1)="-",-1,MID($A110,LEN($A110)-F$19+1,1)="=",-2),0)</f>
        <v>-2</v>
      </c>
      <c r="G110" s="53" cm="1">
        <f t="array" ref="G110">IFERROR(_xlfn.IFS(MID($A110,LEN($A110)-G$19+1,1)="1",1,MID($A110,LEN($A110)-G$19+1,1)="2",2,MID($A110,LEN($A110)-G$19+1,1)="0",0,MID($A110,LEN($A110)-G$19+1,1)="-",-1,MID($A110,LEN($A110)-G$19+1,1)="=",-2),0)</f>
        <v>2</v>
      </c>
      <c r="H110" s="53" cm="1">
        <f t="array" ref="H110">IFERROR(_xlfn.IFS(MID($A110,LEN($A110)-H$19+1,1)="1",1,MID($A110,LEN($A110)-H$19+1,1)="2",2,MID($A110,LEN($A110)-H$19+1,1)="0",0,MID($A110,LEN($A110)-H$19+1,1)="-",-1,MID($A110,LEN($A110)-H$19+1,1)="=",-2),0)</f>
        <v>1</v>
      </c>
      <c r="I110" s="53" cm="1">
        <f t="array" ref="I110">IFERROR(_xlfn.IFS(MID($A110,LEN($A110)-I$19+1,1)="1",1,MID($A110,LEN($A110)-I$19+1,1)="2",2,MID($A110,LEN($A110)-I$19+1,1)="0",0,MID($A110,LEN($A110)-I$19+1,1)="-",-1,MID($A110,LEN($A110)-I$19+1,1)="=",-2),0)</f>
        <v>-2</v>
      </c>
      <c r="J110" s="53" cm="1">
        <f t="array" ref="J110">IFERROR(_xlfn.IFS(MID($A110,LEN($A110)-J$19+1,1)="1",1,MID($A110,LEN($A110)-J$19+1,1)="2",2,MID($A110,LEN($A110)-J$19+1,1)="0",0,MID($A110,LEN($A110)-J$19+1,1)="-",-1,MID($A110,LEN($A110)-J$19+1,1)="=",-2),0)</f>
        <v>0</v>
      </c>
      <c r="K110" s="53" cm="1">
        <f t="array" ref="K110">IFERROR(_xlfn.IFS(MID($A110,LEN($A110)-K$19+1,1)="1",1,MID($A110,LEN($A110)-K$19+1,1)="2",2,MID($A110,LEN($A110)-K$19+1,1)="0",0,MID($A110,LEN($A110)-K$19+1,1)="-",-1,MID($A110,LEN($A110)-K$19+1,1)="=",-2),0)</f>
        <v>-2</v>
      </c>
      <c r="L110" s="53" cm="1">
        <f t="array" ref="L110">IFERROR(_xlfn.IFS(MID($A110,LEN($A110)-L$19+1,1)="1",1,MID($A110,LEN($A110)-L$19+1,1)="2",2,MID($A110,LEN($A110)-L$19+1,1)="0",0,MID($A110,LEN($A110)-L$19+1,1)="-",-1,MID($A110,LEN($A110)-L$19+1,1)="=",-2),0)</f>
        <v>2</v>
      </c>
      <c r="M110" s="53" cm="1">
        <f t="array" ref="M110">IFERROR(_xlfn.IFS(MID($A110,LEN($A110)-M$19+1,1)="1",1,MID($A110,LEN($A110)-M$19+1,1)="2",2,MID($A110,LEN($A110)-M$19+1,1)="0",0,MID($A110,LEN($A110)-M$19+1,1)="-",-1,MID($A110,LEN($A110)-M$19+1,1)="=",-2),0)</f>
        <v>-1</v>
      </c>
      <c r="N110" s="53" cm="1">
        <f t="array" ref="N110">IFERROR(_xlfn.IFS(MID($A110,LEN($A110)-N$19+1,1)="1",1,MID($A110,LEN($A110)-N$19+1,1)="2",2,MID($A110,LEN($A110)-N$19+1,1)="0",0,MID($A110,LEN($A110)-N$19+1,1)="-",-1,MID($A110,LEN($A110)-N$19+1,1)="=",-2),0)</f>
        <v>1</v>
      </c>
      <c r="O110" s="53" cm="1">
        <f t="array" ref="O110">IFERROR(_xlfn.IFS(MID($A110,LEN($A110)-O$19+1,1)="1",1,MID($A110,LEN($A110)-O$19+1,1)="2",2,MID($A110,LEN($A110)-O$19+1,1)="0",0,MID($A110,LEN($A110)-O$19+1,1)="-",-1,MID($A110,LEN($A110)-O$19+1,1)="=",-2),0)</f>
        <v>0</v>
      </c>
      <c r="P110" s="53" cm="1">
        <f t="array" ref="P110">IFERROR(_xlfn.IFS(MID($A110,LEN($A110)-P$19+1,1)="1",1,MID($A110,LEN($A110)-P$19+1,1)="2",2,MID($A110,LEN($A110)-P$19+1,1)="0",0,MID($A110,LEN($A110)-P$19+1,1)="-",-1,MID($A110,LEN($A110)-P$19+1,1)="=",-2),0)</f>
        <v>0</v>
      </c>
      <c r="Q110" s="53" cm="1">
        <f t="array" ref="Q110">IFERROR(_xlfn.IFS(MID($A110,LEN($A110)-Q$19+1,1)="1",1,MID($A110,LEN($A110)-Q$19+1,1)="2",2,MID($A110,LEN($A110)-Q$19+1,1)="0",0,MID($A110,LEN($A110)-Q$19+1,1)="-",-1,MID($A110,LEN($A110)-Q$19+1,1)="=",-2),0)</f>
        <v>0</v>
      </c>
      <c r="R110" s="53" cm="1">
        <f t="array" ref="R110">IFERROR(_xlfn.IFS(MID($A110,LEN($A110)-R$19+1,1)="1",1,MID($A110,LEN($A110)-R$19+1,1)="2",2,MID($A110,LEN($A110)-R$19+1,1)="0",0,MID($A110,LEN($A110)-R$19+1,1)="-",-1,MID($A110,LEN($A110)-R$19+1,1)="=",-2),0)</f>
        <v>0</v>
      </c>
      <c r="S110" s="53" cm="1">
        <f t="array" ref="S110">IFERROR(_xlfn.IFS(MID($A110,LEN($A110)-S$19+1,1)="1",1,MID($A110,LEN($A110)-S$19+1,1)="2",2,MID($A110,LEN($A110)-S$19+1,1)="0",0,MID($A110,LEN($A110)-S$19+1,1)="-",-1,MID($A110,LEN($A110)-S$19+1,1)="=",-2),0)</f>
        <v>0</v>
      </c>
      <c r="T110" s="53" cm="1">
        <f t="array" ref="T110">IFERROR(_xlfn.IFS(MID($A110,LEN($A110)-T$19+1,1)="1",1,MID($A110,LEN($A110)-T$19+1,1)="2",2,MID($A110,LEN($A110)-T$19+1,1)="0",0,MID($A110,LEN($A110)-T$19+1,1)="-",-1,MID($A110,LEN($A110)-T$19+1,1)="=",-2),0)</f>
        <v>0</v>
      </c>
      <c r="U110" s="53" cm="1">
        <f t="array" ref="U110">IFERROR(_xlfn.IFS(MID($A110,LEN($A110)-U$19+1,1)="1",1,MID($A110,LEN($A110)-U$19+1,1)="2",2,MID($A110,LEN($A110)-U$19+1,1)="0",0,MID($A110,LEN($A110)-U$19+1,1)="-",-1,MID($A110,LEN($A110)-U$19+1,1)="=",-2),0)</f>
        <v>0</v>
      </c>
      <c r="V110" s="53" cm="1">
        <f t="array" ref="V110">IFERROR(_xlfn.IFS(MID($A110,LEN($A110)-V$19+1,1)="1",1,MID($A110,LEN($A110)-V$19+1,1)="2",2,MID($A110,LEN($A110)-V$19+1,1)="0",0,MID($A110,LEN($A110)-V$19+1,1)="-",-1,MID($A110,LEN($A110)-V$19+1,1)="=",-2),0)</f>
        <v>0</v>
      </c>
      <c r="W110" s="53" cm="1">
        <f t="array" ref="W110">IFERROR(_xlfn.IFS(MID($A110,LEN($A110)-W$19+1,1)="1",1,MID($A110,LEN($A110)-W$19+1,1)="2",2,MID($A110,LEN($A110)-W$19+1,1)="0",0,MID($A110,LEN($A110)-W$19+1,1)="-",-1,MID($A110,LEN($A110)-W$19+1,1)="=",-2),0)</f>
        <v>0</v>
      </c>
      <c r="X110" s="53" cm="1">
        <f t="array" ref="X110">IFERROR(_xlfn.IFS(MID($A110,LEN($A110)-X$19+1,1)="1",1,MID($A110,LEN($A110)-X$19+1,1)="2",2,MID($A110,LEN($A110)-X$19+1,1)="0",0,MID($A110,LEN($A110)-X$19+1,1)="-",-1,MID($A110,LEN($A110)-X$19+1,1)="=",-2),0)</f>
        <v>0</v>
      </c>
    </row>
    <row r="111" spans="1:24">
      <c r="A111" s="55" t="s">
        <v>144</v>
      </c>
      <c r="B111" s="45">
        <f t="shared" si="7"/>
        <v>355</v>
      </c>
      <c r="C111" s="45"/>
      <c r="D111" s="45"/>
      <c r="E111" s="53" cm="1">
        <f t="array" ref="E111">IFERROR(_xlfn.IFS(MID($A111,LEN($A111)-E$19+1,1)="1",1,MID($A111,LEN($A111)-E$19+1,1)="2",2,MID($A111,LEN($A111)-E$19+1,1)="0",0,MID($A111,LEN($A111)-E$19+1,1)="-",-1,MID($A111,LEN($A111)-E$19+1,1)="=",-2),0)</f>
        <v>1</v>
      </c>
      <c r="F111" s="53" cm="1">
        <f t="array" ref="F111">IFERROR(_xlfn.IFS(MID($A111,LEN($A111)-F$19+1,1)="1",1,MID($A111,LEN($A111)-F$19+1,1)="2",2,MID($A111,LEN($A111)-F$19+1,1)="0",0,MID($A111,LEN($A111)-F$19+1,1)="-",-1,MID($A111,LEN($A111)-F$19+1,1)="=",-2),0)</f>
        <v>-1</v>
      </c>
      <c r="G111" s="53" cm="1">
        <f t="array" ref="G111">IFERROR(_xlfn.IFS(MID($A111,LEN($A111)-G$19+1,1)="1",1,MID($A111,LEN($A111)-G$19+1,1)="2",2,MID($A111,LEN($A111)-G$19+1,1)="0",0,MID($A111,LEN($A111)-G$19+1,1)="-",-1,MID($A111,LEN($A111)-G$19+1,1)="=",-2),0)</f>
        <v>-2</v>
      </c>
      <c r="H111" s="53" cm="1">
        <f t="array" ref="H111">IFERROR(_xlfn.IFS(MID($A111,LEN($A111)-H$19+1,1)="1",1,MID($A111,LEN($A111)-H$19+1,1)="2",2,MID($A111,LEN($A111)-H$19+1,1)="0",0,MID($A111,LEN($A111)-H$19+1,1)="-",-1,MID($A111,LEN($A111)-H$19+1,1)="=",-2),0)</f>
        <v>1</v>
      </c>
      <c r="I111" s="53" cm="1">
        <f t="array" ref="I111">IFERROR(_xlfn.IFS(MID($A111,LEN($A111)-I$19+1,1)="1",1,MID($A111,LEN($A111)-I$19+1,1)="2",2,MID($A111,LEN($A111)-I$19+1,1)="0",0,MID($A111,LEN($A111)-I$19+1,1)="-",-1,MID($A111,LEN($A111)-I$19+1,1)="=",-2),0)</f>
        <v>0</v>
      </c>
      <c r="J111" s="53" cm="1">
        <f t="array" ref="J111">IFERROR(_xlfn.IFS(MID($A111,LEN($A111)-J$19+1,1)="1",1,MID($A111,LEN($A111)-J$19+1,1)="2",2,MID($A111,LEN($A111)-J$19+1,1)="0",0,MID($A111,LEN($A111)-J$19+1,1)="-",-1,MID($A111,LEN($A111)-J$19+1,1)="=",-2),0)</f>
        <v>0</v>
      </c>
      <c r="K111" s="53" cm="1">
        <f t="array" ref="K111">IFERROR(_xlfn.IFS(MID($A111,LEN($A111)-K$19+1,1)="1",1,MID($A111,LEN($A111)-K$19+1,1)="2",2,MID($A111,LEN($A111)-K$19+1,1)="0",0,MID($A111,LEN($A111)-K$19+1,1)="-",-1,MID($A111,LEN($A111)-K$19+1,1)="=",-2),0)</f>
        <v>0</v>
      </c>
      <c r="L111" s="53" cm="1">
        <f t="array" ref="L111">IFERROR(_xlfn.IFS(MID($A111,LEN($A111)-L$19+1,1)="1",1,MID($A111,LEN($A111)-L$19+1,1)="2",2,MID($A111,LEN($A111)-L$19+1,1)="0",0,MID($A111,LEN($A111)-L$19+1,1)="-",-1,MID($A111,LEN($A111)-L$19+1,1)="=",-2),0)</f>
        <v>0</v>
      </c>
      <c r="M111" s="53" cm="1">
        <f t="array" ref="M111">IFERROR(_xlfn.IFS(MID($A111,LEN($A111)-M$19+1,1)="1",1,MID($A111,LEN($A111)-M$19+1,1)="2",2,MID($A111,LEN($A111)-M$19+1,1)="0",0,MID($A111,LEN($A111)-M$19+1,1)="-",-1,MID($A111,LEN($A111)-M$19+1,1)="=",-2),0)</f>
        <v>0</v>
      </c>
      <c r="N111" s="53" cm="1">
        <f t="array" ref="N111">IFERROR(_xlfn.IFS(MID($A111,LEN($A111)-N$19+1,1)="1",1,MID($A111,LEN($A111)-N$19+1,1)="2",2,MID($A111,LEN($A111)-N$19+1,1)="0",0,MID($A111,LEN($A111)-N$19+1,1)="-",-1,MID($A111,LEN($A111)-N$19+1,1)="=",-2),0)</f>
        <v>0</v>
      </c>
      <c r="O111" s="53" cm="1">
        <f t="array" ref="O111">IFERROR(_xlfn.IFS(MID($A111,LEN($A111)-O$19+1,1)="1",1,MID($A111,LEN($A111)-O$19+1,1)="2",2,MID($A111,LEN($A111)-O$19+1,1)="0",0,MID($A111,LEN($A111)-O$19+1,1)="-",-1,MID($A111,LEN($A111)-O$19+1,1)="=",-2),0)</f>
        <v>0</v>
      </c>
      <c r="P111" s="53" cm="1">
        <f t="array" ref="P111">IFERROR(_xlfn.IFS(MID($A111,LEN($A111)-P$19+1,1)="1",1,MID($A111,LEN($A111)-P$19+1,1)="2",2,MID($A111,LEN($A111)-P$19+1,1)="0",0,MID($A111,LEN($A111)-P$19+1,1)="-",-1,MID($A111,LEN($A111)-P$19+1,1)="=",-2),0)</f>
        <v>0</v>
      </c>
      <c r="Q111" s="53" cm="1">
        <f t="array" ref="Q111">IFERROR(_xlfn.IFS(MID($A111,LEN($A111)-Q$19+1,1)="1",1,MID($A111,LEN($A111)-Q$19+1,1)="2",2,MID($A111,LEN($A111)-Q$19+1,1)="0",0,MID($A111,LEN($A111)-Q$19+1,1)="-",-1,MID($A111,LEN($A111)-Q$19+1,1)="=",-2),0)</f>
        <v>0</v>
      </c>
      <c r="R111" s="53" cm="1">
        <f t="array" ref="R111">IFERROR(_xlfn.IFS(MID($A111,LEN($A111)-R$19+1,1)="1",1,MID($A111,LEN($A111)-R$19+1,1)="2",2,MID($A111,LEN($A111)-R$19+1,1)="0",0,MID($A111,LEN($A111)-R$19+1,1)="-",-1,MID($A111,LEN($A111)-R$19+1,1)="=",-2),0)</f>
        <v>0</v>
      </c>
      <c r="S111" s="53" cm="1">
        <f t="array" ref="S111">IFERROR(_xlfn.IFS(MID($A111,LEN($A111)-S$19+1,1)="1",1,MID($A111,LEN($A111)-S$19+1,1)="2",2,MID($A111,LEN($A111)-S$19+1,1)="0",0,MID($A111,LEN($A111)-S$19+1,1)="-",-1,MID($A111,LEN($A111)-S$19+1,1)="=",-2),0)</f>
        <v>0</v>
      </c>
      <c r="T111" s="53" cm="1">
        <f t="array" ref="T111">IFERROR(_xlfn.IFS(MID($A111,LEN($A111)-T$19+1,1)="1",1,MID($A111,LEN($A111)-T$19+1,1)="2",2,MID($A111,LEN($A111)-T$19+1,1)="0",0,MID($A111,LEN($A111)-T$19+1,1)="-",-1,MID($A111,LEN($A111)-T$19+1,1)="=",-2),0)</f>
        <v>0</v>
      </c>
      <c r="U111" s="53" cm="1">
        <f t="array" ref="U111">IFERROR(_xlfn.IFS(MID($A111,LEN($A111)-U$19+1,1)="1",1,MID($A111,LEN($A111)-U$19+1,1)="2",2,MID($A111,LEN($A111)-U$19+1,1)="0",0,MID($A111,LEN($A111)-U$19+1,1)="-",-1,MID($A111,LEN($A111)-U$19+1,1)="=",-2),0)</f>
        <v>0</v>
      </c>
      <c r="V111" s="53" cm="1">
        <f t="array" ref="V111">IFERROR(_xlfn.IFS(MID($A111,LEN($A111)-V$19+1,1)="1",1,MID($A111,LEN($A111)-V$19+1,1)="2",2,MID($A111,LEN($A111)-V$19+1,1)="0",0,MID($A111,LEN($A111)-V$19+1,1)="-",-1,MID($A111,LEN($A111)-V$19+1,1)="=",-2),0)</f>
        <v>0</v>
      </c>
      <c r="W111" s="53" cm="1">
        <f t="array" ref="W111">IFERROR(_xlfn.IFS(MID($A111,LEN($A111)-W$19+1,1)="1",1,MID($A111,LEN($A111)-W$19+1,1)="2",2,MID($A111,LEN($A111)-W$19+1,1)="0",0,MID($A111,LEN($A111)-W$19+1,1)="-",-1,MID($A111,LEN($A111)-W$19+1,1)="=",-2),0)</f>
        <v>0</v>
      </c>
      <c r="X111" s="53" cm="1">
        <f t="array" ref="X111">IFERROR(_xlfn.IFS(MID($A111,LEN($A111)-X$19+1,1)="1",1,MID($A111,LEN($A111)-X$19+1,1)="2",2,MID($A111,LEN($A111)-X$19+1,1)="0",0,MID($A111,LEN($A111)-X$19+1,1)="-",-1,MID($A111,LEN($A111)-X$19+1,1)="=",-2),0)</f>
        <v>0</v>
      </c>
    </row>
    <row r="112" spans="1:24">
      <c r="A112" s="55" t="s">
        <v>145</v>
      </c>
      <c r="B112" s="45">
        <f t="shared" si="7"/>
        <v>20406399365</v>
      </c>
      <c r="C112" s="45"/>
      <c r="D112" s="45"/>
      <c r="E112" s="53" cm="1">
        <f t="array" ref="E112">IFERROR(_xlfn.IFS(MID($A112,LEN($A112)-E$19+1,1)="1",1,MID($A112,LEN($A112)-E$19+1,1)="2",2,MID($A112,LEN($A112)-E$19+1,1)="0",0,MID($A112,LEN($A112)-E$19+1,1)="-",-1,MID($A112,LEN($A112)-E$19+1,1)="=",-2),0)</f>
        <v>-2</v>
      </c>
      <c r="F112" s="53" cm="1">
        <f t="array" ref="F112">IFERROR(_xlfn.IFS(MID($A112,LEN($A112)-F$19+1,1)="1",1,MID($A112,LEN($A112)-F$19+1,1)="2",2,MID($A112,LEN($A112)-F$19+1,1)="0",0,MID($A112,LEN($A112)-F$19+1,1)="-",-1,MID($A112,LEN($A112)-F$19+1,1)="=",-2),0)</f>
        <v>0</v>
      </c>
      <c r="G112" s="53" cm="1">
        <f t="array" ref="G112">IFERROR(_xlfn.IFS(MID($A112,LEN($A112)-G$19+1,1)="1",1,MID($A112,LEN($A112)-G$19+1,1)="2",2,MID($A112,LEN($A112)-G$19+1,1)="0",0,MID($A112,LEN($A112)-G$19+1,1)="-",-1,MID($A112,LEN($A112)-G$19+1,1)="=",-2),0)</f>
        <v>0</v>
      </c>
      <c r="H112" s="53" cm="1">
        <f t="array" ref="H112">IFERROR(_xlfn.IFS(MID($A112,LEN($A112)-H$19+1,1)="1",1,MID($A112,LEN($A112)-H$19+1,1)="2",2,MID($A112,LEN($A112)-H$19+1,1)="0",0,MID($A112,LEN($A112)-H$19+1,1)="-",-1,MID($A112,LEN($A112)-H$19+1,1)="=",-2),0)</f>
        <v>-1</v>
      </c>
      <c r="I112" s="53" cm="1">
        <f t="array" ref="I112">IFERROR(_xlfn.IFS(MID($A112,LEN($A112)-I$19+1,1)="1",1,MID($A112,LEN($A112)-I$19+1,1)="2",2,MID($A112,LEN($A112)-I$19+1,1)="0",0,MID($A112,LEN($A112)-I$19+1,1)="-",-1,MID($A112,LEN($A112)-I$19+1,1)="=",-2),0)</f>
        <v>-2</v>
      </c>
      <c r="J112" s="53" cm="1">
        <f t="array" ref="J112">IFERROR(_xlfn.IFS(MID($A112,LEN($A112)-J$19+1,1)="1",1,MID($A112,LEN($A112)-J$19+1,1)="2",2,MID($A112,LEN($A112)-J$19+1,1)="0",0,MID($A112,LEN($A112)-J$19+1,1)="-",-1,MID($A112,LEN($A112)-J$19+1,1)="=",-2),0)</f>
        <v>0</v>
      </c>
      <c r="K112" s="53" cm="1">
        <f t="array" ref="K112">IFERROR(_xlfn.IFS(MID($A112,LEN($A112)-K$19+1,1)="1",1,MID($A112,LEN($A112)-K$19+1,1)="2",2,MID($A112,LEN($A112)-K$19+1,1)="0",0,MID($A112,LEN($A112)-K$19+1,1)="-",-1,MID($A112,LEN($A112)-K$19+1,1)="=",-2),0)</f>
        <v>2</v>
      </c>
      <c r="L112" s="53" cm="1">
        <f t="array" ref="L112">IFERROR(_xlfn.IFS(MID($A112,LEN($A112)-L$19+1,1)="1",1,MID($A112,LEN($A112)-L$19+1,1)="2",2,MID($A112,LEN($A112)-L$19+1,1)="0",0,MID($A112,LEN($A112)-L$19+1,1)="-",-1,MID($A112,LEN($A112)-L$19+1,1)="=",-2),0)</f>
        <v>0</v>
      </c>
      <c r="M112" s="53" cm="1">
        <f t="array" ref="M112">IFERROR(_xlfn.IFS(MID($A112,LEN($A112)-M$19+1,1)="1",1,MID($A112,LEN($A112)-M$19+1,1)="2",2,MID($A112,LEN($A112)-M$19+1,1)="0",0,MID($A112,LEN($A112)-M$19+1,1)="-",-1,MID($A112,LEN($A112)-M$19+1,1)="=",-2),0)</f>
        <v>-2</v>
      </c>
      <c r="N112" s="53" cm="1">
        <f t="array" ref="N112">IFERROR(_xlfn.IFS(MID($A112,LEN($A112)-N$19+1,1)="1",1,MID($A112,LEN($A112)-N$19+1,1)="2",2,MID($A112,LEN($A112)-N$19+1,1)="0",0,MID($A112,LEN($A112)-N$19+1,1)="-",-1,MID($A112,LEN($A112)-N$19+1,1)="=",-2),0)</f>
        <v>0</v>
      </c>
      <c r="O112" s="53" cm="1">
        <f t="array" ref="O112">IFERROR(_xlfn.IFS(MID($A112,LEN($A112)-O$19+1,1)="1",1,MID($A112,LEN($A112)-O$19+1,1)="2",2,MID($A112,LEN($A112)-O$19+1,1)="0",0,MID($A112,LEN($A112)-O$19+1,1)="-",-1,MID($A112,LEN($A112)-O$19+1,1)="=",-2),0)</f>
        <v>-2</v>
      </c>
      <c r="P112" s="53" cm="1">
        <f t="array" ref="P112">IFERROR(_xlfn.IFS(MID($A112,LEN($A112)-P$19+1,1)="1",1,MID($A112,LEN($A112)-P$19+1,1)="2",2,MID($A112,LEN($A112)-P$19+1,1)="0",0,MID($A112,LEN($A112)-P$19+1,1)="-",-1,MID($A112,LEN($A112)-P$19+1,1)="=",-2),0)</f>
        <v>-1</v>
      </c>
      <c r="Q112" s="53" cm="1">
        <f t="array" ref="Q112">IFERROR(_xlfn.IFS(MID($A112,LEN($A112)-Q$19+1,1)="1",1,MID($A112,LEN($A112)-Q$19+1,1)="2",2,MID($A112,LEN($A112)-Q$19+1,1)="0",0,MID($A112,LEN($A112)-Q$19+1,1)="-",-1,MID($A112,LEN($A112)-Q$19+1,1)="=",-2),0)</f>
        <v>2</v>
      </c>
      <c r="R112" s="53" cm="1">
        <f t="array" ref="R112">IFERROR(_xlfn.IFS(MID($A112,LEN($A112)-R$19+1,1)="1",1,MID($A112,LEN($A112)-R$19+1,1)="2",2,MID($A112,LEN($A112)-R$19+1,1)="0",0,MID($A112,LEN($A112)-R$19+1,1)="-",-1,MID($A112,LEN($A112)-R$19+1,1)="=",-2),0)</f>
        <v>-2</v>
      </c>
      <c r="S112" s="53" cm="1">
        <f t="array" ref="S112">IFERROR(_xlfn.IFS(MID($A112,LEN($A112)-S$19+1,1)="1",1,MID($A112,LEN($A112)-S$19+1,1)="2",2,MID($A112,LEN($A112)-S$19+1,1)="0",0,MID($A112,LEN($A112)-S$19+1,1)="-",-1,MID($A112,LEN($A112)-S$19+1,1)="=",-2),0)</f>
        <v>1</v>
      </c>
      <c r="T112" s="53" cm="1">
        <f t="array" ref="T112">IFERROR(_xlfn.IFS(MID($A112,LEN($A112)-T$19+1,1)="1",1,MID($A112,LEN($A112)-T$19+1,1)="2",2,MID($A112,LEN($A112)-T$19+1,1)="0",0,MID($A112,LEN($A112)-T$19+1,1)="-",-1,MID($A112,LEN($A112)-T$19+1,1)="=",-2),0)</f>
        <v>0</v>
      </c>
      <c r="U112" s="53" cm="1">
        <f t="array" ref="U112">IFERROR(_xlfn.IFS(MID($A112,LEN($A112)-U$19+1,1)="1",1,MID($A112,LEN($A112)-U$19+1,1)="2",2,MID($A112,LEN($A112)-U$19+1,1)="0",0,MID($A112,LEN($A112)-U$19+1,1)="-",-1,MID($A112,LEN($A112)-U$19+1,1)="=",-2),0)</f>
        <v>0</v>
      </c>
      <c r="V112" s="53" cm="1">
        <f t="array" ref="V112">IFERROR(_xlfn.IFS(MID($A112,LEN($A112)-V$19+1,1)="1",1,MID($A112,LEN($A112)-V$19+1,1)="2",2,MID($A112,LEN($A112)-V$19+1,1)="0",0,MID($A112,LEN($A112)-V$19+1,1)="-",-1,MID($A112,LEN($A112)-V$19+1,1)="=",-2),0)</f>
        <v>0</v>
      </c>
      <c r="W112" s="53" cm="1">
        <f t="array" ref="W112">IFERROR(_xlfn.IFS(MID($A112,LEN($A112)-W$19+1,1)="1",1,MID($A112,LEN($A112)-W$19+1,1)="2",2,MID($A112,LEN($A112)-W$19+1,1)="0",0,MID($A112,LEN($A112)-W$19+1,1)="-",-1,MID($A112,LEN($A112)-W$19+1,1)="=",-2),0)</f>
        <v>0</v>
      </c>
      <c r="X112" s="53" cm="1">
        <f t="array" ref="X112">IFERROR(_xlfn.IFS(MID($A112,LEN($A112)-X$19+1,1)="1",1,MID($A112,LEN($A112)-X$19+1,1)="2",2,MID($A112,LEN($A112)-X$19+1,1)="0",0,MID($A112,LEN($A112)-X$19+1,1)="-",-1,MID($A112,LEN($A112)-X$19+1,1)="=",-2),0)</f>
        <v>0</v>
      </c>
    </row>
    <row r="113" spans="1:24">
      <c r="A113" s="55" t="s">
        <v>146</v>
      </c>
      <c r="B113" s="45">
        <f t="shared" si="7"/>
        <v>310770</v>
      </c>
      <c r="C113" s="45"/>
      <c r="D113" s="45"/>
      <c r="E113" s="53" cm="1">
        <f t="array" ref="E113">IFERROR(_xlfn.IFS(MID($A113,LEN($A113)-E$19+1,1)="1",1,MID($A113,LEN($A113)-E$19+1,1)="2",2,MID($A113,LEN($A113)-E$19+1,1)="0",0,MID($A113,LEN($A113)-E$19+1,1)="-",-1,MID($A113,LEN($A113)-E$19+1,1)="=",-2),0)</f>
        <v>-1</v>
      </c>
      <c r="F113" s="53" cm="1">
        <f t="array" ref="F113">IFERROR(_xlfn.IFS(MID($A113,LEN($A113)-F$19+1,1)="1",1,MID($A113,LEN($A113)-F$19+1,1)="2",2,MID($A113,LEN($A113)-F$19+1,1)="0",0,MID($A113,LEN($A113)-F$19+1,1)="-",-1,MID($A113,LEN($A113)-F$19+1,1)="=",-2),0)</f>
        <v>1</v>
      </c>
      <c r="G113" s="53" cm="1">
        <f t="array" ref="G113">IFERROR(_xlfn.IFS(MID($A113,LEN($A113)-G$19+1,1)="1",1,MID($A113,LEN($A113)-G$19+1,1)="2",2,MID($A113,LEN($A113)-G$19+1,1)="0",0,MID($A113,LEN($A113)-G$19+1,1)="-",-1,MID($A113,LEN($A113)-G$19+1,1)="=",-2),0)</f>
        <v>1</v>
      </c>
      <c r="H113" s="53" cm="1">
        <f t="array" ref="H113">IFERROR(_xlfn.IFS(MID($A113,LEN($A113)-H$19+1,1)="1",1,MID($A113,LEN($A113)-H$19+1,1)="2",2,MID($A113,LEN($A113)-H$19+1,1)="0",0,MID($A113,LEN($A113)-H$19+1,1)="-",-1,MID($A113,LEN($A113)-H$19+1,1)="=",-2),0)</f>
        <v>2</v>
      </c>
      <c r="I113" s="53" cm="1">
        <f t="array" ref="I113">IFERROR(_xlfn.IFS(MID($A113,LEN($A113)-I$19+1,1)="1",1,MID($A113,LEN($A113)-I$19+1,1)="2",2,MID($A113,LEN($A113)-I$19+1,1)="0",0,MID($A113,LEN($A113)-I$19+1,1)="-",-1,MID($A113,LEN($A113)-I$19+1,1)="=",-2),0)</f>
        <v>-1</v>
      </c>
      <c r="J113" s="53" cm="1">
        <f t="array" ref="J113">IFERROR(_xlfn.IFS(MID($A113,LEN($A113)-J$19+1,1)="1",1,MID($A113,LEN($A113)-J$19+1,1)="2",2,MID($A113,LEN($A113)-J$19+1,1)="0",0,MID($A113,LEN($A113)-J$19+1,1)="-",-1,MID($A113,LEN($A113)-J$19+1,1)="=",-2),0)</f>
        <v>0</v>
      </c>
      <c r="K113" s="53" cm="1">
        <f t="array" ref="K113">IFERROR(_xlfn.IFS(MID($A113,LEN($A113)-K$19+1,1)="1",1,MID($A113,LEN($A113)-K$19+1,1)="2",2,MID($A113,LEN($A113)-K$19+1,1)="0",0,MID($A113,LEN($A113)-K$19+1,1)="-",-1,MID($A113,LEN($A113)-K$19+1,1)="=",-2),0)</f>
        <v>-1</v>
      </c>
      <c r="L113" s="53" cm="1">
        <f t="array" ref="L113">IFERROR(_xlfn.IFS(MID($A113,LEN($A113)-L$19+1,1)="1",1,MID($A113,LEN($A113)-L$19+1,1)="2",2,MID($A113,LEN($A113)-L$19+1,1)="0",0,MID($A113,LEN($A113)-L$19+1,1)="-",-1,MID($A113,LEN($A113)-L$19+1,1)="=",-2),0)</f>
        <v>1</v>
      </c>
      <c r="M113" s="53" cm="1">
        <f t="array" ref="M113">IFERROR(_xlfn.IFS(MID($A113,LEN($A113)-M$19+1,1)="1",1,MID($A113,LEN($A113)-M$19+1,1)="2",2,MID($A113,LEN($A113)-M$19+1,1)="0",0,MID($A113,LEN($A113)-M$19+1,1)="-",-1,MID($A113,LEN($A113)-M$19+1,1)="=",-2),0)</f>
        <v>0</v>
      </c>
      <c r="N113" s="53" cm="1">
        <f t="array" ref="N113">IFERROR(_xlfn.IFS(MID($A113,LEN($A113)-N$19+1,1)="1",1,MID($A113,LEN($A113)-N$19+1,1)="2",2,MID($A113,LEN($A113)-N$19+1,1)="0",0,MID($A113,LEN($A113)-N$19+1,1)="-",-1,MID($A113,LEN($A113)-N$19+1,1)="=",-2),0)</f>
        <v>0</v>
      </c>
      <c r="O113" s="53" cm="1">
        <f t="array" ref="O113">IFERROR(_xlfn.IFS(MID($A113,LEN($A113)-O$19+1,1)="1",1,MID($A113,LEN($A113)-O$19+1,1)="2",2,MID($A113,LEN($A113)-O$19+1,1)="0",0,MID($A113,LEN($A113)-O$19+1,1)="-",-1,MID($A113,LEN($A113)-O$19+1,1)="=",-2),0)</f>
        <v>0</v>
      </c>
      <c r="P113" s="53" cm="1">
        <f t="array" ref="P113">IFERROR(_xlfn.IFS(MID($A113,LEN($A113)-P$19+1,1)="1",1,MID($A113,LEN($A113)-P$19+1,1)="2",2,MID($A113,LEN($A113)-P$19+1,1)="0",0,MID($A113,LEN($A113)-P$19+1,1)="-",-1,MID($A113,LEN($A113)-P$19+1,1)="=",-2),0)</f>
        <v>0</v>
      </c>
      <c r="Q113" s="53" cm="1">
        <f t="array" ref="Q113">IFERROR(_xlfn.IFS(MID($A113,LEN($A113)-Q$19+1,1)="1",1,MID($A113,LEN($A113)-Q$19+1,1)="2",2,MID($A113,LEN($A113)-Q$19+1,1)="0",0,MID($A113,LEN($A113)-Q$19+1,1)="-",-1,MID($A113,LEN($A113)-Q$19+1,1)="=",-2),0)</f>
        <v>0</v>
      </c>
      <c r="R113" s="53" cm="1">
        <f t="array" ref="R113">IFERROR(_xlfn.IFS(MID($A113,LEN($A113)-R$19+1,1)="1",1,MID($A113,LEN($A113)-R$19+1,1)="2",2,MID($A113,LEN($A113)-R$19+1,1)="0",0,MID($A113,LEN($A113)-R$19+1,1)="-",-1,MID($A113,LEN($A113)-R$19+1,1)="=",-2),0)</f>
        <v>0</v>
      </c>
      <c r="S113" s="53" cm="1">
        <f t="array" ref="S113">IFERROR(_xlfn.IFS(MID($A113,LEN($A113)-S$19+1,1)="1",1,MID($A113,LEN($A113)-S$19+1,1)="2",2,MID($A113,LEN($A113)-S$19+1,1)="0",0,MID($A113,LEN($A113)-S$19+1,1)="-",-1,MID($A113,LEN($A113)-S$19+1,1)="=",-2),0)</f>
        <v>0</v>
      </c>
      <c r="T113" s="53" cm="1">
        <f t="array" ref="T113">IFERROR(_xlfn.IFS(MID($A113,LEN($A113)-T$19+1,1)="1",1,MID($A113,LEN($A113)-T$19+1,1)="2",2,MID($A113,LEN($A113)-T$19+1,1)="0",0,MID($A113,LEN($A113)-T$19+1,1)="-",-1,MID($A113,LEN($A113)-T$19+1,1)="=",-2),0)</f>
        <v>0</v>
      </c>
      <c r="U113" s="53" cm="1">
        <f t="array" ref="U113">IFERROR(_xlfn.IFS(MID($A113,LEN($A113)-U$19+1,1)="1",1,MID($A113,LEN($A113)-U$19+1,1)="2",2,MID($A113,LEN($A113)-U$19+1,1)="0",0,MID($A113,LEN($A113)-U$19+1,1)="-",-1,MID($A113,LEN($A113)-U$19+1,1)="=",-2),0)</f>
        <v>0</v>
      </c>
      <c r="V113" s="53" cm="1">
        <f t="array" ref="V113">IFERROR(_xlfn.IFS(MID($A113,LEN($A113)-V$19+1,1)="1",1,MID($A113,LEN($A113)-V$19+1,1)="2",2,MID($A113,LEN($A113)-V$19+1,1)="0",0,MID($A113,LEN($A113)-V$19+1,1)="-",-1,MID($A113,LEN($A113)-V$19+1,1)="=",-2),0)</f>
        <v>0</v>
      </c>
      <c r="W113" s="53" cm="1">
        <f t="array" ref="W113">IFERROR(_xlfn.IFS(MID($A113,LEN($A113)-W$19+1,1)="1",1,MID($A113,LEN($A113)-W$19+1,1)="2",2,MID($A113,LEN($A113)-W$19+1,1)="0",0,MID($A113,LEN($A113)-W$19+1,1)="-",-1,MID($A113,LEN($A113)-W$19+1,1)="=",-2),0)</f>
        <v>0</v>
      </c>
      <c r="X113" s="53" cm="1">
        <f t="array" ref="X113">IFERROR(_xlfn.IFS(MID($A113,LEN($A113)-X$19+1,1)="1",1,MID($A113,LEN($A113)-X$19+1,1)="2",2,MID($A113,LEN($A113)-X$19+1,1)="0",0,MID($A113,LEN($A113)-X$19+1,1)="-",-1,MID($A113,LEN($A113)-X$19+1,1)="=",-2),0)</f>
        <v>0</v>
      </c>
    </row>
    <row r="114" spans="1:24">
      <c r="A114" s="55" t="s">
        <v>147</v>
      </c>
      <c r="B114" s="45">
        <f t="shared" si="7"/>
        <v>5130643935335</v>
      </c>
      <c r="C114" s="45"/>
      <c r="D114" s="45"/>
      <c r="E114" s="53" cm="1">
        <f t="array" ref="E114">IFERROR(_xlfn.IFS(MID($A114,LEN($A114)-E$19+1,1)="1",1,MID($A114,LEN($A114)-E$19+1,1)="2",2,MID($A114,LEN($A114)-E$19+1,1)="0",0,MID($A114,LEN($A114)-E$19+1,1)="-",-1,MID($A114,LEN($A114)-E$19+1,1)="=",-2),0)</f>
        <v>2</v>
      </c>
      <c r="F114" s="53" cm="1">
        <f t="array" ref="F114">IFERROR(_xlfn.IFS(MID($A114,LEN($A114)-F$19+1,1)="1",1,MID($A114,LEN($A114)-F$19+1,1)="2",2,MID($A114,LEN($A114)-F$19+1,1)="0",0,MID($A114,LEN($A114)-F$19+1,1)="-",-1,MID($A114,LEN($A114)-F$19+1,1)="=",-2),0)</f>
        <v>-2</v>
      </c>
      <c r="G114" s="53" cm="1">
        <f t="array" ref="G114">IFERROR(_xlfn.IFS(MID($A114,LEN($A114)-G$19+1,1)="1",1,MID($A114,LEN($A114)-G$19+1,1)="2",2,MID($A114,LEN($A114)-G$19+1,1)="0",0,MID($A114,LEN($A114)-G$19+1,1)="-",-1,MID($A114,LEN($A114)-G$19+1,1)="=",-2),0)</f>
        <v>-2</v>
      </c>
      <c r="H114" s="53" cm="1">
        <f t="array" ref="H114">IFERROR(_xlfn.IFS(MID($A114,LEN($A114)-H$19+1,1)="1",1,MID($A114,LEN($A114)-H$19+1,1)="2",2,MID($A114,LEN($A114)-H$19+1,1)="0",0,MID($A114,LEN($A114)-H$19+1,1)="-",-1,MID($A114,LEN($A114)-H$19+1,1)="=",-2),0)</f>
        <v>2</v>
      </c>
      <c r="I114" s="53" cm="1">
        <f t="array" ref="I114">IFERROR(_xlfn.IFS(MID($A114,LEN($A114)-I$19+1,1)="1",1,MID($A114,LEN($A114)-I$19+1,1)="2",2,MID($A114,LEN($A114)-I$19+1,1)="0",0,MID($A114,LEN($A114)-I$19+1,1)="-",-1,MID($A114,LEN($A114)-I$19+1,1)="=",-2),0)</f>
        <v>-1</v>
      </c>
      <c r="J114" s="53" cm="1">
        <f t="array" ref="J114">IFERROR(_xlfn.IFS(MID($A114,LEN($A114)-J$19+1,1)="1",1,MID($A114,LEN($A114)-J$19+1,1)="2",2,MID($A114,LEN($A114)-J$19+1,1)="0",0,MID($A114,LEN($A114)-J$19+1,1)="-",-1,MID($A114,LEN($A114)-J$19+1,1)="=",-2),0)</f>
        <v>2</v>
      </c>
      <c r="K114" s="53" cm="1">
        <f t="array" ref="K114">IFERROR(_xlfn.IFS(MID($A114,LEN($A114)-K$19+1,1)="1",1,MID($A114,LEN($A114)-K$19+1,1)="2",2,MID($A114,LEN($A114)-K$19+1,1)="0",0,MID($A114,LEN($A114)-K$19+1,1)="-",-1,MID($A114,LEN($A114)-K$19+1,1)="=",-2),0)</f>
        <v>2</v>
      </c>
      <c r="L114" s="53" cm="1">
        <f t="array" ref="L114">IFERROR(_xlfn.IFS(MID($A114,LEN($A114)-L$19+1,1)="1",1,MID($A114,LEN($A114)-L$19+1,1)="2",2,MID($A114,LEN($A114)-L$19+1,1)="0",0,MID($A114,LEN($A114)-L$19+1,1)="-",-1,MID($A114,LEN($A114)-L$19+1,1)="=",-2),0)</f>
        <v>-2</v>
      </c>
      <c r="M114" s="53" cm="1">
        <f t="array" ref="M114">IFERROR(_xlfn.IFS(MID($A114,LEN($A114)-M$19+1,1)="1",1,MID($A114,LEN($A114)-M$19+1,1)="2",2,MID($A114,LEN($A114)-M$19+1,1)="0",0,MID($A114,LEN($A114)-M$19+1,1)="-",-1,MID($A114,LEN($A114)-M$19+1,1)="=",-2),0)</f>
        <v>0</v>
      </c>
      <c r="N114" s="53" cm="1">
        <f t="array" ref="N114">IFERROR(_xlfn.IFS(MID($A114,LEN($A114)-N$19+1,1)="1",1,MID($A114,LEN($A114)-N$19+1,1)="2",2,MID($A114,LEN($A114)-N$19+1,1)="0",0,MID($A114,LEN($A114)-N$19+1,1)="-",-1,MID($A114,LEN($A114)-N$19+1,1)="=",-2),0)</f>
        <v>-2</v>
      </c>
      <c r="O114" s="53" cm="1">
        <f t="array" ref="O114">IFERROR(_xlfn.IFS(MID($A114,LEN($A114)-O$19+1,1)="1",1,MID($A114,LEN($A114)-O$19+1,1)="2",2,MID($A114,LEN($A114)-O$19+1,1)="0",0,MID($A114,LEN($A114)-O$19+1,1)="-",-1,MID($A114,LEN($A114)-O$19+1,1)="=",-2),0)</f>
        <v>1</v>
      </c>
      <c r="P114" s="53" cm="1">
        <f t="array" ref="P114">IFERROR(_xlfn.IFS(MID($A114,LEN($A114)-P$19+1,1)="1",1,MID($A114,LEN($A114)-P$19+1,1)="2",2,MID($A114,LEN($A114)-P$19+1,1)="0",0,MID($A114,LEN($A114)-P$19+1,1)="-",-1,MID($A114,LEN($A114)-P$19+1,1)="=",-2),0)</f>
        <v>0</v>
      </c>
      <c r="Q114" s="53" cm="1">
        <f t="array" ref="Q114">IFERROR(_xlfn.IFS(MID($A114,LEN($A114)-Q$19+1,1)="1",1,MID($A114,LEN($A114)-Q$19+1,1)="2",2,MID($A114,LEN($A114)-Q$19+1,1)="0",0,MID($A114,LEN($A114)-Q$19+1,1)="-",-1,MID($A114,LEN($A114)-Q$19+1,1)="=",-2),0)</f>
        <v>-2</v>
      </c>
      <c r="R114" s="53" cm="1">
        <f t="array" ref="R114">IFERROR(_xlfn.IFS(MID($A114,LEN($A114)-R$19+1,1)="1",1,MID($A114,LEN($A114)-R$19+1,1)="2",2,MID($A114,LEN($A114)-R$19+1,1)="0",0,MID($A114,LEN($A114)-R$19+1,1)="-",-1,MID($A114,LEN($A114)-R$19+1,1)="=",-2),0)</f>
        <v>1</v>
      </c>
      <c r="S114" s="53" cm="1">
        <f t="array" ref="S114">IFERROR(_xlfn.IFS(MID($A114,LEN($A114)-S$19+1,1)="1",1,MID($A114,LEN($A114)-S$19+1,1)="2",2,MID($A114,LEN($A114)-S$19+1,1)="0",0,MID($A114,LEN($A114)-S$19+1,1)="-",-1,MID($A114,LEN($A114)-S$19+1,1)="=",-2),0)</f>
        <v>-2</v>
      </c>
      <c r="T114" s="53" cm="1">
        <f t="array" ref="T114">IFERROR(_xlfn.IFS(MID($A114,LEN($A114)-T$19+1,1)="1",1,MID($A114,LEN($A114)-T$19+1,1)="2",2,MID($A114,LEN($A114)-T$19+1,1)="0",0,MID($A114,LEN($A114)-T$19+1,1)="-",-1,MID($A114,LEN($A114)-T$19+1,1)="=",-2),0)</f>
        <v>-1</v>
      </c>
      <c r="U114" s="53" cm="1">
        <f t="array" ref="U114">IFERROR(_xlfn.IFS(MID($A114,LEN($A114)-U$19+1,1)="1",1,MID($A114,LEN($A114)-U$19+1,1)="2",2,MID($A114,LEN($A114)-U$19+1,1)="0",0,MID($A114,LEN($A114)-U$19+1,1)="-",-1,MID($A114,LEN($A114)-U$19+1,1)="=",-2),0)</f>
        <v>2</v>
      </c>
      <c r="V114" s="53" cm="1">
        <f t="array" ref="V114">IFERROR(_xlfn.IFS(MID($A114,LEN($A114)-V$19+1,1)="1",1,MID($A114,LEN($A114)-V$19+1,1)="2",2,MID($A114,LEN($A114)-V$19+1,1)="0",0,MID($A114,LEN($A114)-V$19+1,1)="-",-1,MID($A114,LEN($A114)-V$19+1,1)="=",-2),0)</f>
        <v>1</v>
      </c>
      <c r="W114" s="53" cm="1">
        <f t="array" ref="W114">IFERROR(_xlfn.IFS(MID($A114,LEN($A114)-W$19+1,1)="1",1,MID($A114,LEN($A114)-W$19+1,1)="2",2,MID($A114,LEN($A114)-W$19+1,1)="0",0,MID($A114,LEN($A114)-W$19+1,1)="-",-1,MID($A114,LEN($A114)-W$19+1,1)="=",-2),0)</f>
        <v>0</v>
      </c>
      <c r="X114" s="53" cm="1">
        <f t="array" ref="X114">IFERROR(_xlfn.IFS(MID($A114,LEN($A114)-X$19+1,1)="1",1,MID($A114,LEN($A114)-X$19+1,1)="2",2,MID($A114,LEN($A114)-X$19+1,1)="0",0,MID($A114,LEN($A114)-X$19+1,1)="-",-1,MID($A114,LEN($A114)-X$19+1,1)="=",-2),0)</f>
        <v>0</v>
      </c>
    </row>
    <row r="115" spans="1:24">
      <c r="A115" s="55" t="s">
        <v>148</v>
      </c>
      <c r="B115" s="45">
        <f t="shared" si="7"/>
        <v>16247110</v>
      </c>
      <c r="C115" s="45"/>
      <c r="D115" s="45"/>
      <c r="E115" s="53" cm="1">
        <f t="array" ref="E115">IFERROR(_xlfn.IFS(MID($A115,LEN($A115)-E$19+1,1)="1",1,MID($A115,LEN($A115)-E$19+1,1)="2",2,MID($A115,LEN($A115)-E$19+1,1)="0",0,MID($A115,LEN($A115)-E$19+1,1)="-",-1,MID($A115,LEN($A115)-E$19+1,1)="=",-2),0)</f>
        <v>2</v>
      </c>
      <c r="F115" s="53" cm="1">
        <f t="array" ref="F115">IFERROR(_xlfn.IFS(MID($A115,LEN($A115)-F$19+1,1)="1",1,MID($A115,LEN($A115)-F$19+1,1)="2",2,MID($A115,LEN($A115)-F$19+1,1)="0",0,MID($A115,LEN($A115)-F$19+1,1)="-",-1,MID($A115,LEN($A115)-F$19+1,1)="=",-2),0)</f>
        <v>-1</v>
      </c>
      <c r="G115" s="53" cm="1">
        <f t="array" ref="G115">IFERROR(_xlfn.IFS(MID($A115,LEN($A115)-G$19+1,1)="1",1,MID($A115,LEN($A115)-G$19+1,1)="2",2,MID($A115,LEN($A115)-G$19+1,1)="0",0,MID($A115,LEN($A115)-G$19+1,1)="-",-1,MID($A115,LEN($A115)-G$19+1,1)="=",-2),0)</f>
        <v>2</v>
      </c>
      <c r="H115" s="53" cm="1">
        <f t="array" ref="H115">IFERROR(_xlfn.IFS(MID($A115,LEN($A115)-H$19+1,1)="1",1,MID($A115,LEN($A115)-H$19+1,1)="2",2,MID($A115,LEN($A115)-H$19+1,1)="0",0,MID($A115,LEN($A115)-H$19+1,1)="-",-1,MID($A115,LEN($A115)-H$19+1,1)="=",-2),0)</f>
        <v>0</v>
      </c>
      <c r="I115" s="53" cm="1">
        <f t="array" ref="I115">IFERROR(_xlfn.IFS(MID($A115,LEN($A115)-I$19+1,1)="1",1,MID($A115,LEN($A115)-I$19+1,1)="2",2,MID($A115,LEN($A115)-I$19+1,1)="0",0,MID($A115,LEN($A115)-I$19+1,1)="-",-1,MID($A115,LEN($A115)-I$19+1,1)="=",-2),0)</f>
        <v>-1</v>
      </c>
      <c r="J115" s="53" cm="1">
        <f t="array" ref="J115">IFERROR(_xlfn.IFS(MID($A115,LEN($A115)-J$19+1,1)="1",1,MID($A115,LEN($A115)-J$19+1,1)="2",2,MID($A115,LEN($A115)-J$19+1,1)="0",0,MID($A115,LEN($A115)-J$19+1,1)="-",-1,MID($A115,LEN($A115)-J$19+1,1)="=",-2),0)</f>
        <v>0</v>
      </c>
      <c r="K115" s="53" cm="1">
        <f t="array" ref="K115">IFERROR(_xlfn.IFS(MID($A115,LEN($A115)-K$19+1,1)="1",1,MID($A115,LEN($A115)-K$19+1,1)="2",2,MID($A115,LEN($A115)-K$19+1,1)="0",0,MID($A115,LEN($A115)-K$19+1,1)="-",-1,MID($A115,LEN($A115)-K$19+1,1)="=",-2),0)</f>
        <v>-2</v>
      </c>
      <c r="L115" s="53" cm="1">
        <f t="array" ref="L115">IFERROR(_xlfn.IFS(MID($A115,LEN($A115)-L$19+1,1)="1",1,MID($A115,LEN($A115)-L$19+1,1)="2",2,MID($A115,LEN($A115)-L$19+1,1)="0",0,MID($A115,LEN($A115)-L$19+1,1)="-",-1,MID($A115,LEN($A115)-L$19+1,1)="=",-2),0)</f>
        <v>2</v>
      </c>
      <c r="M115" s="53" cm="1">
        <f t="array" ref="M115">IFERROR(_xlfn.IFS(MID($A115,LEN($A115)-M$19+1,1)="1",1,MID($A115,LEN($A115)-M$19+1,1)="2",2,MID($A115,LEN($A115)-M$19+1,1)="0",0,MID($A115,LEN($A115)-M$19+1,1)="-",-1,MID($A115,LEN($A115)-M$19+1,1)="=",-2),0)</f>
        <v>-2</v>
      </c>
      <c r="N115" s="53" cm="1">
        <f t="array" ref="N115">IFERROR(_xlfn.IFS(MID($A115,LEN($A115)-N$19+1,1)="1",1,MID($A115,LEN($A115)-N$19+1,1)="2",2,MID($A115,LEN($A115)-N$19+1,1)="0",0,MID($A115,LEN($A115)-N$19+1,1)="-",-1,MID($A115,LEN($A115)-N$19+1,1)="=",-2),0)</f>
        <v>2</v>
      </c>
      <c r="O115" s="53" cm="1">
        <f t="array" ref="O115">IFERROR(_xlfn.IFS(MID($A115,LEN($A115)-O$19+1,1)="1",1,MID($A115,LEN($A115)-O$19+1,1)="2",2,MID($A115,LEN($A115)-O$19+1,1)="0",0,MID($A115,LEN($A115)-O$19+1,1)="-",-1,MID($A115,LEN($A115)-O$19+1,1)="=",-2),0)</f>
        <v>0</v>
      </c>
      <c r="P115" s="53" cm="1">
        <f t="array" ref="P115">IFERROR(_xlfn.IFS(MID($A115,LEN($A115)-P$19+1,1)="1",1,MID($A115,LEN($A115)-P$19+1,1)="2",2,MID($A115,LEN($A115)-P$19+1,1)="0",0,MID($A115,LEN($A115)-P$19+1,1)="-",-1,MID($A115,LEN($A115)-P$19+1,1)="=",-2),0)</f>
        <v>0</v>
      </c>
      <c r="Q115" s="53" cm="1">
        <f t="array" ref="Q115">IFERROR(_xlfn.IFS(MID($A115,LEN($A115)-Q$19+1,1)="1",1,MID($A115,LEN($A115)-Q$19+1,1)="2",2,MID($A115,LEN($A115)-Q$19+1,1)="0",0,MID($A115,LEN($A115)-Q$19+1,1)="-",-1,MID($A115,LEN($A115)-Q$19+1,1)="=",-2),0)</f>
        <v>0</v>
      </c>
      <c r="R115" s="53" cm="1">
        <f t="array" ref="R115">IFERROR(_xlfn.IFS(MID($A115,LEN($A115)-R$19+1,1)="1",1,MID($A115,LEN($A115)-R$19+1,1)="2",2,MID($A115,LEN($A115)-R$19+1,1)="0",0,MID($A115,LEN($A115)-R$19+1,1)="-",-1,MID($A115,LEN($A115)-R$19+1,1)="=",-2),0)</f>
        <v>0</v>
      </c>
      <c r="S115" s="53" cm="1">
        <f t="array" ref="S115">IFERROR(_xlfn.IFS(MID($A115,LEN($A115)-S$19+1,1)="1",1,MID($A115,LEN($A115)-S$19+1,1)="2",2,MID($A115,LEN($A115)-S$19+1,1)="0",0,MID($A115,LEN($A115)-S$19+1,1)="-",-1,MID($A115,LEN($A115)-S$19+1,1)="=",-2),0)</f>
        <v>0</v>
      </c>
      <c r="T115" s="53" cm="1">
        <f t="array" ref="T115">IFERROR(_xlfn.IFS(MID($A115,LEN($A115)-T$19+1,1)="1",1,MID($A115,LEN($A115)-T$19+1,1)="2",2,MID($A115,LEN($A115)-T$19+1,1)="0",0,MID($A115,LEN($A115)-T$19+1,1)="-",-1,MID($A115,LEN($A115)-T$19+1,1)="=",-2),0)</f>
        <v>0</v>
      </c>
      <c r="U115" s="53" cm="1">
        <f t="array" ref="U115">IFERROR(_xlfn.IFS(MID($A115,LEN($A115)-U$19+1,1)="1",1,MID($A115,LEN($A115)-U$19+1,1)="2",2,MID($A115,LEN($A115)-U$19+1,1)="0",0,MID($A115,LEN($A115)-U$19+1,1)="-",-1,MID($A115,LEN($A115)-U$19+1,1)="=",-2),0)</f>
        <v>0</v>
      </c>
      <c r="V115" s="53" cm="1">
        <f t="array" ref="V115">IFERROR(_xlfn.IFS(MID($A115,LEN($A115)-V$19+1,1)="1",1,MID($A115,LEN($A115)-V$19+1,1)="2",2,MID($A115,LEN($A115)-V$19+1,1)="0",0,MID($A115,LEN($A115)-V$19+1,1)="-",-1,MID($A115,LEN($A115)-V$19+1,1)="=",-2),0)</f>
        <v>0</v>
      </c>
      <c r="W115" s="53" cm="1">
        <f t="array" ref="W115">IFERROR(_xlfn.IFS(MID($A115,LEN($A115)-W$19+1,1)="1",1,MID($A115,LEN($A115)-W$19+1,1)="2",2,MID($A115,LEN($A115)-W$19+1,1)="0",0,MID($A115,LEN($A115)-W$19+1,1)="-",-1,MID($A115,LEN($A115)-W$19+1,1)="=",-2),0)</f>
        <v>0</v>
      </c>
      <c r="X115" s="53" cm="1">
        <f t="array" ref="X115">IFERROR(_xlfn.IFS(MID($A115,LEN($A115)-X$19+1,1)="1",1,MID($A115,LEN($A115)-X$19+1,1)="2",2,MID($A115,LEN($A115)-X$19+1,1)="0",0,MID($A115,LEN($A115)-X$19+1,1)="-",-1,MID($A115,LEN($A115)-X$19+1,1)="=",-2),0)</f>
        <v>0</v>
      </c>
    </row>
    <row r="116" spans="1:24">
      <c r="A116" s="55" t="s">
        <v>149</v>
      </c>
      <c r="B116" s="45">
        <f t="shared" si="7"/>
        <v>35685</v>
      </c>
      <c r="C116" s="45"/>
      <c r="D116" s="45"/>
      <c r="E116" s="53" cm="1">
        <f t="array" ref="E116">IFERROR(_xlfn.IFS(MID($A116,LEN($A116)-E$19+1,1)="1",1,MID($A116,LEN($A116)-E$19+1,1)="2",2,MID($A116,LEN($A116)-E$19+1,1)="0",0,MID($A116,LEN($A116)-E$19+1,1)="-",-1,MID($A116,LEN($A116)-E$19+1,1)="=",-2),0)</f>
        <v>2</v>
      </c>
      <c r="F116" s="53" cm="1">
        <f t="array" ref="F116">IFERROR(_xlfn.IFS(MID($A116,LEN($A116)-F$19+1,1)="1",1,MID($A116,LEN($A116)-F$19+1,1)="2",2,MID($A116,LEN($A116)-F$19+1,1)="0",0,MID($A116,LEN($A116)-F$19+1,1)="-",-1,MID($A116,LEN($A116)-F$19+1,1)="=",-2),0)</f>
        <v>2</v>
      </c>
      <c r="G116" s="53" cm="1">
        <f t="array" ref="G116">IFERROR(_xlfn.IFS(MID($A116,LEN($A116)-G$19+1,1)="1",1,MID($A116,LEN($A116)-G$19+1,1)="2",2,MID($A116,LEN($A116)-G$19+1,1)="0",0,MID($A116,LEN($A116)-G$19+1,1)="-",-1,MID($A116,LEN($A116)-G$19+1,1)="=",-2),0)</f>
        <v>0</v>
      </c>
      <c r="H116" s="53" cm="1">
        <f t="array" ref="H116">IFERROR(_xlfn.IFS(MID($A116,LEN($A116)-H$19+1,1)="1",1,MID($A116,LEN($A116)-H$19+1,1)="2",2,MID($A116,LEN($A116)-H$19+1,1)="0",0,MID($A116,LEN($A116)-H$19+1,1)="-",-1,MID($A116,LEN($A116)-H$19+1,1)="=",-2),0)</f>
        <v>2</v>
      </c>
      <c r="I116" s="53" cm="1">
        <f t="array" ref="I116">IFERROR(_xlfn.IFS(MID($A116,LEN($A116)-I$19+1,1)="1",1,MID($A116,LEN($A116)-I$19+1,1)="2",2,MID($A116,LEN($A116)-I$19+1,1)="0",0,MID($A116,LEN($A116)-I$19+1,1)="-",-1,MID($A116,LEN($A116)-I$19+1,1)="=",-2),0)</f>
        <v>1</v>
      </c>
      <c r="J116" s="53" cm="1">
        <f t="array" ref="J116">IFERROR(_xlfn.IFS(MID($A116,LEN($A116)-J$19+1,1)="1",1,MID($A116,LEN($A116)-J$19+1,1)="2",2,MID($A116,LEN($A116)-J$19+1,1)="0",0,MID($A116,LEN($A116)-J$19+1,1)="-",-1,MID($A116,LEN($A116)-J$19+1,1)="=",-2),0)</f>
        <v>2</v>
      </c>
      <c r="K116" s="53" cm="1">
        <f t="array" ref="K116">IFERROR(_xlfn.IFS(MID($A116,LEN($A116)-K$19+1,1)="1",1,MID($A116,LEN($A116)-K$19+1,1)="2",2,MID($A116,LEN($A116)-K$19+1,1)="0",0,MID($A116,LEN($A116)-K$19+1,1)="-",-1,MID($A116,LEN($A116)-K$19+1,1)="=",-2),0)</f>
        <v>0</v>
      </c>
      <c r="L116" s="53" cm="1">
        <f t="array" ref="L116">IFERROR(_xlfn.IFS(MID($A116,LEN($A116)-L$19+1,1)="1",1,MID($A116,LEN($A116)-L$19+1,1)="2",2,MID($A116,LEN($A116)-L$19+1,1)="0",0,MID($A116,LEN($A116)-L$19+1,1)="-",-1,MID($A116,LEN($A116)-L$19+1,1)="=",-2),0)</f>
        <v>0</v>
      </c>
      <c r="M116" s="53" cm="1">
        <f t="array" ref="M116">IFERROR(_xlfn.IFS(MID($A116,LEN($A116)-M$19+1,1)="1",1,MID($A116,LEN($A116)-M$19+1,1)="2",2,MID($A116,LEN($A116)-M$19+1,1)="0",0,MID($A116,LEN($A116)-M$19+1,1)="-",-1,MID($A116,LEN($A116)-M$19+1,1)="=",-2),0)</f>
        <v>0</v>
      </c>
      <c r="N116" s="53" cm="1">
        <f t="array" ref="N116">IFERROR(_xlfn.IFS(MID($A116,LEN($A116)-N$19+1,1)="1",1,MID($A116,LEN($A116)-N$19+1,1)="2",2,MID($A116,LEN($A116)-N$19+1,1)="0",0,MID($A116,LEN($A116)-N$19+1,1)="-",-1,MID($A116,LEN($A116)-N$19+1,1)="=",-2),0)</f>
        <v>0</v>
      </c>
      <c r="O116" s="53" cm="1">
        <f t="array" ref="O116">IFERROR(_xlfn.IFS(MID($A116,LEN($A116)-O$19+1,1)="1",1,MID($A116,LEN($A116)-O$19+1,1)="2",2,MID($A116,LEN($A116)-O$19+1,1)="0",0,MID($A116,LEN($A116)-O$19+1,1)="-",-1,MID($A116,LEN($A116)-O$19+1,1)="=",-2),0)</f>
        <v>0</v>
      </c>
      <c r="P116" s="53" cm="1">
        <f t="array" ref="P116">IFERROR(_xlfn.IFS(MID($A116,LEN($A116)-P$19+1,1)="1",1,MID($A116,LEN($A116)-P$19+1,1)="2",2,MID($A116,LEN($A116)-P$19+1,1)="0",0,MID($A116,LEN($A116)-P$19+1,1)="-",-1,MID($A116,LEN($A116)-P$19+1,1)="=",-2),0)</f>
        <v>0</v>
      </c>
      <c r="Q116" s="53" cm="1">
        <f t="array" ref="Q116">IFERROR(_xlfn.IFS(MID($A116,LEN($A116)-Q$19+1,1)="1",1,MID($A116,LEN($A116)-Q$19+1,1)="2",2,MID($A116,LEN($A116)-Q$19+1,1)="0",0,MID($A116,LEN($A116)-Q$19+1,1)="-",-1,MID($A116,LEN($A116)-Q$19+1,1)="=",-2),0)</f>
        <v>0</v>
      </c>
      <c r="R116" s="53" cm="1">
        <f t="array" ref="R116">IFERROR(_xlfn.IFS(MID($A116,LEN($A116)-R$19+1,1)="1",1,MID($A116,LEN($A116)-R$19+1,1)="2",2,MID($A116,LEN($A116)-R$19+1,1)="0",0,MID($A116,LEN($A116)-R$19+1,1)="-",-1,MID($A116,LEN($A116)-R$19+1,1)="=",-2),0)</f>
        <v>0</v>
      </c>
      <c r="S116" s="53" cm="1">
        <f t="array" ref="S116">IFERROR(_xlfn.IFS(MID($A116,LEN($A116)-S$19+1,1)="1",1,MID($A116,LEN($A116)-S$19+1,1)="2",2,MID($A116,LEN($A116)-S$19+1,1)="0",0,MID($A116,LEN($A116)-S$19+1,1)="-",-1,MID($A116,LEN($A116)-S$19+1,1)="=",-2),0)</f>
        <v>0</v>
      </c>
      <c r="T116" s="53" cm="1">
        <f t="array" ref="T116">IFERROR(_xlfn.IFS(MID($A116,LEN($A116)-T$19+1,1)="1",1,MID($A116,LEN($A116)-T$19+1,1)="2",2,MID($A116,LEN($A116)-T$19+1,1)="0",0,MID($A116,LEN($A116)-T$19+1,1)="-",-1,MID($A116,LEN($A116)-T$19+1,1)="=",-2),0)</f>
        <v>0</v>
      </c>
      <c r="U116" s="53" cm="1">
        <f t="array" ref="U116">IFERROR(_xlfn.IFS(MID($A116,LEN($A116)-U$19+1,1)="1",1,MID($A116,LEN($A116)-U$19+1,1)="2",2,MID($A116,LEN($A116)-U$19+1,1)="0",0,MID($A116,LEN($A116)-U$19+1,1)="-",-1,MID($A116,LEN($A116)-U$19+1,1)="=",-2),0)</f>
        <v>0</v>
      </c>
      <c r="V116" s="53" cm="1">
        <f t="array" ref="V116">IFERROR(_xlfn.IFS(MID($A116,LEN($A116)-V$19+1,1)="1",1,MID($A116,LEN($A116)-V$19+1,1)="2",2,MID($A116,LEN($A116)-V$19+1,1)="0",0,MID($A116,LEN($A116)-V$19+1,1)="-",-1,MID($A116,LEN($A116)-V$19+1,1)="=",-2),0)</f>
        <v>0</v>
      </c>
      <c r="W116" s="53" cm="1">
        <f t="array" ref="W116">IFERROR(_xlfn.IFS(MID($A116,LEN($A116)-W$19+1,1)="1",1,MID($A116,LEN($A116)-W$19+1,1)="2",2,MID($A116,LEN($A116)-W$19+1,1)="0",0,MID($A116,LEN($A116)-W$19+1,1)="-",-1,MID($A116,LEN($A116)-W$19+1,1)="=",-2),0)</f>
        <v>0</v>
      </c>
      <c r="X116" s="53" cm="1">
        <f t="array" ref="X116">IFERROR(_xlfn.IFS(MID($A116,LEN($A116)-X$19+1,1)="1",1,MID($A116,LEN($A116)-X$19+1,1)="2",2,MID($A116,LEN($A116)-X$19+1,1)="0",0,MID($A116,LEN($A116)-X$19+1,1)="-",-1,MID($A116,LEN($A116)-X$19+1,1)="=",-2),0)</f>
        <v>0</v>
      </c>
    </row>
    <row r="117" spans="1:24">
      <c r="A117" s="55" t="s">
        <v>150</v>
      </c>
      <c r="B117" s="45">
        <f t="shared" si="7"/>
        <v>80140</v>
      </c>
      <c r="C117" s="45"/>
      <c r="D117" s="45"/>
      <c r="E117" s="53" cm="1">
        <f t="array" ref="E117">IFERROR(_xlfn.IFS(MID($A117,LEN($A117)-E$19+1,1)="1",1,MID($A117,LEN($A117)-E$19+1,1)="2",2,MID($A117,LEN($A117)-E$19+1,1)="0",0,MID($A117,LEN($A117)-E$19+1,1)="-",-1,MID($A117,LEN($A117)-E$19+1,1)="=",-2),0)</f>
        <v>-2</v>
      </c>
      <c r="F117" s="53" cm="1">
        <f t="array" ref="F117">IFERROR(_xlfn.IFS(MID($A117,LEN($A117)-F$19+1,1)="1",1,MID($A117,LEN($A117)-F$19+1,1)="2",2,MID($A117,LEN($A117)-F$19+1,1)="0",0,MID($A117,LEN($A117)-F$19+1,1)="-",-1,MID($A117,LEN($A117)-F$19+1,1)="=",-2),0)</f>
        <v>1</v>
      </c>
      <c r="G117" s="53" cm="1">
        <f t="array" ref="G117">IFERROR(_xlfn.IFS(MID($A117,LEN($A117)-G$19+1,1)="1",1,MID($A117,LEN($A117)-G$19+1,1)="2",2,MID($A117,LEN($A117)-G$19+1,1)="0",0,MID($A117,LEN($A117)-G$19+1,1)="-",-1,MID($A117,LEN($A117)-G$19+1,1)="=",-2),0)</f>
        <v>1</v>
      </c>
      <c r="H117" s="53" cm="1">
        <f t="array" ref="H117">IFERROR(_xlfn.IFS(MID($A117,LEN($A117)-H$19+1,1)="1",1,MID($A117,LEN($A117)-H$19+1,1)="2",2,MID($A117,LEN($A117)-H$19+1,1)="0",0,MID($A117,LEN($A117)-H$19+1,1)="-",-1,MID($A117,LEN($A117)-H$19+1,1)="=",-2),0)</f>
        <v>-2</v>
      </c>
      <c r="I117" s="53" cm="1">
        <f t="array" ref="I117">IFERROR(_xlfn.IFS(MID($A117,LEN($A117)-I$19+1,1)="1",1,MID($A117,LEN($A117)-I$19+1,1)="2",2,MID($A117,LEN($A117)-I$19+1,1)="0",0,MID($A117,LEN($A117)-I$19+1,1)="-",-1,MID($A117,LEN($A117)-I$19+1,1)="=",-2),0)</f>
        <v>1</v>
      </c>
      <c r="J117" s="53" cm="1">
        <f t="array" ref="J117">IFERROR(_xlfn.IFS(MID($A117,LEN($A117)-J$19+1,1)="1",1,MID($A117,LEN($A117)-J$19+1,1)="2",2,MID($A117,LEN($A117)-J$19+1,1)="0",0,MID($A117,LEN($A117)-J$19+1,1)="-",-1,MID($A117,LEN($A117)-J$19+1,1)="=",-2),0)</f>
        <v>0</v>
      </c>
      <c r="K117" s="53" cm="1">
        <f t="array" ref="K117">IFERROR(_xlfn.IFS(MID($A117,LEN($A117)-K$19+1,1)="1",1,MID($A117,LEN($A117)-K$19+1,1)="2",2,MID($A117,LEN($A117)-K$19+1,1)="0",0,MID($A117,LEN($A117)-K$19+1,1)="-",-1,MID($A117,LEN($A117)-K$19+1,1)="=",-2),0)</f>
        <v>1</v>
      </c>
      <c r="L117" s="53" cm="1">
        <f t="array" ref="L117">IFERROR(_xlfn.IFS(MID($A117,LEN($A117)-L$19+1,1)="1",1,MID($A117,LEN($A117)-L$19+1,1)="2",2,MID($A117,LEN($A117)-L$19+1,1)="0",0,MID($A117,LEN($A117)-L$19+1,1)="-",-1,MID($A117,LEN($A117)-L$19+1,1)="=",-2),0)</f>
        <v>0</v>
      </c>
      <c r="M117" s="53" cm="1">
        <f t="array" ref="M117">IFERROR(_xlfn.IFS(MID($A117,LEN($A117)-M$19+1,1)="1",1,MID($A117,LEN($A117)-M$19+1,1)="2",2,MID($A117,LEN($A117)-M$19+1,1)="0",0,MID($A117,LEN($A117)-M$19+1,1)="-",-1,MID($A117,LEN($A117)-M$19+1,1)="=",-2),0)</f>
        <v>0</v>
      </c>
      <c r="N117" s="53" cm="1">
        <f t="array" ref="N117">IFERROR(_xlfn.IFS(MID($A117,LEN($A117)-N$19+1,1)="1",1,MID($A117,LEN($A117)-N$19+1,1)="2",2,MID($A117,LEN($A117)-N$19+1,1)="0",0,MID($A117,LEN($A117)-N$19+1,1)="-",-1,MID($A117,LEN($A117)-N$19+1,1)="=",-2),0)</f>
        <v>0</v>
      </c>
      <c r="O117" s="53" cm="1">
        <f t="array" ref="O117">IFERROR(_xlfn.IFS(MID($A117,LEN($A117)-O$19+1,1)="1",1,MID($A117,LEN($A117)-O$19+1,1)="2",2,MID($A117,LEN($A117)-O$19+1,1)="0",0,MID($A117,LEN($A117)-O$19+1,1)="-",-1,MID($A117,LEN($A117)-O$19+1,1)="=",-2),0)</f>
        <v>0</v>
      </c>
      <c r="P117" s="53" cm="1">
        <f t="array" ref="P117">IFERROR(_xlfn.IFS(MID($A117,LEN($A117)-P$19+1,1)="1",1,MID($A117,LEN($A117)-P$19+1,1)="2",2,MID($A117,LEN($A117)-P$19+1,1)="0",0,MID($A117,LEN($A117)-P$19+1,1)="-",-1,MID($A117,LEN($A117)-P$19+1,1)="=",-2),0)</f>
        <v>0</v>
      </c>
      <c r="Q117" s="53" cm="1">
        <f t="array" ref="Q117">IFERROR(_xlfn.IFS(MID($A117,LEN($A117)-Q$19+1,1)="1",1,MID($A117,LEN($A117)-Q$19+1,1)="2",2,MID($A117,LEN($A117)-Q$19+1,1)="0",0,MID($A117,LEN($A117)-Q$19+1,1)="-",-1,MID($A117,LEN($A117)-Q$19+1,1)="=",-2),0)</f>
        <v>0</v>
      </c>
      <c r="R117" s="53" cm="1">
        <f t="array" ref="R117">IFERROR(_xlfn.IFS(MID($A117,LEN($A117)-R$19+1,1)="1",1,MID($A117,LEN($A117)-R$19+1,1)="2",2,MID($A117,LEN($A117)-R$19+1,1)="0",0,MID($A117,LEN($A117)-R$19+1,1)="-",-1,MID($A117,LEN($A117)-R$19+1,1)="=",-2),0)</f>
        <v>0</v>
      </c>
      <c r="S117" s="53" cm="1">
        <f t="array" ref="S117">IFERROR(_xlfn.IFS(MID($A117,LEN($A117)-S$19+1,1)="1",1,MID($A117,LEN($A117)-S$19+1,1)="2",2,MID($A117,LEN($A117)-S$19+1,1)="0",0,MID($A117,LEN($A117)-S$19+1,1)="-",-1,MID($A117,LEN($A117)-S$19+1,1)="=",-2),0)</f>
        <v>0</v>
      </c>
      <c r="T117" s="53" cm="1">
        <f t="array" ref="T117">IFERROR(_xlfn.IFS(MID($A117,LEN($A117)-T$19+1,1)="1",1,MID($A117,LEN($A117)-T$19+1,1)="2",2,MID($A117,LEN($A117)-T$19+1,1)="0",0,MID($A117,LEN($A117)-T$19+1,1)="-",-1,MID($A117,LEN($A117)-T$19+1,1)="=",-2),0)</f>
        <v>0</v>
      </c>
      <c r="U117" s="53" cm="1">
        <f t="array" ref="U117">IFERROR(_xlfn.IFS(MID($A117,LEN($A117)-U$19+1,1)="1",1,MID($A117,LEN($A117)-U$19+1,1)="2",2,MID($A117,LEN($A117)-U$19+1,1)="0",0,MID($A117,LEN($A117)-U$19+1,1)="-",-1,MID($A117,LEN($A117)-U$19+1,1)="=",-2),0)</f>
        <v>0</v>
      </c>
      <c r="V117" s="53" cm="1">
        <f t="array" ref="V117">IFERROR(_xlfn.IFS(MID($A117,LEN($A117)-V$19+1,1)="1",1,MID($A117,LEN($A117)-V$19+1,1)="2",2,MID($A117,LEN($A117)-V$19+1,1)="0",0,MID($A117,LEN($A117)-V$19+1,1)="-",-1,MID($A117,LEN($A117)-V$19+1,1)="=",-2),0)</f>
        <v>0</v>
      </c>
      <c r="W117" s="53" cm="1">
        <f t="array" ref="W117">IFERROR(_xlfn.IFS(MID($A117,LEN($A117)-W$19+1,1)="1",1,MID($A117,LEN($A117)-W$19+1,1)="2",2,MID($A117,LEN($A117)-W$19+1,1)="0",0,MID($A117,LEN($A117)-W$19+1,1)="-",-1,MID($A117,LEN($A117)-W$19+1,1)="=",-2),0)</f>
        <v>0</v>
      </c>
      <c r="X117" s="53" cm="1">
        <f t="array" ref="X117">IFERROR(_xlfn.IFS(MID($A117,LEN($A117)-X$19+1,1)="1",1,MID($A117,LEN($A117)-X$19+1,1)="2",2,MID($A117,LEN($A117)-X$19+1,1)="0",0,MID($A117,LEN($A117)-X$19+1,1)="-",-1,MID($A117,LEN($A117)-X$19+1,1)="=",-2),0)</f>
        <v>0</v>
      </c>
    </row>
    <row r="118" spans="1:24">
      <c r="A118" s="55" t="s">
        <v>151</v>
      </c>
      <c r="B118" s="45">
        <f t="shared" si="7"/>
        <v>18276594080</v>
      </c>
      <c r="C118" s="45"/>
      <c r="D118" s="45"/>
      <c r="E118" s="53" cm="1">
        <f t="array" ref="E118">IFERROR(_xlfn.IFS(MID($A118,LEN($A118)-E$19+1,1)="1",1,MID($A118,LEN($A118)-E$19+1,1)="2",2,MID($A118,LEN($A118)-E$19+1,1)="0",0,MID($A118,LEN($A118)-E$19+1,1)="-",-1,MID($A118,LEN($A118)-E$19+1,1)="=",-2),0)</f>
        <v>1</v>
      </c>
      <c r="F118" s="53" cm="1">
        <f t="array" ref="F118">IFERROR(_xlfn.IFS(MID($A118,LEN($A118)-F$19+1,1)="1",1,MID($A118,LEN($A118)-F$19+1,1)="2",2,MID($A118,LEN($A118)-F$19+1,1)="0",0,MID($A118,LEN($A118)-F$19+1,1)="-",-1,MID($A118,LEN($A118)-F$19+1,1)="=",-2),0)</f>
        <v>-2</v>
      </c>
      <c r="G118" s="53" cm="1">
        <f t="array" ref="G118">IFERROR(_xlfn.IFS(MID($A118,LEN($A118)-G$19+1,1)="1",1,MID($A118,LEN($A118)-G$19+1,1)="2",2,MID($A118,LEN($A118)-G$19+1,1)="0",0,MID($A118,LEN($A118)-G$19+1,1)="-",-1,MID($A118,LEN($A118)-G$19+1,1)="=",-2),0)</f>
        <v>-2</v>
      </c>
      <c r="H118" s="53" cm="1">
        <f t="array" ref="H118">IFERROR(_xlfn.IFS(MID($A118,LEN($A118)-H$19+1,1)="1",1,MID($A118,LEN($A118)-H$19+1,1)="2",2,MID($A118,LEN($A118)-H$19+1,1)="0",0,MID($A118,LEN($A118)-H$19+1,1)="-",-1,MID($A118,LEN($A118)-H$19+1,1)="=",-2),0)</f>
        <v>1</v>
      </c>
      <c r="I118" s="53" cm="1">
        <f t="array" ref="I118">IFERROR(_xlfn.IFS(MID($A118,LEN($A118)-I$19+1,1)="1",1,MID($A118,LEN($A118)-I$19+1,1)="2",2,MID($A118,LEN($A118)-I$19+1,1)="0",0,MID($A118,LEN($A118)-I$19+1,1)="-",-1,MID($A118,LEN($A118)-I$19+1,1)="=",-2),0)</f>
        <v>0</v>
      </c>
      <c r="J118" s="53" cm="1">
        <f t="array" ref="J118">IFERROR(_xlfn.IFS(MID($A118,LEN($A118)-J$19+1,1)="1",1,MID($A118,LEN($A118)-J$19+1,1)="2",2,MID($A118,LEN($A118)-J$19+1,1)="0",0,MID($A118,LEN($A118)-J$19+1,1)="-",-1,MID($A118,LEN($A118)-J$19+1,1)="=",-2),0)</f>
        <v>2</v>
      </c>
      <c r="K118" s="53" cm="1">
        <f t="array" ref="K118">IFERROR(_xlfn.IFS(MID($A118,LEN($A118)-K$19+1,1)="1",1,MID($A118,LEN($A118)-K$19+1,1)="2",2,MID($A118,LEN($A118)-K$19+1,1)="0",0,MID($A118,LEN($A118)-K$19+1,1)="-",-1,MID($A118,LEN($A118)-K$19+1,1)="=",-2),0)</f>
        <v>0</v>
      </c>
      <c r="L118" s="53" cm="1">
        <f t="array" ref="L118">IFERROR(_xlfn.IFS(MID($A118,LEN($A118)-L$19+1,1)="1",1,MID($A118,LEN($A118)-L$19+1,1)="2",2,MID($A118,LEN($A118)-L$19+1,1)="0",0,MID($A118,LEN($A118)-L$19+1,1)="-",-1,MID($A118,LEN($A118)-L$19+1,1)="=",-2),0)</f>
        <v>-2</v>
      </c>
      <c r="M118" s="53" cm="1">
        <f t="array" ref="M118">IFERROR(_xlfn.IFS(MID($A118,LEN($A118)-M$19+1,1)="1",1,MID($A118,LEN($A118)-M$19+1,1)="2",2,MID($A118,LEN($A118)-M$19+1,1)="0",0,MID($A118,LEN($A118)-M$19+1,1)="-",-1,MID($A118,LEN($A118)-M$19+1,1)="=",-2),0)</f>
        <v>-2</v>
      </c>
      <c r="N118" s="53" cm="1">
        <f t="array" ref="N118">IFERROR(_xlfn.IFS(MID($A118,LEN($A118)-N$19+1,1)="1",1,MID($A118,LEN($A118)-N$19+1,1)="2",2,MID($A118,LEN($A118)-N$19+1,1)="0",0,MID($A118,LEN($A118)-N$19+1,1)="-",-1,MID($A118,LEN($A118)-N$19+1,1)="=",-2),0)</f>
        <v>2</v>
      </c>
      <c r="O118" s="53" cm="1">
        <f t="array" ref="O118">IFERROR(_xlfn.IFS(MID($A118,LEN($A118)-O$19+1,1)="1",1,MID($A118,LEN($A118)-O$19+1,1)="2",2,MID($A118,LEN($A118)-O$19+1,1)="0",0,MID($A118,LEN($A118)-O$19+1,1)="-",-1,MID($A118,LEN($A118)-O$19+1,1)="=",-2),0)</f>
        <v>-1</v>
      </c>
      <c r="P118" s="53" cm="1">
        <f t="array" ref="P118">IFERROR(_xlfn.IFS(MID($A118,LEN($A118)-P$19+1,1)="1",1,MID($A118,LEN($A118)-P$19+1,1)="2",2,MID($A118,LEN($A118)-P$19+1,1)="0",0,MID($A118,LEN($A118)-P$19+1,1)="-",-1,MID($A118,LEN($A118)-P$19+1,1)="=",-2),0)</f>
        <v>0</v>
      </c>
      <c r="Q118" s="53" cm="1">
        <f t="array" ref="Q118">IFERROR(_xlfn.IFS(MID($A118,LEN($A118)-Q$19+1,1)="1",1,MID($A118,LEN($A118)-Q$19+1,1)="2",2,MID($A118,LEN($A118)-Q$19+1,1)="0",0,MID($A118,LEN($A118)-Q$19+1,1)="-",-1,MID($A118,LEN($A118)-Q$19+1,1)="=",-2),0)</f>
        <v>0</v>
      </c>
      <c r="R118" s="53" cm="1">
        <f t="array" ref="R118">IFERROR(_xlfn.IFS(MID($A118,LEN($A118)-R$19+1,1)="1",1,MID($A118,LEN($A118)-R$19+1,1)="2",2,MID($A118,LEN($A118)-R$19+1,1)="0",0,MID($A118,LEN($A118)-R$19+1,1)="-",-1,MID($A118,LEN($A118)-R$19+1,1)="=",-2),0)</f>
        <v>-2</v>
      </c>
      <c r="S118" s="53" cm="1">
        <f t="array" ref="S118">IFERROR(_xlfn.IFS(MID($A118,LEN($A118)-S$19+1,1)="1",1,MID($A118,LEN($A118)-S$19+1,1)="2",2,MID($A118,LEN($A118)-S$19+1,1)="0",0,MID($A118,LEN($A118)-S$19+1,1)="-",-1,MID($A118,LEN($A118)-S$19+1,1)="=",-2),0)</f>
        <v>1</v>
      </c>
      <c r="T118" s="53" cm="1">
        <f t="array" ref="T118">IFERROR(_xlfn.IFS(MID($A118,LEN($A118)-T$19+1,1)="1",1,MID($A118,LEN($A118)-T$19+1,1)="2",2,MID($A118,LEN($A118)-T$19+1,1)="0",0,MID($A118,LEN($A118)-T$19+1,1)="-",-1,MID($A118,LEN($A118)-T$19+1,1)="=",-2),0)</f>
        <v>0</v>
      </c>
      <c r="U118" s="53" cm="1">
        <f t="array" ref="U118">IFERROR(_xlfn.IFS(MID($A118,LEN($A118)-U$19+1,1)="1",1,MID($A118,LEN($A118)-U$19+1,1)="2",2,MID($A118,LEN($A118)-U$19+1,1)="0",0,MID($A118,LEN($A118)-U$19+1,1)="-",-1,MID($A118,LEN($A118)-U$19+1,1)="=",-2),0)</f>
        <v>0</v>
      </c>
      <c r="V118" s="53" cm="1">
        <f t="array" ref="V118">IFERROR(_xlfn.IFS(MID($A118,LEN($A118)-V$19+1,1)="1",1,MID($A118,LEN($A118)-V$19+1,1)="2",2,MID($A118,LEN($A118)-V$19+1,1)="0",0,MID($A118,LEN($A118)-V$19+1,1)="-",-1,MID($A118,LEN($A118)-V$19+1,1)="=",-2),0)</f>
        <v>0</v>
      </c>
      <c r="W118" s="53" cm="1">
        <f t="array" ref="W118">IFERROR(_xlfn.IFS(MID($A118,LEN($A118)-W$19+1,1)="1",1,MID($A118,LEN($A118)-W$19+1,1)="2",2,MID($A118,LEN($A118)-W$19+1,1)="0",0,MID($A118,LEN($A118)-W$19+1,1)="-",-1,MID($A118,LEN($A118)-W$19+1,1)="=",-2),0)</f>
        <v>0</v>
      </c>
      <c r="X118" s="53" cm="1">
        <f t="array" ref="X118">IFERROR(_xlfn.IFS(MID($A118,LEN($A118)-X$19+1,1)="1",1,MID($A118,LEN($A118)-X$19+1,1)="2",2,MID($A118,LEN($A118)-X$19+1,1)="0",0,MID($A118,LEN($A118)-X$19+1,1)="-",-1,MID($A118,LEN($A118)-X$19+1,1)="=",-2),0)</f>
        <v>0</v>
      </c>
    </row>
    <row r="119" spans="1:24">
      <c r="A119" s="55" t="s">
        <v>152</v>
      </c>
      <c r="B119" s="45">
        <f t="shared" si="7"/>
        <v>1191575189660</v>
      </c>
      <c r="C119" s="45"/>
      <c r="D119" s="45"/>
      <c r="E119" s="53" cm="1">
        <f t="array" ref="E119">IFERROR(_xlfn.IFS(MID($A119,LEN($A119)-E$19+1,1)="1",1,MID($A119,LEN($A119)-E$19+1,1)="2",2,MID($A119,LEN($A119)-E$19+1,1)="0",0,MID($A119,LEN($A119)-E$19+1,1)="-",-1,MID($A119,LEN($A119)-E$19+1,1)="=",-2),0)</f>
        <v>2</v>
      </c>
      <c r="F119" s="53" cm="1">
        <f t="array" ref="F119">IFERROR(_xlfn.IFS(MID($A119,LEN($A119)-F$19+1,1)="1",1,MID($A119,LEN($A119)-F$19+1,1)="2",2,MID($A119,LEN($A119)-F$19+1,1)="0",0,MID($A119,LEN($A119)-F$19+1,1)="-",-1,MID($A119,LEN($A119)-F$19+1,1)="=",-2),0)</f>
        <v>1</v>
      </c>
      <c r="G119" s="53" cm="1">
        <f t="array" ref="G119">IFERROR(_xlfn.IFS(MID($A119,LEN($A119)-G$19+1,1)="1",1,MID($A119,LEN($A119)-G$19+1,1)="2",2,MID($A119,LEN($A119)-G$19+1,1)="0",0,MID($A119,LEN($A119)-G$19+1,1)="-",-1,MID($A119,LEN($A119)-G$19+1,1)="=",-2),0)</f>
        <v>2</v>
      </c>
      <c r="H119" s="53" cm="1">
        <f t="array" ref="H119">IFERROR(_xlfn.IFS(MID($A119,LEN($A119)-H$19+1,1)="1",1,MID($A119,LEN($A119)-H$19+1,1)="2",2,MID($A119,LEN($A119)-H$19+1,1)="0",0,MID($A119,LEN($A119)-H$19+1,1)="-",-1,MID($A119,LEN($A119)-H$19+1,1)="=",-2),0)</f>
        <v>-2</v>
      </c>
      <c r="I119" s="53" cm="1">
        <f t="array" ref="I119">IFERROR(_xlfn.IFS(MID($A119,LEN($A119)-I$19+1,1)="1",1,MID($A119,LEN($A119)-I$19+1,1)="2",2,MID($A119,LEN($A119)-I$19+1,1)="0",0,MID($A119,LEN($A119)-I$19+1,1)="-",-1,MID($A119,LEN($A119)-I$19+1,1)="=",-2),0)</f>
        <v>1</v>
      </c>
      <c r="J119" s="53" cm="1">
        <f t="array" ref="J119">IFERROR(_xlfn.IFS(MID($A119,LEN($A119)-J$19+1,1)="1",1,MID($A119,LEN($A119)-J$19+1,1)="2",2,MID($A119,LEN($A119)-J$19+1,1)="0",0,MID($A119,LEN($A119)-J$19+1,1)="-",-1,MID($A119,LEN($A119)-J$19+1,1)="=",-2),0)</f>
        <v>2</v>
      </c>
      <c r="K119" s="53" cm="1">
        <f t="array" ref="K119">IFERROR(_xlfn.IFS(MID($A119,LEN($A119)-K$19+1,1)="1",1,MID($A119,LEN($A119)-K$19+1,1)="2",2,MID($A119,LEN($A119)-K$19+1,1)="0",0,MID($A119,LEN($A119)-K$19+1,1)="-",-1,MID($A119,LEN($A119)-K$19+1,1)="=",-2),0)</f>
        <v>2</v>
      </c>
      <c r="L119" s="53" cm="1">
        <f t="array" ref="L119">IFERROR(_xlfn.IFS(MID($A119,LEN($A119)-L$19+1,1)="1",1,MID($A119,LEN($A119)-L$19+1,1)="2",2,MID($A119,LEN($A119)-L$19+1,1)="0",0,MID($A119,LEN($A119)-L$19+1,1)="-",-1,MID($A119,LEN($A119)-L$19+1,1)="=",-2),0)</f>
        <v>2</v>
      </c>
      <c r="M119" s="53" cm="1">
        <f t="array" ref="M119">IFERROR(_xlfn.IFS(MID($A119,LEN($A119)-M$19+1,1)="1",1,MID($A119,LEN($A119)-M$19+1,1)="2",2,MID($A119,LEN($A119)-M$19+1,1)="0",0,MID($A119,LEN($A119)-M$19+1,1)="-",-1,MID($A119,LEN($A119)-M$19+1,1)="=",-2),0)</f>
        <v>1</v>
      </c>
      <c r="N119" s="53" cm="1">
        <f t="array" ref="N119">IFERROR(_xlfn.IFS(MID($A119,LEN($A119)-N$19+1,1)="1",1,MID($A119,LEN($A119)-N$19+1,1)="2",2,MID($A119,LEN($A119)-N$19+1,1)="0",0,MID($A119,LEN($A119)-N$19+1,1)="-",-1,MID($A119,LEN($A119)-N$19+1,1)="=",-2),0)</f>
        <v>2</v>
      </c>
      <c r="O119" s="53" cm="1">
        <f t="array" ref="O119">IFERROR(_xlfn.IFS(MID($A119,LEN($A119)-O$19+1,1)="1",1,MID($A119,LEN($A119)-O$19+1,1)="2",2,MID($A119,LEN($A119)-O$19+1,1)="0",0,MID($A119,LEN($A119)-O$19+1,1)="-",-1,MID($A119,LEN($A119)-O$19+1,1)="=",-2),0)</f>
        <v>-2</v>
      </c>
      <c r="P119" s="53" cm="1">
        <f t="array" ref="P119">IFERROR(_xlfn.IFS(MID($A119,LEN($A119)-P$19+1,1)="1",1,MID($A119,LEN($A119)-P$19+1,1)="2",2,MID($A119,LEN($A119)-P$19+1,1)="0",0,MID($A119,LEN($A119)-P$19+1,1)="-",-1,MID($A119,LEN($A119)-P$19+1,1)="=",-2),0)</f>
        <v>1</v>
      </c>
      <c r="Q119" s="53" cm="1">
        <f t="array" ref="Q119">IFERROR(_xlfn.IFS(MID($A119,LEN($A119)-Q$19+1,1)="1",1,MID($A119,LEN($A119)-Q$19+1,1)="2",2,MID($A119,LEN($A119)-Q$19+1,1)="0",0,MID($A119,LEN($A119)-Q$19+1,1)="-",-1,MID($A119,LEN($A119)-Q$19+1,1)="=",-2),0)</f>
        <v>1</v>
      </c>
      <c r="R119" s="53" cm="1">
        <f t="array" ref="R119">IFERROR(_xlfn.IFS(MID($A119,LEN($A119)-R$19+1,1)="1",1,MID($A119,LEN($A119)-R$19+1,1)="2",2,MID($A119,LEN($A119)-R$19+1,1)="0",0,MID($A119,LEN($A119)-R$19+1,1)="-",-1,MID($A119,LEN($A119)-R$19+1,1)="=",-2),0)</f>
        <v>0</v>
      </c>
      <c r="S119" s="53" cm="1">
        <f t="array" ref="S119">IFERROR(_xlfn.IFS(MID($A119,LEN($A119)-S$19+1,1)="1",1,MID($A119,LEN($A119)-S$19+1,1)="2",2,MID($A119,LEN($A119)-S$19+1,1)="0",0,MID($A119,LEN($A119)-S$19+1,1)="-",-1,MID($A119,LEN($A119)-S$19+1,1)="=",-2),0)</f>
        <v>-1</v>
      </c>
      <c r="T119" s="53" cm="1">
        <f t="array" ref="T119">IFERROR(_xlfn.IFS(MID($A119,LEN($A119)-T$19+1,1)="1",1,MID($A119,LEN($A119)-T$19+1,1)="2",2,MID($A119,LEN($A119)-T$19+1,1)="0",0,MID($A119,LEN($A119)-T$19+1,1)="-",-1,MID($A119,LEN($A119)-T$19+1,1)="=",-2),0)</f>
        <v>-2</v>
      </c>
      <c r="U119" s="53" cm="1">
        <f t="array" ref="U119">IFERROR(_xlfn.IFS(MID($A119,LEN($A119)-U$19+1,1)="1",1,MID($A119,LEN($A119)-U$19+1,1)="2",2,MID($A119,LEN($A119)-U$19+1,1)="0",0,MID($A119,LEN($A119)-U$19+1,1)="-",-1,MID($A119,LEN($A119)-U$19+1,1)="=",-2),0)</f>
        <v>2</v>
      </c>
      <c r="V119" s="53" cm="1">
        <f t="array" ref="V119">IFERROR(_xlfn.IFS(MID($A119,LEN($A119)-V$19+1,1)="1",1,MID($A119,LEN($A119)-V$19+1,1)="2",2,MID($A119,LEN($A119)-V$19+1,1)="0",0,MID($A119,LEN($A119)-V$19+1,1)="-",-1,MID($A119,LEN($A119)-V$19+1,1)="=",-2),0)</f>
        <v>0</v>
      </c>
      <c r="W119" s="53" cm="1">
        <f t="array" ref="W119">IFERROR(_xlfn.IFS(MID($A119,LEN($A119)-W$19+1,1)="1",1,MID($A119,LEN($A119)-W$19+1,1)="2",2,MID($A119,LEN($A119)-W$19+1,1)="0",0,MID($A119,LEN($A119)-W$19+1,1)="-",-1,MID($A119,LEN($A119)-W$19+1,1)="=",-2),0)</f>
        <v>0</v>
      </c>
      <c r="X119" s="53" cm="1">
        <f t="array" ref="X119">IFERROR(_xlfn.IFS(MID($A119,LEN($A119)-X$19+1,1)="1",1,MID($A119,LEN($A119)-X$19+1,1)="2",2,MID($A119,LEN($A119)-X$19+1,1)="0",0,MID($A119,LEN($A119)-X$19+1,1)="-",-1,MID($A119,LEN($A119)-X$19+1,1)="=",-2),0)</f>
        <v>0</v>
      </c>
    </row>
    <row r="120" spans="1:24">
      <c r="A120" s="55" t="s">
        <v>153</v>
      </c>
      <c r="B120" s="45">
        <f t="shared" si="7"/>
        <v>235</v>
      </c>
      <c r="C120" s="45"/>
      <c r="D120" s="45"/>
      <c r="E120" s="53" cm="1">
        <f t="array" ref="E120">IFERROR(_xlfn.IFS(MID($A120,LEN($A120)-E$19+1,1)="1",1,MID($A120,LEN($A120)-E$19+1,1)="2",2,MID($A120,LEN($A120)-E$19+1,1)="0",0,MID($A120,LEN($A120)-E$19+1,1)="-",-1,MID($A120,LEN($A120)-E$19+1,1)="=",-2),0)</f>
        <v>2</v>
      </c>
      <c r="F120" s="53" cm="1">
        <f t="array" ref="F120">IFERROR(_xlfn.IFS(MID($A120,LEN($A120)-F$19+1,1)="1",1,MID($A120,LEN($A120)-F$19+1,1)="2",2,MID($A120,LEN($A120)-F$19+1,1)="0",0,MID($A120,LEN($A120)-F$19+1,1)="-",-1,MID($A120,LEN($A120)-F$19+1,1)="=",-2),0)</f>
        <v>-1</v>
      </c>
      <c r="G120" s="53" cm="1">
        <f t="array" ref="G120">IFERROR(_xlfn.IFS(MID($A120,LEN($A120)-G$19+1,1)="1",1,MID($A120,LEN($A120)-G$19+1,1)="2",2,MID($A120,LEN($A120)-G$19+1,1)="0",0,MID($A120,LEN($A120)-G$19+1,1)="-",-1,MID($A120,LEN($A120)-G$19+1,1)="=",-2),0)</f>
        <v>2</v>
      </c>
      <c r="H120" s="53" cm="1">
        <f t="array" ref="H120">IFERROR(_xlfn.IFS(MID($A120,LEN($A120)-H$19+1,1)="1",1,MID($A120,LEN($A120)-H$19+1,1)="2",2,MID($A120,LEN($A120)-H$19+1,1)="0",0,MID($A120,LEN($A120)-H$19+1,1)="-",-1,MID($A120,LEN($A120)-H$19+1,1)="=",-2),0)</f>
        <v>0</v>
      </c>
      <c r="I120" s="53" cm="1">
        <f t="array" ref="I120">IFERROR(_xlfn.IFS(MID($A120,LEN($A120)-I$19+1,1)="1",1,MID($A120,LEN($A120)-I$19+1,1)="2",2,MID($A120,LEN($A120)-I$19+1,1)="0",0,MID($A120,LEN($A120)-I$19+1,1)="-",-1,MID($A120,LEN($A120)-I$19+1,1)="=",-2),0)</f>
        <v>0</v>
      </c>
      <c r="J120" s="53" cm="1">
        <f t="array" ref="J120">IFERROR(_xlfn.IFS(MID($A120,LEN($A120)-J$19+1,1)="1",1,MID($A120,LEN($A120)-J$19+1,1)="2",2,MID($A120,LEN($A120)-J$19+1,1)="0",0,MID($A120,LEN($A120)-J$19+1,1)="-",-1,MID($A120,LEN($A120)-J$19+1,1)="=",-2),0)</f>
        <v>0</v>
      </c>
      <c r="K120" s="53" cm="1">
        <f t="array" ref="K120">IFERROR(_xlfn.IFS(MID($A120,LEN($A120)-K$19+1,1)="1",1,MID($A120,LEN($A120)-K$19+1,1)="2",2,MID($A120,LEN($A120)-K$19+1,1)="0",0,MID($A120,LEN($A120)-K$19+1,1)="-",-1,MID($A120,LEN($A120)-K$19+1,1)="=",-2),0)</f>
        <v>0</v>
      </c>
      <c r="L120" s="53" cm="1">
        <f t="array" ref="L120">IFERROR(_xlfn.IFS(MID($A120,LEN($A120)-L$19+1,1)="1",1,MID($A120,LEN($A120)-L$19+1,1)="2",2,MID($A120,LEN($A120)-L$19+1,1)="0",0,MID($A120,LEN($A120)-L$19+1,1)="-",-1,MID($A120,LEN($A120)-L$19+1,1)="=",-2),0)</f>
        <v>0</v>
      </c>
      <c r="M120" s="53" cm="1">
        <f t="array" ref="M120">IFERROR(_xlfn.IFS(MID($A120,LEN($A120)-M$19+1,1)="1",1,MID($A120,LEN($A120)-M$19+1,1)="2",2,MID($A120,LEN($A120)-M$19+1,1)="0",0,MID($A120,LEN($A120)-M$19+1,1)="-",-1,MID($A120,LEN($A120)-M$19+1,1)="=",-2),0)</f>
        <v>0</v>
      </c>
      <c r="N120" s="53" cm="1">
        <f t="array" ref="N120">IFERROR(_xlfn.IFS(MID($A120,LEN($A120)-N$19+1,1)="1",1,MID($A120,LEN($A120)-N$19+1,1)="2",2,MID($A120,LEN($A120)-N$19+1,1)="0",0,MID($A120,LEN($A120)-N$19+1,1)="-",-1,MID($A120,LEN($A120)-N$19+1,1)="=",-2),0)</f>
        <v>0</v>
      </c>
      <c r="O120" s="53" cm="1">
        <f t="array" ref="O120">IFERROR(_xlfn.IFS(MID($A120,LEN($A120)-O$19+1,1)="1",1,MID($A120,LEN($A120)-O$19+1,1)="2",2,MID($A120,LEN($A120)-O$19+1,1)="0",0,MID($A120,LEN($A120)-O$19+1,1)="-",-1,MID($A120,LEN($A120)-O$19+1,1)="=",-2),0)</f>
        <v>0</v>
      </c>
      <c r="P120" s="53" cm="1">
        <f t="array" ref="P120">IFERROR(_xlfn.IFS(MID($A120,LEN($A120)-P$19+1,1)="1",1,MID($A120,LEN($A120)-P$19+1,1)="2",2,MID($A120,LEN($A120)-P$19+1,1)="0",0,MID($A120,LEN($A120)-P$19+1,1)="-",-1,MID($A120,LEN($A120)-P$19+1,1)="=",-2),0)</f>
        <v>0</v>
      </c>
      <c r="Q120" s="53" cm="1">
        <f t="array" ref="Q120">IFERROR(_xlfn.IFS(MID($A120,LEN($A120)-Q$19+1,1)="1",1,MID($A120,LEN($A120)-Q$19+1,1)="2",2,MID($A120,LEN($A120)-Q$19+1,1)="0",0,MID($A120,LEN($A120)-Q$19+1,1)="-",-1,MID($A120,LEN($A120)-Q$19+1,1)="=",-2),0)</f>
        <v>0</v>
      </c>
      <c r="R120" s="53" cm="1">
        <f t="array" ref="R120">IFERROR(_xlfn.IFS(MID($A120,LEN($A120)-R$19+1,1)="1",1,MID($A120,LEN($A120)-R$19+1,1)="2",2,MID($A120,LEN($A120)-R$19+1,1)="0",0,MID($A120,LEN($A120)-R$19+1,1)="-",-1,MID($A120,LEN($A120)-R$19+1,1)="=",-2),0)</f>
        <v>0</v>
      </c>
      <c r="S120" s="53" cm="1">
        <f t="array" ref="S120">IFERROR(_xlfn.IFS(MID($A120,LEN($A120)-S$19+1,1)="1",1,MID($A120,LEN($A120)-S$19+1,1)="2",2,MID($A120,LEN($A120)-S$19+1,1)="0",0,MID($A120,LEN($A120)-S$19+1,1)="-",-1,MID($A120,LEN($A120)-S$19+1,1)="=",-2),0)</f>
        <v>0</v>
      </c>
      <c r="T120" s="53" cm="1">
        <f t="array" ref="T120">IFERROR(_xlfn.IFS(MID($A120,LEN($A120)-T$19+1,1)="1",1,MID($A120,LEN($A120)-T$19+1,1)="2",2,MID($A120,LEN($A120)-T$19+1,1)="0",0,MID($A120,LEN($A120)-T$19+1,1)="-",-1,MID($A120,LEN($A120)-T$19+1,1)="=",-2),0)</f>
        <v>0</v>
      </c>
      <c r="U120" s="53" cm="1">
        <f t="array" ref="U120">IFERROR(_xlfn.IFS(MID($A120,LEN($A120)-U$19+1,1)="1",1,MID($A120,LEN($A120)-U$19+1,1)="2",2,MID($A120,LEN($A120)-U$19+1,1)="0",0,MID($A120,LEN($A120)-U$19+1,1)="-",-1,MID($A120,LEN($A120)-U$19+1,1)="=",-2),0)</f>
        <v>0</v>
      </c>
      <c r="V120" s="53" cm="1">
        <f t="array" ref="V120">IFERROR(_xlfn.IFS(MID($A120,LEN($A120)-V$19+1,1)="1",1,MID($A120,LEN($A120)-V$19+1,1)="2",2,MID($A120,LEN($A120)-V$19+1,1)="0",0,MID($A120,LEN($A120)-V$19+1,1)="-",-1,MID($A120,LEN($A120)-V$19+1,1)="=",-2),0)</f>
        <v>0</v>
      </c>
      <c r="W120" s="53" cm="1">
        <f t="array" ref="W120">IFERROR(_xlfn.IFS(MID($A120,LEN($A120)-W$19+1,1)="1",1,MID($A120,LEN($A120)-W$19+1,1)="2",2,MID($A120,LEN($A120)-W$19+1,1)="0",0,MID($A120,LEN($A120)-W$19+1,1)="-",-1,MID($A120,LEN($A120)-W$19+1,1)="=",-2),0)</f>
        <v>0</v>
      </c>
      <c r="X120" s="53" cm="1">
        <f t="array" ref="X120">IFERROR(_xlfn.IFS(MID($A120,LEN($A120)-X$19+1,1)="1",1,MID($A120,LEN($A120)-X$19+1,1)="2",2,MID($A120,LEN($A120)-X$19+1,1)="0",0,MID($A120,LEN($A120)-X$19+1,1)="-",-1,MID($A120,LEN($A120)-X$19+1,1)="=",-2),0)</f>
        <v>0</v>
      </c>
    </row>
    <row r="121" spans="1:24">
      <c r="A121" s="55" t="s">
        <v>154</v>
      </c>
      <c r="B121" s="45">
        <f t="shared" si="7"/>
        <v>140512005</v>
      </c>
      <c r="C121" s="45"/>
      <c r="D121" s="45"/>
      <c r="E121" s="53" cm="1">
        <f t="array" ref="E121">IFERROR(_xlfn.IFS(MID($A121,LEN($A121)-E$19+1,1)="1",1,MID($A121,LEN($A121)-E$19+1,1)="2",2,MID($A121,LEN($A121)-E$19+1,1)="0",0,MID($A121,LEN($A121)-E$19+1,1)="-",-1,MID($A121,LEN($A121)-E$19+1,1)="=",-2),0)</f>
        <v>1</v>
      </c>
      <c r="F121" s="53" cm="1">
        <f t="array" ref="F121">IFERROR(_xlfn.IFS(MID($A121,LEN($A121)-F$19+1,1)="1",1,MID($A121,LEN($A121)-F$19+1,1)="2",2,MID($A121,LEN($A121)-F$19+1,1)="0",0,MID($A121,LEN($A121)-F$19+1,1)="-",-1,MID($A121,LEN($A121)-F$19+1,1)="=",-2),0)</f>
        <v>0</v>
      </c>
      <c r="G121" s="53" cm="1">
        <f t="array" ref="G121">IFERROR(_xlfn.IFS(MID($A121,LEN($A121)-G$19+1,1)="1",1,MID($A121,LEN($A121)-G$19+1,1)="2",2,MID($A121,LEN($A121)-G$19+1,1)="0",0,MID($A121,LEN($A121)-G$19+1,1)="-",-1,MID($A121,LEN($A121)-G$19+1,1)="=",-2),0)</f>
        <v>1</v>
      </c>
      <c r="H121" s="53" cm="1">
        <f t="array" ref="H121">IFERROR(_xlfn.IFS(MID($A121,LEN($A121)-H$19+1,1)="1",1,MID($A121,LEN($A121)-H$19+1,1)="2",2,MID($A121,LEN($A121)-H$19+1,1)="0",0,MID($A121,LEN($A121)-H$19+1,1)="-",-1,MID($A121,LEN($A121)-H$19+1,1)="=",-2),0)</f>
        <v>-1</v>
      </c>
      <c r="I121" s="53" cm="1">
        <f t="array" ref="I121">IFERROR(_xlfn.IFS(MID($A121,LEN($A121)-I$19+1,1)="1",1,MID($A121,LEN($A121)-I$19+1,1)="2",2,MID($A121,LEN($A121)-I$19+1,1)="0",0,MID($A121,LEN($A121)-I$19+1,1)="-",-1,MID($A121,LEN($A121)-I$19+1,1)="=",-2),0)</f>
        <v>-1</v>
      </c>
      <c r="J121" s="53" cm="1">
        <f t="array" ref="J121">IFERROR(_xlfn.IFS(MID($A121,LEN($A121)-J$19+1,1)="1",1,MID($A121,LEN($A121)-J$19+1,1)="2",2,MID($A121,LEN($A121)-J$19+1,1)="0",0,MID($A121,LEN($A121)-J$19+1,1)="-",-1,MID($A121,LEN($A121)-J$19+1,1)="=",-2),0)</f>
        <v>-2</v>
      </c>
      <c r="K121" s="53" cm="1">
        <f t="array" ref="K121">IFERROR(_xlfn.IFS(MID($A121,LEN($A121)-K$19+1,1)="1",1,MID($A121,LEN($A121)-K$19+1,1)="2",2,MID($A121,LEN($A121)-K$19+1,1)="0",0,MID($A121,LEN($A121)-K$19+1,1)="-",-1,MID($A121,LEN($A121)-K$19+1,1)="=",-2),0)</f>
        <v>-1</v>
      </c>
      <c r="L121" s="53" cm="1">
        <f t="array" ref="L121">IFERROR(_xlfn.IFS(MID($A121,LEN($A121)-L$19+1,1)="1",1,MID($A121,LEN($A121)-L$19+1,1)="2",2,MID($A121,LEN($A121)-L$19+1,1)="0",0,MID($A121,LEN($A121)-L$19+1,1)="-",-1,MID($A121,LEN($A121)-L$19+1,1)="=",-2),0)</f>
        <v>0</v>
      </c>
      <c r="M121" s="53" cm="1">
        <f t="array" ref="M121">IFERROR(_xlfn.IFS(MID($A121,LEN($A121)-M$19+1,1)="1",1,MID($A121,LEN($A121)-M$19+1,1)="2",2,MID($A121,LEN($A121)-M$19+1,1)="0",0,MID($A121,LEN($A121)-M$19+1,1)="-",-1,MID($A121,LEN($A121)-M$19+1,1)="=",-2),0)</f>
        <v>2</v>
      </c>
      <c r="N121" s="53" cm="1">
        <f t="array" ref="N121">IFERROR(_xlfn.IFS(MID($A121,LEN($A121)-N$19+1,1)="1",1,MID($A121,LEN($A121)-N$19+1,1)="2",2,MID($A121,LEN($A121)-N$19+1,1)="0",0,MID($A121,LEN($A121)-N$19+1,1)="-",-1,MID($A121,LEN($A121)-N$19+1,1)="=",-2),0)</f>
        <v>-1</v>
      </c>
      <c r="O121" s="53" cm="1">
        <f t="array" ref="O121">IFERROR(_xlfn.IFS(MID($A121,LEN($A121)-O$19+1,1)="1",1,MID($A121,LEN($A121)-O$19+1,1)="2",2,MID($A121,LEN($A121)-O$19+1,1)="0",0,MID($A121,LEN($A121)-O$19+1,1)="-",-1,MID($A121,LEN($A121)-O$19+1,1)="=",-2),0)</f>
        <v>-2</v>
      </c>
      <c r="P121" s="53" cm="1">
        <f t="array" ref="P121">IFERROR(_xlfn.IFS(MID($A121,LEN($A121)-P$19+1,1)="1",1,MID($A121,LEN($A121)-P$19+1,1)="2",2,MID($A121,LEN($A121)-P$19+1,1)="0",0,MID($A121,LEN($A121)-P$19+1,1)="-",-1,MID($A121,LEN($A121)-P$19+1,1)="=",-2),0)</f>
        <v>1</v>
      </c>
      <c r="Q121" s="53" cm="1">
        <f t="array" ref="Q121">IFERROR(_xlfn.IFS(MID($A121,LEN($A121)-Q$19+1,1)="1",1,MID($A121,LEN($A121)-Q$19+1,1)="2",2,MID($A121,LEN($A121)-Q$19+1,1)="0",0,MID($A121,LEN($A121)-Q$19+1,1)="-",-1,MID($A121,LEN($A121)-Q$19+1,1)="=",-2),0)</f>
        <v>0</v>
      </c>
      <c r="R121" s="53" cm="1">
        <f t="array" ref="R121">IFERROR(_xlfn.IFS(MID($A121,LEN($A121)-R$19+1,1)="1",1,MID($A121,LEN($A121)-R$19+1,1)="2",2,MID($A121,LEN($A121)-R$19+1,1)="0",0,MID($A121,LEN($A121)-R$19+1,1)="-",-1,MID($A121,LEN($A121)-R$19+1,1)="=",-2),0)</f>
        <v>0</v>
      </c>
      <c r="S121" s="53" cm="1">
        <f t="array" ref="S121">IFERROR(_xlfn.IFS(MID($A121,LEN($A121)-S$19+1,1)="1",1,MID($A121,LEN($A121)-S$19+1,1)="2",2,MID($A121,LEN($A121)-S$19+1,1)="0",0,MID($A121,LEN($A121)-S$19+1,1)="-",-1,MID($A121,LEN($A121)-S$19+1,1)="=",-2),0)</f>
        <v>0</v>
      </c>
      <c r="T121" s="53" cm="1">
        <f t="array" ref="T121">IFERROR(_xlfn.IFS(MID($A121,LEN($A121)-T$19+1,1)="1",1,MID($A121,LEN($A121)-T$19+1,1)="2",2,MID($A121,LEN($A121)-T$19+1,1)="0",0,MID($A121,LEN($A121)-T$19+1,1)="-",-1,MID($A121,LEN($A121)-T$19+1,1)="=",-2),0)</f>
        <v>0</v>
      </c>
      <c r="U121" s="53" cm="1">
        <f t="array" ref="U121">IFERROR(_xlfn.IFS(MID($A121,LEN($A121)-U$19+1,1)="1",1,MID($A121,LEN($A121)-U$19+1,1)="2",2,MID($A121,LEN($A121)-U$19+1,1)="0",0,MID($A121,LEN($A121)-U$19+1,1)="-",-1,MID($A121,LEN($A121)-U$19+1,1)="=",-2),0)</f>
        <v>0</v>
      </c>
      <c r="V121" s="53" cm="1">
        <f t="array" ref="V121">IFERROR(_xlfn.IFS(MID($A121,LEN($A121)-V$19+1,1)="1",1,MID($A121,LEN($A121)-V$19+1,1)="2",2,MID($A121,LEN($A121)-V$19+1,1)="0",0,MID($A121,LEN($A121)-V$19+1,1)="-",-1,MID($A121,LEN($A121)-V$19+1,1)="=",-2),0)</f>
        <v>0</v>
      </c>
      <c r="W121" s="53" cm="1">
        <f t="array" ref="W121">IFERROR(_xlfn.IFS(MID($A121,LEN($A121)-W$19+1,1)="1",1,MID($A121,LEN($A121)-W$19+1,1)="2",2,MID($A121,LEN($A121)-W$19+1,1)="0",0,MID($A121,LEN($A121)-W$19+1,1)="-",-1,MID($A121,LEN($A121)-W$19+1,1)="=",-2),0)</f>
        <v>0</v>
      </c>
      <c r="X121" s="53" cm="1">
        <f t="array" ref="X121">IFERROR(_xlfn.IFS(MID($A121,LEN($A121)-X$19+1,1)="1",1,MID($A121,LEN($A121)-X$19+1,1)="2",2,MID($A121,LEN($A121)-X$19+1,1)="0",0,MID($A121,LEN($A121)-X$19+1,1)="-",-1,MID($A121,LEN($A121)-X$19+1,1)="=",-2),0)</f>
        <v>0</v>
      </c>
    </row>
    <row r="122" spans="1:24">
      <c r="A122" s="55" t="s">
        <v>155</v>
      </c>
      <c r="B122" s="45">
        <f t="shared" si="7"/>
        <v>135901545395</v>
      </c>
      <c r="C122" s="45"/>
      <c r="D122" s="45"/>
      <c r="E122" s="53" cm="1">
        <f t="array" ref="E122">IFERROR(_xlfn.IFS(MID($A122,LEN($A122)-E$19+1,1)="1",1,MID($A122,LEN($A122)-E$19+1,1)="2",2,MID($A122,LEN($A122)-E$19+1,1)="0",0,MID($A122,LEN($A122)-E$19+1,1)="-",-1,MID($A122,LEN($A122)-E$19+1,1)="=",-2),0)</f>
        <v>-1</v>
      </c>
      <c r="F122" s="53" cm="1">
        <f t="array" ref="F122">IFERROR(_xlfn.IFS(MID($A122,LEN($A122)-F$19+1,1)="1",1,MID($A122,LEN($A122)-F$19+1,1)="2",2,MID($A122,LEN($A122)-F$19+1,1)="0",0,MID($A122,LEN($A122)-F$19+1,1)="-",-1,MID($A122,LEN($A122)-F$19+1,1)="=",-2),0)</f>
        <v>1</v>
      </c>
      <c r="G122" s="53" cm="1">
        <f t="array" ref="G122">IFERROR(_xlfn.IFS(MID($A122,LEN($A122)-G$19+1,1)="1",1,MID($A122,LEN($A122)-G$19+1,1)="2",2,MID($A122,LEN($A122)-G$19+1,1)="0",0,MID($A122,LEN($A122)-G$19+1,1)="-",-1,MID($A122,LEN($A122)-G$19+1,1)="=",-2),0)</f>
        <v>-2</v>
      </c>
      <c r="H122" s="53" cm="1">
        <f t="array" ref="H122">IFERROR(_xlfn.IFS(MID($A122,LEN($A122)-H$19+1,1)="1",1,MID($A122,LEN($A122)-H$19+1,1)="2",2,MID($A122,LEN($A122)-H$19+1,1)="0",0,MID($A122,LEN($A122)-H$19+1,1)="-",-1,MID($A122,LEN($A122)-H$19+1,1)="=",-2),0)</f>
        <v>-2</v>
      </c>
      <c r="I122" s="53" cm="1">
        <f t="array" ref="I122">IFERROR(_xlfn.IFS(MID($A122,LEN($A122)-I$19+1,1)="1",1,MID($A122,LEN($A122)-I$19+1,1)="2",2,MID($A122,LEN($A122)-I$19+1,1)="0",0,MID($A122,LEN($A122)-I$19+1,1)="-",-1,MID($A122,LEN($A122)-I$19+1,1)="=",-2),0)</f>
        <v>0</v>
      </c>
      <c r="J122" s="53" cm="1">
        <f t="array" ref="J122">IFERROR(_xlfn.IFS(MID($A122,LEN($A122)-J$19+1,1)="1",1,MID($A122,LEN($A122)-J$19+1,1)="2",2,MID($A122,LEN($A122)-J$19+1,1)="0",0,MID($A122,LEN($A122)-J$19+1,1)="-",-1,MID($A122,LEN($A122)-J$19+1,1)="=",-2),0)</f>
        <v>-1</v>
      </c>
      <c r="K122" s="53" cm="1">
        <f t="array" ref="K122">IFERROR(_xlfn.IFS(MID($A122,LEN($A122)-K$19+1,1)="1",1,MID($A122,LEN($A122)-K$19+1,1)="2",2,MID($A122,LEN($A122)-K$19+1,1)="0",0,MID($A122,LEN($A122)-K$19+1,1)="-",-1,MID($A122,LEN($A122)-K$19+1,1)="=",-2),0)</f>
        <v>0</v>
      </c>
      <c r="L122" s="53" cm="1">
        <f t="array" ref="L122">IFERROR(_xlfn.IFS(MID($A122,LEN($A122)-L$19+1,1)="1",1,MID($A122,LEN($A122)-L$19+1,1)="2",2,MID($A122,LEN($A122)-L$19+1,1)="0",0,MID($A122,LEN($A122)-L$19+1,1)="-",-1,MID($A122,LEN($A122)-L$19+1,1)="=",-2),0)</f>
        <v>-2</v>
      </c>
      <c r="M122" s="53" cm="1">
        <f t="array" ref="M122">IFERROR(_xlfn.IFS(MID($A122,LEN($A122)-M$19+1,1)="1",1,MID($A122,LEN($A122)-M$19+1,1)="2",2,MID($A122,LEN($A122)-M$19+1,1)="0",0,MID($A122,LEN($A122)-M$19+1,1)="-",-1,MID($A122,LEN($A122)-M$19+1,1)="=",-2),0)</f>
        <v>2</v>
      </c>
      <c r="N122" s="53" cm="1">
        <f t="array" ref="N122">IFERROR(_xlfn.IFS(MID($A122,LEN($A122)-N$19+1,1)="1",1,MID($A122,LEN($A122)-N$19+1,1)="2",2,MID($A122,LEN($A122)-N$19+1,1)="0",0,MID($A122,LEN($A122)-N$19+1,1)="-",-1,MID($A122,LEN($A122)-N$19+1,1)="=",-2),0)</f>
        <v>1</v>
      </c>
      <c r="O122" s="53" cm="1">
        <f t="array" ref="O122">IFERROR(_xlfn.IFS(MID($A122,LEN($A122)-O$19+1,1)="1",1,MID($A122,LEN($A122)-O$19+1,1)="2",2,MID($A122,LEN($A122)-O$19+1,1)="0",0,MID($A122,LEN($A122)-O$19+1,1)="-",-1,MID($A122,LEN($A122)-O$19+1,1)="=",-2),0)</f>
        <v>-2</v>
      </c>
      <c r="P122" s="53" cm="1">
        <f t="array" ref="P122">IFERROR(_xlfn.IFS(MID($A122,LEN($A122)-P$19+1,1)="1",1,MID($A122,LEN($A122)-P$19+1,1)="2",2,MID($A122,LEN($A122)-P$19+1,1)="0",0,MID($A122,LEN($A122)-P$19+1,1)="-",-1,MID($A122,LEN($A122)-P$19+1,1)="=",-2),0)</f>
        <v>2</v>
      </c>
      <c r="Q122" s="53" cm="1">
        <f t="array" ref="Q122">IFERROR(_xlfn.IFS(MID($A122,LEN($A122)-Q$19+1,1)="1",1,MID($A122,LEN($A122)-Q$19+1,1)="2",2,MID($A122,LEN($A122)-Q$19+1,1)="0",0,MID($A122,LEN($A122)-Q$19+1,1)="-",-1,MID($A122,LEN($A122)-Q$19+1,1)="=",-2),0)</f>
        <v>1</v>
      </c>
      <c r="R122" s="53" cm="1">
        <f t="array" ref="R122">IFERROR(_xlfn.IFS(MID($A122,LEN($A122)-R$19+1,1)="1",1,MID($A122,LEN($A122)-R$19+1,1)="2",2,MID($A122,LEN($A122)-R$19+1,1)="0",0,MID($A122,LEN($A122)-R$19+1,1)="-",-1,MID($A122,LEN($A122)-R$19+1,1)="=",-2),0)</f>
        <v>2</v>
      </c>
      <c r="S122" s="53" cm="1">
        <f t="array" ref="S122">IFERROR(_xlfn.IFS(MID($A122,LEN($A122)-S$19+1,1)="1",1,MID($A122,LEN($A122)-S$19+1,1)="2",2,MID($A122,LEN($A122)-S$19+1,1)="0",0,MID($A122,LEN($A122)-S$19+1,1)="-",-1,MID($A122,LEN($A122)-S$19+1,1)="=",-2),0)</f>
        <v>-1</v>
      </c>
      <c r="T122" s="53" cm="1">
        <f t="array" ref="T122">IFERROR(_xlfn.IFS(MID($A122,LEN($A122)-T$19+1,1)="1",1,MID($A122,LEN($A122)-T$19+1,1)="2",2,MID($A122,LEN($A122)-T$19+1,1)="0",0,MID($A122,LEN($A122)-T$19+1,1)="-",-1,MID($A122,LEN($A122)-T$19+1,1)="=",-2),0)</f>
        <v>1</v>
      </c>
      <c r="U122" s="53" cm="1">
        <f t="array" ref="U122">IFERROR(_xlfn.IFS(MID($A122,LEN($A122)-U$19+1,1)="1",1,MID($A122,LEN($A122)-U$19+1,1)="2",2,MID($A122,LEN($A122)-U$19+1,1)="0",0,MID($A122,LEN($A122)-U$19+1,1)="-",-1,MID($A122,LEN($A122)-U$19+1,1)="=",-2),0)</f>
        <v>0</v>
      </c>
      <c r="V122" s="53" cm="1">
        <f t="array" ref="V122">IFERROR(_xlfn.IFS(MID($A122,LEN($A122)-V$19+1,1)="1",1,MID($A122,LEN($A122)-V$19+1,1)="2",2,MID($A122,LEN($A122)-V$19+1,1)="0",0,MID($A122,LEN($A122)-V$19+1,1)="-",-1,MID($A122,LEN($A122)-V$19+1,1)="=",-2),0)</f>
        <v>0</v>
      </c>
      <c r="W122" s="53" cm="1">
        <f t="array" ref="W122">IFERROR(_xlfn.IFS(MID($A122,LEN($A122)-W$19+1,1)="1",1,MID($A122,LEN($A122)-W$19+1,1)="2",2,MID($A122,LEN($A122)-W$19+1,1)="0",0,MID($A122,LEN($A122)-W$19+1,1)="-",-1,MID($A122,LEN($A122)-W$19+1,1)="=",-2),0)</f>
        <v>0</v>
      </c>
      <c r="X122" s="53" cm="1">
        <f t="array" ref="X122">IFERROR(_xlfn.IFS(MID($A122,LEN($A122)-X$19+1,1)="1",1,MID($A122,LEN($A122)-X$19+1,1)="2",2,MID($A122,LEN($A122)-X$19+1,1)="0",0,MID($A122,LEN($A122)-X$19+1,1)="-",-1,MID($A122,LEN($A122)-X$19+1,1)="=",-2),0)</f>
        <v>0</v>
      </c>
    </row>
    <row r="123" spans="1:24">
      <c r="A123" s="55" t="s">
        <v>156</v>
      </c>
      <c r="B123" s="45">
        <f t="shared" si="7"/>
        <v>2166325735</v>
      </c>
      <c r="C123" s="45"/>
      <c r="D123" s="45"/>
      <c r="E123" s="53" cm="1">
        <f t="array" ref="E123">IFERROR(_xlfn.IFS(MID($A123,LEN($A123)-E$19+1,1)="1",1,MID($A123,LEN($A123)-E$19+1,1)="2",2,MID($A123,LEN($A123)-E$19+1,1)="0",0,MID($A123,LEN($A123)-E$19+1,1)="-",-1,MID($A123,LEN($A123)-E$19+1,1)="=",-2),0)</f>
        <v>2</v>
      </c>
      <c r="F123" s="53" cm="1">
        <f t="array" ref="F123">IFERROR(_xlfn.IFS(MID($A123,LEN($A123)-F$19+1,1)="1",1,MID($A123,LEN($A123)-F$19+1,1)="2",2,MID($A123,LEN($A123)-F$19+1,1)="0",0,MID($A123,LEN($A123)-F$19+1,1)="-",-1,MID($A123,LEN($A123)-F$19+1,1)="=",-2),0)</f>
        <v>-1</v>
      </c>
      <c r="G123" s="53" cm="1">
        <f t="array" ref="G123">IFERROR(_xlfn.IFS(MID($A123,LEN($A123)-G$19+1,1)="1",1,MID($A123,LEN($A123)-G$19+1,1)="2",2,MID($A123,LEN($A123)-G$19+1,1)="0",0,MID($A123,LEN($A123)-G$19+1,1)="-",-1,MID($A123,LEN($A123)-G$19+1,1)="=",-2),0)</f>
        <v>1</v>
      </c>
      <c r="H123" s="53" cm="1">
        <f t="array" ref="H123">IFERROR(_xlfn.IFS(MID($A123,LEN($A123)-H$19+1,1)="1",1,MID($A123,LEN($A123)-H$19+1,1)="2",2,MID($A123,LEN($A123)-H$19+1,1)="0",0,MID($A123,LEN($A123)-H$19+1,1)="-",-1,MID($A123,LEN($A123)-H$19+1,1)="=",-2),0)</f>
        <v>1</v>
      </c>
      <c r="I123" s="53" cm="1">
        <f t="array" ref="I123">IFERROR(_xlfn.IFS(MID($A123,LEN($A123)-I$19+1,1)="1",1,MID($A123,LEN($A123)-I$19+1,1)="2",2,MID($A123,LEN($A123)-I$19+1,1)="0",0,MID($A123,LEN($A123)-I$19+1,1)="-",-1,MID($A123,LEN($A123)-I$19+1,1)="=",-2),0)</f>
        <v>-1</v>
      </c>
      <c r="J123" s="53" cm="1">
        <f t="array" ref="J123">IFERROR(_xlfn.IFS(MID($A123,LEN($A123)-J$19+1,1)="1",1,MID($A123,LEN($A123)-J$19+1,1)="2",2,MID($A123,LEN($A123)-J$19+1,1)="0",0,MID($A123,LEN($A123)-J$19+1,1)="-",-1,MID($A123,LEN($A123)-J$19+1,1)="=",-2),0)</f>
        <v>0</v>
      </c>
      <c r="K123" s="53" cm="1">
        <f t="array" ref="K123">IFERROR(_xlfn.IFS(MID($A123,LEN($A123)-K$19+1,1)="1",1,MID($A123,LEN($A123)-K$19+1,1)="2",2,MID($A123,LEN($A123)-K$19+1,1)="0",0,MID($A123,LEN($A123)-K$19+1,1)="-",-1,MID($A123,LEN($A123)-K$19+1,1)="=",-2),0)</f>
        <v>-1</v>
      </c>
      <c r="L123" s="53" cm="1">
        <f t="array" ref="L123">IFERROR(_xlfn.IFS(MID($A123,LEN($A123)-L$19+1,1)="1",1,MID($A123,LEN($A123)-L$19+1,1)="2",2,MID($A123,LEN($A123)-L$19+1,1)="0",0,MID($A123,LEN($A123)-L$19+1,1)="-",-1,MID($A123,LEN($A123)-L$19+1,1)="=",-2),0)</f>
        <v>1</v>
      </c>
      <c r="M123" s="53" cm="1">
        <f t="array" ref="M123">IFERROR(_xlfn.IFS(MID($A123,LEN($A123)-M$19+1,1)="1",1,MID($A123,LEN($A123)-M$19+1,1)="2",2,MID($A123,LEN($A123)-M$19+1,1)="0",0,MID($A123,LEN($A123)-M$19+1,1)="-",-1,MID($A123,LEN($A123)-M$19+1,1)="=",-2),0)</f>
        <v>-1</v>
      </c>
      <c r="N123" s="53" cm="1">
        <f t="array" ref="N123">IFERROR(_xlfn.IFS(MID($A123,LEN($A123)-N$19+1,1)="1",1,MID($A123,LEN($A123)-N$19+1,1)="2",2,MID($A123,LEN($A123)-N$19+1,1)="0",0,MID($A123,LEN($A123)-N$19+1,1)="-",-1,MID($A123,LEN($A123)-N$19+1,1)="=",-2),0)</f>
        <v>2</v>
      </c>
      <c r="O123" s="53" cm="1">
        <f t="array" ref="O123">IFERROR(_xlfn.IFS(MID($A123,LEN($A123)-O$19+1,1)="1",1,MID($A123,LEN($A123)-O$19+1,1)="2",2,MID($A123,LEN($A123)-O$19+1,1)="0",0,MID($A123,LEN($A123)-O$19+1,1)="-",-1,MID($A123,LEN($A123)-O$19+1,1)="=",-2),0)</f>
        <v>-1</v>
      </c>
      <c r="P123" s="53" cm="1">
        <f t="array" ref="P123">IFERROR(_xlfn.IFS(MID($A123,LEN($A123)-P$19+1,1)="1",1,MID($A123,LEN($A123)-P$19+1,1)="2",2,MID($A123,LEN($A123)-P$19+1,1)="0",0,MID($A123,LEN($A123)-P$19+1,1)="-",-1,MID($A123,LEN($A123)-P$19+1,1)="=",-2),0)</f>
        <v>-1</v>
      </c>
      <c r="Q123" s="53" cm="1">
        <f t="array" ref="Q123">IFERROR(_xlfn.IFS(MID($A123,LEN($A123)-Q$19+1,1)="1",1,MID($A123,LEN($A123)-Q$19+1,1)="2",2,MID($A123,LEN($A123)-Q$19+1,1)="0",0,MID($A123,LEN($A123)-Q$19+1,1)="-",-1,MID($A123,LEN($A123)-Q$19+1,1)="=",-2),0)</f>
        <v>2</v>
      </c>
      <c r="R123" s="53" cm="1">
        <f t="array" ref="R123">IFERROR(_xlfn.IFS(MID($A123,LEN($A123)-R$19+1,1)="1",1,MID($A123,LEN($A123)-R$19+1,1)="2",2,MID($A123,LEN($A123)-R$19+1,1)="0",0,MID($A123,LEN($A123)-R$19+1,1)="-",-1,MID($A123,LEN($A123)-R$19+1,1)="=",-2),0)</f>
        <v>0</v>
      </c>
      <c r="S123" s="53" cm="1">
        <f t="array" ref="S123">IFERROR(_xlfn.IFS(MID($A123,LEN($A123)-S$19+1,1)="1",1,MID($A123,LEN($A123)-S$19+1,1)="2",2,MID($A123,LEN($A123)-S$19+1,1)="0",0,MID($A123,LEN($A123)-S$19+1,1)="-",-1,MID($A123,LEN($A123)-S$19+1,1)="=",-2),0)</f>
        <v>0</v>
      </c>
      <c r="T123" s="53" cm="1">
        <f t="array" ref="T123">IFERROR(_xlfn.IFS(MID($A123,LEN($A123)-T$19+1,1)="1",1,MID($A123,LEN($A123)-T$19+1,1)="2",2,MID($A123,LEN($A123)-T$19+1,1)="0",0,MID($A123,LEN($A123)-T$19+1,1)="-",-1,MID($A123,LEN($A123)-T$19+1,1)="=",-2),0)</f>
        <v>0</v>
      </c>
      <c r="U123" s="53" cm="1">
        <f t="array" ref="U123">IFERROR(_xlfn.IFS(MID($A123,LEN($A123)-U$19+1,1)="1",1,MID($A123,LEN($A123)-U$19+1,1)="2",2,MID($A123,LEN($A123)-U$19+1,1)="0",0,MID($A123,LEN($A123)-U$19+1,1)="-",-1,MID($A123,LEN($A123)-U$19+1,1)="=",-2),0)</f>
        <v>0</v>
      </c>
      <c r="V123" s="53" cm="1">
        <f t="array" ref="V123">IFERROR(_xlfn.IFS(MID($A123,LEN($A123)-V$19+1,1)="1",1,MID($A123,LEN($A123)-V$19+1,1)="2",2,MID($A123,LEN($A123)-V$19+1,1)="0",0,MID($A123,LEN($A123)-V$19+1,1)="-",-1,MID($A123,LEN($A123)-V$19+1,1)="=",-2),0)</f>
        <v>0</v>
      </c>
      <c r="W123" s="53" cm="1">
        <f t="array" ref="W123">IFERROR(_xlfn.IFS(MID($A123,LEN($A123)-W$19+1,1)="1",1,MID($A123,LEN($A123)-W$19+1,1)="2",2,MID($A123,LEN($A123)-W$19+1,1)="0",0,MID($A123,LEN($A123)-W$19+1,1)="-",-1,MID($A123,LEN($A123)-W$19+1,1)="=",-2),0)</f>
        <v>0</v>
      </c>
      <c r="X123" s="53" cm="1">
        <f t="array" ref="X123">IFERROR(_xlfn.IFS(MID($A123,LEN($A123)-X$19+1,1)="1",1,MID($A123,LEN($A123)-X$19+1,1)="2",2,MID($A123,LEN($A123)-X$19+1,1)="0",0,MID($A123,LEN($A123)-X$19+1,1)="-",-1,MID($A123,LEN($A123)-X$19+1,1)="=",-2),0)</f>
        <v>0</v>
      </c>
    </row>
    <row r="124" spans="1:24">
      <c r="A124" s="55" t="s">
        <v>157</v>
      </c>
      <c r="B124" s="45">
        <f t="shared" si="7"/>
        <v>245</v>
      </c>
      <c r="C124" s="45"/>
      <c r="D124" s="45"/>
      <c r="E124" s="53" cm="1">
        <f t="array" ref="E124">IFERROR(_xlfn.IFS(MID($A124,LEN($A124)-E$19+1,1)="1",1,MID($A124,LEN($A124)-E$19+1,1)="2",2,MID($A124,LEN($A124)-E$19+1,1)="0",0,MID($A124,LEN($A124)-E$19+1,1)="-",-1,MID($A124,LEN($A124)-E$19+1,1)="=",-2),0)</f>
        <v>-1</v>
      </c>
      <c r="F124" s="53" cm="1">
        <f t="array" ref="F124">IFERROR(_xlfn.IFS(MID($A124,LEN($A124)-F$19+1,1)="1",1,MID($A124,LEN($A124)-F$19+1,1)="2",2,MID($A124,LEN($A124)-F$19+1,1)="0",0,MID($A124,LEN($A124)-F$19+1,1)="-",-1,MID($A124,LEN($A124)-F$19+1,1)="=",-2),0)</f>
        <v>0</v>
      </c>
      <c r="G124" s="53" cm="1">
        <f t="array" ref="G124">IFERROR(_xlfn.IFS(MID($A124,LEN($A124)-G$19+1,1)="1",1,MID($A124,LEN($A124)-G$19+1,1)="2",2,MID($A124,LEN($A124)-G$19+1,1)="0",0,MID($A124,LEN($A124)-G$19+1,1)="-",-1,MID($A124,LEN($A124)-G$19+1,1)="=",-2),0)</f>
        <v>2</v>
      </c>
      <c r="H124" s="53" cm="1">
        <f t="array" ref="H124">IFERROR(_xlfn.IFS(MID($A124,LEN($A124)-H$19+1,1)="1",1,MID($A124,LEN($A124)-H$19+1,1)="2",2,MID($A124,LEN($A124)-H$19+1,1)="0",0,MID($A124,LEN($A124)-H$19+1,1)="-",-1,MID($A124,LEN($A124)-H$19+1,1)="=",-2),0)</f>
        <v>0</v>
      </c>
      <c r="I124" s="53" cm="1">
        <f t="array" ref="I124">IFERROR(_xlfn.IFS(MID($A124,LEN($A124)-I$19+1,1)="1",1,MID($A124,LEN($A124)-I$19+1,1)="2",2,MID($A124,LEN($A124)-I$19+1,1)="0",0,MID($A124,LEN($A124)-I$19+1,1)="-",-1,MID($A124,LEN($A124)-I$19+1,1)="=",-2),0)</f>
        <v>0</v>
      </c>
      <c r="J124" s="53" cm="1">
        <f t="array" ref="J124">IFERROR(_xlfn.IFS(MID($A124,LEN($A124)-J$19+1,1)="1",1,MID($A124,LEN($A124)-J$19+1,1)="2",2,MID($A124,LEN($A124)-J$19+1,1)="0",0,MID($A124,LEN($A124)-J$19+1,1)="-",-1,MID($A124,LEN($A124)-J$19+1,1)="=",-2),0)</f>
        <v>0</v>
      </c>
      <c r="K124" s="53" cm="1">
        <f t="array" ref="K124">IFERROR(_xlfn.IFS(MID($A124,LEN($A124)-K$19+1,1)="1",1,MID($A124,LEN($A124)-K$19+1,1)="2",2,MID($A124,LEN($A124)-K$19+1,1)="0",0,MID($A124,LEN($A124)-K$19+1,1)="-",-1,MID($A124,LEN($A124)-K$19+1,1)="=",-2),0)</f>
        <v>0</v>
      </c>
      <c r="L124" s="53" cm="1">
        <f t="array" ref="L124">IFERROR(_xlfn.IFS(MID($A124,LEN($A124)-L$19+1,1)="1",1,MID($A124,LEN($A124)-L$19+1,1)="2",2,MID($A124,LEN($A124)-L$19+1,1)="0",0,MID($A124,LEN($A124)-L$19+1,1)="-",-1,MID($A124,LEN($A124)-L$19+1,1)="=",-2),0)</f>
        <v>0</v>
      </c>
      <c r="M124" s="53" cm="1">
        <f t="array" ref="M124">IFERROR(_xlfn.IFS(MID($A124,LEN($A124)-M$19+1,1)="1",1,MID($A124,LEN($A124)-M$19+1,1)="2",2,MID($A124,LEN($A124)-M$19+1,1)="0",0,MID($A124,LEN($A124)-M$19+1,1)="-",-1,MID($A124,LEN($A124)-M$19+1,1)="=",-2),0)</f>
        <v>0</v>
      </c>
      <c r="N124" s="53" cm="1">
        <f t="array" ref="N124">IFERROR(_xlfn.IFS(MID($A124,LEN($A124)-N$19+1,1)="1",1,MID($A124,LEN($A124)-N$19+1,1)="2",2,MID($A124,LEN($A124)-N$19+1,1)="0",0,MID($A124,LEN($A124)-N$19+1,1)="-",-1,MID($A124,LEN($A124)-N$19+1,1)="=",-2),0)</f>
        <v>0</v>
      </c>
      <c r="O124" s="53" cm="1">
        <f t="array" ref="O124">IFERROR(_xlfn.IFS(MID($A124,LEN($A124)-O$19+1,1)="1",1,MID($A124,LEN($A124)-O$19+1,1)="2",2,MID($A124,LEN($A124)-O$19+1,1)="0",0,MID($A124,LEN($A124)-O$19+1,1)="-",-1,MID($A124,LEN($A124)-O$19+1,1)="=",-2),0)</f>
        <v>0</v>
      </c>
      <c r="P124" s="53" cm="1">
        <f t="array" ref="P124">IFERROR(_xlfn.IFS(MID($A124,LEN($A124)-P$19+1,1)="1",1,MID($A124,LEN($A124)-P$19+1,1)="2",2,MID($A124,LEN($A124)-P$19+1,1)="0",0,MID($A124,LEN($A124)-P$19+1,1)="-",-1,MID($A124,LEN($A124)-P$19+1,1)="=",-2),0)</f>
        <v>0</v>
      </c>
      <c r="Q124" s="53" cm="1">
        <f t="array" ref="Q124">IFERROR(_xlfn.IFS(MID($A124,LEN($A124)-Q$19+1,1)="1",1,MID($A124,LEN($A124)-Q$19+1,1)="2",2,MID($A124,LEN($A124)-Q$19+1,1)="0",0,MID($A124,LEN($A124)-Q$19+1,1)="-",-1,MID($A124,LEN($A124)-Q$19+1,1)="=",-2),0)</f>
        <v>0</v>
      </c>
      <c r="R124" s="53" cm="1">
        <f t="array" ref="R124">IFERROR(_xlfn.IFS(MID($A124,LEN($A124)-R$19+1,1)="1",1,MID($A124,LEN($A124)-R$19+1,1)="2",2,MID($A124,LEN($A124)-R$19+1,1)="0",0,MID($A124,LEN($A124)-R$19+1,1)="-",-1,MID($A124,LEN($A124)-R$19+1,1)="=",-2),0)</f>
        <v>0</v>
      </c>
      <c r="S124" s="53" cm="1">
        <f t="array" ref="S124">IFERROR(_xlfn.IFS(MID($A124,LEN($A124)-S$19+1,1)="1",1,MID($A124,LEN($A124)-S$19+1,1)="2",2,MID($A124,LEN($A124)-S$19+1,1)="0",0,MID($A124,LEN($A124)-S$19+1,1)="-",-1,MID($A124,LEN($A124)-S$19+1,1)="=",-2),0)</f>
        <v>0</v>
      </c>
      <c r="T124" s="53" cm="1">
        <f t="array" ref="T124">IFERROR(_xlfn.IFS(MID($A124,LEN($A124)-T$19+1,1)="1",1,MID($A124,LEN($A124)-T$19+1,1)="2",2,MID($A124,LEN($A124)-T$19+1,1)="0",0,MID($A124,LEN($A124)-T$19+1,1)="-",-1,MID($A124,LEN($A124)-T$19+1,1)="=",-2),0)</f>
        <v>0</v>
      </c>
      <c r="U124" s="53" cm="1">
        <f t="array" ref="U124">IFERROR(_xlfn.IFS(MID($A124,LEN($A124)-U$19+1,1)="1",1,MID($A124,LEN($A124)-U$19+1,1)="2",2,MID($A124,LEN($A124)-U$19+1,1)="0",0,MID($A124,LEN($A124)-U$19+1,1)="-",-1,MID($A124,LEN($A124)-U$19+1,1)="=",-2),0)</f>
        <v>0</v>
      </c>
      <c r="V124" s="53" cm="1">
        <f t="array" ref="V124">IFERROR(_xlfn.IFS(MID($A124,LEN($A124)-V$19+1,1)="1",1,MID($A124,LEN($A124)-V$19+1,1)="2",2,MID($A124,LEN($A124)-V$19+1,1)="0",0,MID($A124,LEN($A124)-V$19+1,1)="-",-1,MID($A124,LEN($A124)-V$19+1,1)="=",-2),0)</f>
        <v>0</v>
      </c>
      <c r="W124" s="53" cm="1">
        <f t="array" ref="W124">IFERROR(_xlfn.IFS(MID($A124,LEN($A124)-W$19+1,1)="1",1,MID($A124,LEN($A124)-W$19+1,1)="2",2,MID($A124,LEN($A124)-W$19+1,1)="0",0,MID($A124,LEN($A124)-W$19+1,1)="-",-1,MID($A124,LEN($A124)-W$19+1,1)="=",-2),0)</f>
        <v>0</v>
      </c>
      <c r="X124" s="53" cm="1">
        <f t="array" ref="X124">IFERROR(_xlfn.IFS(MID($A124,LEN($A124)-X$19+1,1)="1",1,MID($A124,LEN($A124)-X$19+1,1)="2",2,MID($A124,LEN($A124)-X$19+1,1)="0",0,MID($A124,LEN($A124)-X$19+1,1)="-",-1,MID($A124,LEN($A124)-X$19+1,1)="=",-2),0)</f>
        <v>0</v>
      </c>
    </row>
    <row r="125" spans="1:24">
      <c r="A125" s="55" t="s">
        <v>158</v>
      </c>
      <c r="B125" s="45">
        <f t="shared" si="7"/>
        <v>2246120</v>
      </c>
      <c r="C125" s="45"/>
      <c r="D125" s="45"/>
      <c r="E125" s="53" cm="1">
        <f t="array" ref="E125">IFERROR(_xlfn.IFS(MID($A125,LEN($A125)-E$19+1,1)="1",1,MID($A125,LEN($A125)-E$19+1,1)="2",2,MID($A125,LEN($A125)-E$19+1,1)="0",0,MID($A125,LEN($A125)-E$19+1,1)="-",-1,MID($A125,LEN($A125)-E$19+1,1)="=",-2),0)</f>
        <v>-1</v>
      </c>
      <c r="F125" s="53" cm="1">
        <f t="array" ref="F125">IFERROR(_xlfn.IFS(MID($A125,LEN($A125)-F$19+1,1)="1",1,MID($A125,LEN($A125)-F$19+1,1)="2",2,MID($A125,LEN($A125)-F$19+1,1)="0",0,MID($A125,LEN($A125)-F$19+1,1)="-",-1,MID($A125,LEN($A125)-F$19+1,1)="=",-2),0)</f>
        <v>0</v>
      </c>
      <c r="G125" s="53" cm="1">
        <f t="array" ref="G125">IFERROR(_xlfn.IFS(MID($A125,LEN($A125)-G$19+1,1)="1",1,MID($A125,LEN($A125)-G$19+1,1)="2",2,MID($A125,LEN($A125)-G$19+1,1)="0",0,MID($A125,LEN($A125)-G$19+1,1)="-",-1,MID($A125,LEN($A125)-G$19+1,1)="=",-2),0)</f>
        <v>-1</v>
      </c>
      <c r="H125" s="53" cm="1">
        <f t="array" ref="H125">IFERROR(_xlfn.IFS(MID($A125,LEN($A125)-H$19+1,1)="1",1,MID($A125,LEN($A125)-H$19+1,1)="2",2,MID($A125,LEN($A125)-H$19+1,1)="0",0,MID($A125,LEN($A125)-H$19+1,1)="-",-1,MID($A125,LEN($A125)-H$19+1,1)="=",-2),0)</f>
        <v>-1</v>
      </c>
      <c r="I125" s="53" cm="1">
        <f t="array" ref="I125">IFERROR(_xlfn.IFS(MID($A125,LEN($A125)-I$19+1,1)="1",1,MID($A125,LEN($A125)-I$19+1,1)="2",2,MID($A125,LEN($A125)-I$19+1,1)="0",0,MID($A125,LEN($A125)-I$19+1,1)="-",-1,MID($A125,LEN($A125)-I$19+1,1)="=",-2),0)</f>
        <v>-1</v>
      </c>
      <c r="J125" s="53" cm="1">
        <f t="array" ref="J125">IFERROR(_xlfn.IFS(MID($A125,LEN($A125)-J$19+1,1)="1",1,MID($A125,LEN($A125)-J$19+1,1)="2",2,MID($A125,LEN($A125)-J$19+1,1)="0",0,MID($A125,LEN($A125)-J$19+1,1)="-",-1,MID($A125,LEN($A125)-J$19+1,1)="=",-2),0)</f>
        <v>-1</v>
      </c>
      <c r="K125" s="53" cm="1">
        <f t="array" ref="K125">IFERROR(_xlfn.IFS(MID($A125,LEN($A125)-K$19+1,1)="1",1,MID($A125,LEN($A125)-K$19+1,1)="2",2,MID($A125,LEN($A125)-K$19+1,1)="0",0,MID($A125,LEN($A125)-K$19+1,1)="-",-1,MID($A125,LEN($A125)-K$19+1,1)="=",-2),0)</f>
        <v>-1</v>
      </c>
      <c r="L125" s="53" cm="1">
        <f t="array" ref="L125">IFERROR(_xlfn.IFS(MID($A125,LEN($A125)-L$19+1,1)="1",1,MID($A125,LEN($A125)-L$19+1,1)="2",2,MID($A125,LEN($A125)-L$19+1,1)="0",0,MID($A125,LEN($A125)-L$19+1,1)="-",-1,MID($A125,LEN($A125)-L$19+1,1)="=",-2),0)</f>
        <v>1</v>
      </c>
      <c r="M125" s="53" cm="1">
        <f t="array" ref="M125">IFERROR(_xlfn.IFS(MID($A125,LEN($A125)-M$19+1,1)="1",1,MID($A125,LEN($A125)-M$19+1,1)="2",2,MID($A125,LEN($A125)-M$19+1,1)="0",0,MID($A125,LEN($A125)-M$19+1,1)="-",-1,MID($A125,LEN($A125)-M$19+1,1)="=",-2),0)</f>
        <v>1</v>
      </c>
      <c r="N125" s="53" cm="1">
        <f t="array" ref="N125">IFERROR(_xlfn.IFS(MID($A125,LEN($A125)-N$19+1,1)="1",1,MID($A125,LEN($A125)-N$19+1,1)="2",2,MID($A125,LEN($A125)-N$19+1,1)="0",0,MID($A125,LEN($A125)-N$19+1,1)="-",-1,MID($A125,LEN($A125)-N$19+1,1)="=",-2),0)</f>
        <v>0</v>
      </c>
      <c r="O125" s="53" cm="1">
        <f t="array" ref="O125">IFERROR(_xlfn.IFS(MID($A125,LEN($A125)-O$19+1,1)="1",1,MID($A125,LEN($A125)-O$19+1,1)="2",2,MID($A125,LEN($A125)-O$19+1,1)="0",0,MID($A125,LEN($A125)-O$19+1,1)="-",-1,MID($A125,LEN($A125)-O$19+1,1)="=",-2),0)</f>
        <v>0</v>
      </c>
      <c r="P125" s="53" cm="1">
        <f t="array" ref="P125">IFERROR(_xlfn.IFS(MID($A125,LEN($A125)-P$19+1,1)="1",1,MID($A125,LEN($A125)-P$19+1,1)="2",2,MID($A125,LEN($A125)-P$19+1,1)="0",0,MID($A125,LEN($A125)-P$19+1,1)="-",-1,MID($A125,LEN($A125)-P$19+1,1)="=",-2),0)</f>
        <v>0</v>
      </c>
      <c r="Q125" s="53" cm="1">
        <f t="array" ref="Q125">IFERROR(_xlfn.IFS(MID($A125,LEN($A125)-Q$19+1,1)="1",1,MID($A125,LEN($A125)-Q$19+1,1)="2",2,MID($A125,LEN($A125)-Q$19+1,1)="0",0,MID($A125,LEN($A125)-Q$19+1,1)="-",-1,MID($A125,LEN($A125)-Q$19+1,1)="=",-2),0)</f>
        <v>0</v>
      </c>
      <c r="R125" s="53" cm="1">
        <f t="array" ref="R125">IFERROR(_xlfn.IFS(MID($A125,LEN($A125)-R$19+1,1)="1",1,MID($A125,LEN($A125)-R$19+1,1)="2",2,MID($A125,LEN($A125)-R$19+1,1)="0",0,MID($A125,LEN($A125)-R$19+1,1)="-",-1,MID($A125,LEN($A125)-R$19+1,1)="=",-2),0)</f>
        <v>0</v>
      </c>
      <c r="S125" s="53" cm="1">
        <f t="array" ref="S125">IFERROR(_xlfn.IFS(MID($A125,LEN($A125)-S$19+1,1)="1",1,MID($A125,LEN($A125)-S$19+1,1)="2",2,MID($A125,LEN($A125)-S$19+1,1)="0",0,MID($A125,LEN($A125)-S$19+1,1)="-",-1,MID($A125,LEN($A125)-S$19+1,1)="=",-2),0)</f>
        <v>0</v>
      </c>
      <c r="T125" s="53" cm="1">
        <f t="array" ref="T125">IFERROR(_xlfn.IFS(MID($A125,LEN($A125)-T$19+1,1)="1",1,MID($A125,LEN($A125)-T$19+1,1)="2",2,MID($A125,LEN($A125)-T$19+1,1)="0",0,MID($A125,LEN($A125)-T$19+1,1)="-",-1,MID($A125,LEN($A125)-T$19+1,1)="=",-2),0)</f>
        <v>0</v>
      </c>
      <c r="U125" s="53" cm="1">
        <f t="array" ref="U125">IFERROR(_xlfn.IFS(MID($A125,LEN($A125)-U$19+1,1)="1",1,MID($A125,LEN($A125)-U$19+1,1)="2",2,MID($A125,LEN($A125)-U$19+1,1)="0",0,MID($A125,LEN($A125)-U$19+1,1)="-",-1,MID($A125,LEN($A125)-U$19+1,1)="=",-2),0)</f>
        <v>0</v>
      </c>
      <c r="V125" s="53" cm="1">
        <f t="array" ref="V125">IFERROR(_xlfn.IFS(MID($A125,LEN($A125)-V$19+1,1)="1",1,MID($A125,LEN($A125)-V$19+1,1)="2",2,MID($A125,LEN($A125)-V$19+1,1)="0",0,MID($A125,LEN($A125)-V$19+1,1)="-",-1,MID($A125,LEN($A125)-V$19+1,1)="=",-2),0)</f>
        <v>0</v>
      </c>
      <c r="W125" s="53" cm="1">
        <f t="array" ref="W125">IFERROR(_xlfn.IFS(MID($A125,LEN($A125)-W$19+1,1)="1",1,MID($A125,LEN($A125)-W$19+1,1)="2",2,MID($A125,LEN($A125)-W$19+1,1)="0",0,MID($A125,LEN($A125)-W$19+1,1)="-",-1,MID($A125,LEN($A125)-W$19+1,1)="=",-2),0)</f>
        <v>0</v>
      </c>
      <c r="X125" s="53" cm="1">
        <f t="array" ref="X125">IFERROR(_xlfn.IFS(MID($A125,LEN($A125)-X$19+1,1)="1",1,MID($A125,LEN($A125)-X$19+1,1)="2",2,MID($A125,LEN($A125)-X$19+1,1)="0",0,MID($A125,LEN($A125)-X$19+1,1)="-",-1,MID($A125,LEN($A125)-X$19+1,1)="=",-2),0)</f>
        <v>0</v>
      </c>
    </row>
    <row r="126" spans="1:24">
      <c r="A126" s="55" t="s">
        <v>159</v>
      </c>
      <c r="B126" s="45">
        <f t="shared" si="7"/>
        <v>1305941005</v>
      </c>
      <c r="C126" s="45"/>
      <c r="D126" s="45"/>
      <c r="E126" s="53" cm="1">
        <f t="array" ref="E126">IFERROR(_xlfn.IFS(MID($A126,LEN($A126)-E$19+1,1)="1",1,MID($A126,LEN($A126)-E$19+1,1)="2",2,MID($A126,LEN($A126)-E$19+1,1)="0",0,MID($A126,LEN($A126)-E$19+1,1)="-",-1,MID($A126,LEN($A126)-E$19+1,1)="=",-2),0)</f>
        <v>1</v>
      </c>
      <c r="F126" s="53" cm="1">
        <f t="array" ref="F126">IFERROR(_xlfn.IFS(MID($A126,LEN($A126)-F$19+1,1)="1",1,MID($A126,LEN($A126)-F$19+1,1)="2",2,MID($A126,LEN($A126)-F$19+1,1)="0",0,MID($A126,LEN($A126)-F$19+1,1)="-",-1,MID($A126,LEN($A126)-F$19+1,1)="=",-2),0)</f>
        <v>0</v>
      </c>
      <c r="G126" s="53" cm="1">
        <f t="array" ref="G126">IFERROR(_xlfn.IFS(MID($A126,LEN($A126)-G$19+1,1)="1",1,MID($A126,LEN($A126)-G$19+1,1)="2",2,MID($A126,LEN($A126)-G$19+1,1)="0",0,MID($A126,LEN($A126)-G$19+1,1)="-",-1,MID($A126,LEN($A126)-G$19+1,1)="=",-2),0)</f>
        <v>-2</v>
      </c>
      <c r="H126" s="53" cm="1">
        <f t="array" ref="H126">IFERROR(_xlfn.IFS(MID($A126,LEN($A126)-H$19+1,1)="1",1,MID($A126,LEN($A126)-H$19+1,1)="2",2,MID($A126,LEN($A126)-H$19+1,1)="0",0,MID($A126,LEN($A126)-H$19+1,1)="-",-1,MID($A126,LEN($A126)-H$19+1,1)="=",-2),0)</f>
        <v>1</v>
      </c>
      <c r="I126" s="53" cm="1">
        <f t="array" ref="I126">IFERROR(_xlfn.IFS(MID($A126,LEN($A126)-I$19+1,1)="1",1,MID($A126,LEN($A126)-I$19+1,1)="2",2,MID($A126,LEN($A126)-I$19+1,1)="0",0,MID($A126,LEN($A126)-I$19+1,1)="-",-1,MID($A126,LEN($A126)-I$19+1,1)="=",-2),0)</f>
        <v>1</v>
      </c>
      <c r="J126" s="53" cm="1">
        <f t="array" ref="J126">IFERROR(_xlfn.IFS(MID($A126,LEN($A126)-J$19+1,1)="1",1,MID($A126,LEN($A126)-J$19+1,1)="2",2,MID($A126,LEN($A126)-J$19+1,1)="0",0,MID($A126,LEN($A126)-J$19+1,1)="-",-1,MID($A126,LEN($A126)-J$19+1,1)="=",-2),0)</f>
        <v>0</v>
      </c>
      <c r="K126" s="53" cm="1">
        <f t="array" ref="K126">IFERROR(_xlfn.IFS(MID($A126,LEN($A126)-K$19+1,1)="1",1,MID($A126,LEN($A126)-K$19+1,1)="2",2,MID($A126,LEN($A126)-K$19+1,1)="0",0,MID($A126,LEN($A126)-K$19+1,1)="-",-1,MID($A126,LEN($A126)-K$19+1,1)="=",-2),0)</f>
        <v>1</v>
      </c>
      <c r="L126" s="53" cm="1">
        <f t="array" ref="L126">IFERROR(_xlfn.IFS(MID($A126,LEN($A126)-L$19+1,1)="1",1,MID($A126,LEN($A126)-L$19+1,1)="2",2,MID($A126,LEN($A126)-L$19+1,1)="0",0,MID($A126,LEN($A126)-L$19+1,1)="-",-1,MID($A126,LEN($A126)-L$19+1,1)="=",-2),0)</f>
        <v>-2</v>
      </c>
      <c r="M126" s="53" cm="1">
        <f t="array" ref="M126">IFERROR(_xlfn.IFS(MID($A126,LEN($A126)-M$19+1,1)="1",1,MID($A126,LEN($A126)-M$19+1,1)="2",2,MID($A126,LEN($A126)-M$19+1,1)="0",0,MID($A126,LEN($A126)-M$19+1,1)="-",-1,MID($A126,LEN($A126)-M$19+1,1)="=",-2),0)</f>
        <v>-1</v>
      </c>
      <c r="N126" s="53" cm="1">
        <f t="array" ref="N126">IFERROR(_xlfn.IFS(MID($A126,LEN($A126)-N$19+1,1)="1",1,MID($A126,LEN($A126)-N$19+1,1)="2",2,MID($A126,LEN($A126)-N$19+1,1)="0",0,MID($A126,LEN($A126)-N$19+1,1)="-",-1,MID($A126,LEN($A126)-N$19+1,1)="=",-2),0)</f>
        <v>-1</v>
      </c>
      <c r="O126" s="53" cm="1">
        <f t="array" ref="O126">IFERROR(_xlfn.IFS(MID($A126,LEN($A126)-O$19+1,1)="1",1,MID($A126,LEN($A126)-O$19+1,1)="2",2,MID($A126,LEN($A126)-O$19+1,1)="0",0,MID($A126,LEN($A126)-O$19+1,1)="-",-1,MID($A126,LEN($A126)-O$19+1,1)="=",-2),0)</f>
        <v>2</v>
      </c>
      <c r="P126" s="53" cm="1">
        <f t="array" ref="P126">IFERROR(_xlfn.IFS(MID($A126,LEN($A126)-P$19+1,1)="1",1,MID($A126,LEN($A126)-P$19+1,1)="2",2,MID($A126,LEN($A126)-P$19+1,1)="0",0,MID($A126,LEN($A126)-P$19+1,1)="-",-1,MID($A126,LEN($A126)-P$19+1,1)="=",-2),0)</f>
        <v>0</v>
      </c>
      <c r="Q126" s="53" cm="1">
        <f t="array" ref="Q126">IFERROR(_xlfn.IFS(MID($A126,LEN($A126)-Q$19+1,1)="1",1,MID($A126,LEN($A126)-Q$19+1,1)="2",2,MID($A126,LEN($A126)-Q$19+1,1)="0",0,MID($A126,LEN($A126)-Q$19+1,1)="-",-1,MID($A126,LEN($A126)-Q$19+1,1)="=",-2),0)</f>
        <v>1</v>
      </c>
      <c r="R126" s="53" cm="1">
        <f t="array" ref="R126">IFERROR(_xlfn.IFS(MID($A126,LEN($A126)-R$19+1,1)="1",1,MID($A126,LEN($A126)-R$19+1,1)="2",2,MID($A126,LEN($A126)-R$19+1,1)="0",0,MID($A126,LEN($A126)-R$19+1,1)="-",-1,MID($A126,LEN($A126)-R$19+1,1)="=",-2),0)</f>
        <v>0</v>
      </c>
      <c r="S126" s="53" cm="1">
        <f t="array" ref="S126">IFERROR(_xlfn.IFS(MID($A126,LEN($A126)-S$19+1,1)="1",1,MID($A126,LEN($A126)-S$19+1,1)="2",2,MID($A126,LEN($A126)-S$19+1,1)="0",0,MID($A126,LEN($A126)-S$19+1,1)="-",-1,MID($A126,LEN($A126)-S$19+1,1)="=",-2),0)</f>
        <v>0</v>
      </c>
      <c r="T126" s="53" cm="1">
        <f t="array" ref="T126">IFERROR(_xlfn.IFS(MID($A126,LEN($A126)-T$19+1,1)="1",1,MID($A126,LEN($A126)-T$19+1,1)="2",2,MID($A126,LEN($A126)-T$19+1,1)="0",0,MID($A126,LEN($A126)-T$19+1,1)="-",-1,MID($A126,LEN($A126)-T$19+1,1)="=",-2),0)</f>
        <v>0</v>
      </c>
      <c r="U126" s="53" cm="1">
        <f t="array" ref="U126">IFERROR(_xlfn.IFS(MID($A126,LEN($A126)-U$19+1,1)="1",1,MID($A126,LEN($A126)-U$19+1,1)="2",2,MID($A126,LEN($A126)-U$19+1,1)="0",0,MID($A126,LEN($A126)-U$19+1,1)="-",-1,MID($A126,LEN($A126)-U$19+1,1)="=",-2),0)</f>
        <v>0</v>
      </c>
      <c r="V126" s="53" cm="1">
        <f t="array" ref="V126">IFERROR(_xlfn.IFS(MID($A126,LEN($A126)-V$19+1,1)="1",1,MID($A126,LEN($A126)-V$19+1,1)="2",2,MID($A126,LEN($A126)-V$19+1,1)="0",0,MID($A126,LEN($A126)-V$19+1,1)="-",-1,MID($A126,LEN($A126)-V$19+1,1)="=",-2),0)</f>
        <v>0</v>
      </c>
      <c r="W126" s="53" cm="1">
        <f t="array" ref="W126">IFERROR(_xlfn.IFS(MID($A126,LEN($A126)-W$19+1,1)="1",1,MID($A126,LEN($A126)-W$19+1,1)="2",2,MID($A126,LEN($A126)-W$19+1,1)="0",0,MID($A126,LEN($A126)-W$19+1,1)="-",-1,MID($A126,LEN($A126)-W$19+1,1)="=",-2),0)</f>
        <v>0</v>
      </c>
      <c r="X126" s="53" cm="1">
        <f t="array" ref="X126">IFERROR(_xlfn.IFS(MID($A126,LEN($A126)-X$19+1,1)="1",1,MID($A126,LEN($A126)-X$19+1,1)="2",2,MID($A126,LEN($A126)-X$19+1,1)="0",0,MID($A126,LEN($A126)-X$19+1,1)="-",-1,MID($A126,LEN($A126)-X$19+1,1)="=",-2),0)</f>
        <v>0</v>
      </c>
    </row>
    <row r="127" spans="1:24">
      <c r="A127" s="55" t="s">
        <v>160</v>
      </c>
      <c r="B127" s="45">
        <f t="shared" si="7"/>
        <v>60095</v>
      </c>
      <c r="C127" s="45"/>
      <c r="D127" s="45"/>
      <c r="E127" s="53" cm="1">
        <f t="array" ref="E127">IFERROR(_xlfn.IFS(MID($A127,LEN($A127)-E$19+1,1)="1",1,MID($A127,LEN($A127)-E$19+1,1)="2",2,MID($A127,LEN($A127)-E$19+1,1)="0",0,MID($A127,LEN($A127)-E$19+1,1)="-",-1,MID($A127,LEN($A127)-E$19+1,1)="=",-2),0)</f>
        <v>-1</v>
      </c>
      <c r="F127" s="53" cm="1">
        <f t="array" ref="F127">IFERROR(_xlfn.IFS(MID($A127,LEN($A127)-F$19+1,1)="1",1,MID($A127,LEN($A127)-F$19+1,1)="2",2,MID($A127,LEN($A127)-F$19+1,1)="0",0,MID($A127,LEN($A127)-F$19+1,1)="-",-1,MID($A127,LEN($A127)-F$19+1,1)="=",-2),0)</f>
        <v>-1</v>
      </c>
      <c r="G127" s="53" cm="1">
        <f t="array" ref="G127">IFERROR(_xlfn.IFS(MID($A127,LEN($A127)-G$19+1,1)="1",1,MID($A127,LEN($A127)-G$19+1,1)="2",2,MID($A127,LEN($A127)-G$19+1,1)="0",0,MID($A127,LEN($A127)-G$19+1,1)="-",-1,MID($A127,LEN($A127)-G$19+1,1)="=",-2),0)</f>
        <v>1</v>
      </c>
      <c r="H127" s="53" cm="1">
        <f t="array" ref="H127">IFERROR(_xlfn.IFS(MID($A127,LEN($A127)-H$19+1,1)="1",1,MID($A127,LEN($A127)-H$19+1,1)="2",2,MID($A127,LEN($A127)-H$19+1,1)="0",0,MID($A127,LEN($A127)-H$19+1,1)="-",-1,MID($A127,LEN($A127)-H$19+1,1)="=",-2),0)</f>
        <v>1</v>
      </c>
      <c r="I127" s="53" cm="1">
        <f t="array" ref="I127">IFERROR(_xlfn.IFS(MID($A127,LEN($A127)-I$19+1,1)="1",1,MID($A127,LEN($A127)-I$19+1,1)="2",2,MID($A127,LEN($A127)-I$19+1,1)="0",0,MID($A127,LEN($A127)-I$19+1,1)="-",-1,MID($A127,LEN($A127)-I$19+1,1)="=",-2),0)</f>
        <v>-1</v>
      </c>
      <c r="J127" s="53" cm="1">
        <f t="array" ref="J127">IFERROR(_xlfn.IFS(MID($A127,LEN($A127)-J$19+1,1)="1",1,MID($A127,LEN($A127)-J$19+1,1)="2",2,MID($A127,LEN($A127)-J$19+1,1)="0",0,MID($A127,LEN($A127)-J$19+1,1)="-",-1,MID($A127,LEN($A127)-J$19+1,1)="=",-2),0)</f>
        <v>-1</v>
      </c>
      <c r="K127" s="53" cm="1">
        <f t="array" ref="K127">IFERROR(_xlfn.IFS(MID($A127,LEN($A127)-K$19+1,1)="1",1,MID($A127,LEN($A127)-K$19+1,1)="2",2,MID($A127,LEN($A127)-K$19+1,1)="0",0,MID($A127,LEN($A127)-K$19+1,1)="-",-1,MID($A127,LEN($A127)-K$19+1,1)="=",-2),0)</f>
        <v>1</v>
      </c>
      <c r="L127" s="53" cm="1">
        <f t="array" ref="L127">IFERROR(_xlfn.IFS(MID($A127,LEN($A127)-L$19+1,1)="1",1,MID($A127,LEN($A127)-L$19+1,1)="2",2,MID($A127,LEN($A127)-L$19+1,1)="0",0,MID($A127,LEN($A127)-L$19+1,1)="-",-1,MID($A127,LEN($A127)-L$19+1,1)="=",-2),0)</f>
        <v>0</v>
      </c>
      <c r="M127" s="53" cm="1">
        <f t="array" ref="M127">IFERROR(_xlfn.IFS(MID($A127,LEN($A127)-M$19+1,1)="1",1,MID($A127,LEN($A127)-M$19+1,1)="2",2,MID($A127,LEN($A127)-M$19+1,1)="0",0,MID($A127,LEN($A127)-M$19+1,1)="-",-1,MID($A127,LEN($A127)-M$19+1,1)="=",-2),0)</f>
        <v>0</v>
      </c>
      <c r="N127" s="53" cm="1">
        <f t="array" ref="N127">IFERROR(_xlfn.IFS(MID($A127,LEN($A127)-N$19+1,1)="1",1,MID($A127,LEN($A127)-N$19+1,1)="2",2,MID($A127,LEN($A127)-N$19+1,1)="0",0,MID($A127,LEN($A127)-N$19+1,1)="-",-1,MID($A127,LEN($A127)-N$19+1,1)="=",-2),0)</f>
        <v>0</v>
      </c>
      <c r="O127" s="53" cm="1">
        <f t="array" ref="O127">IFERROR(_xlfn.IFS(MID($A127,LEN($A127)-O$19+1,1)="1",1,MID($A127,LEN($A127)-O$19+1,1)="2",2,MID($A127,LEN($A127)-O$19+1,1)="0",0,MID($A127,LEN($A127)-O$19+1,1)="-",-1,MID($A127,LEN($A127)-O$19+1,1)="=",-2),0)</f>
        <v>0</v>
      </c>
      <c r="P127" s="53" cm="1">
        <f t="array" ref="P127">IFERROR(_xlfn.IFS(MID($A127,LEN($A127)-P$19+1,1)="1",1,MID($A127,LEN($A127)-P$19+1,1)="2",2,MID($A127,LEN($A127)-P$19+1,1)="0",0,MID($A127,LEN($A127)-P$19+1,1)="-",-1,MID($A127,LEN($A127)-P$19+1,1)="=",-2),0)</f>
        <v>0</v>
      </c>
      <c r="Q127" s="53" cm="1">
        <f t="array" ref="Q127">IFERROR(_xlfn.IFS(MID($A127,LEN($A127)-Q$19+1,1)="1",1,MID($A127,LEN($A127)-Q$19+1,1)="2",2,MID($A127,LEN($A127)-Q$19+1,1)="0",0,MID($A127,LEN($A127)-Q$19+1,1)="-",-1,MID($A127,LEN($A127)-Q$19+1,1)="=",-2),0)</f>
        <v>0</v>
      </c>
      <c r="R127" s="53" cm="1">
        <f t="array" ref="R127">IFERROR(_xlfn.IFS(MID($A127,LEN($A127)-R$19+1,1)="1",1,MID($A127,LEN($A127)-R$19+1,1)="2",2,MID($A127,LEN($A127)-R$19+1,1)="0",0,MID($A127,LEN($A127)-R$19+1,1)="-",-1,MID($A127,LEN($A127)-R$19+1,1)="=",-2),0)</f>
        <v>0</v>
      </c>
      <c r="S127" s="53" cm="1">
        <f t="array" ref="S127">IFERROR(_xlfn.IFS(MID($A127,LEN($A127)-S$19+1,1)="1",1,MID($A127,LEN($A127)-S$19+1,1)="2",2,MID($A127,LEN($A127)-S$19+1,1)="0",0,MID($A127,LEN($A127)-S$19+1,1)="-",-1,MID($A127,LEN($A127)-S$19+1,1)="=",-2),0)</f>
        <v>0</v>
      </c>
      <c r="T127" s="53" cm="1">
        <f t="array" ref="T127">IFERROR(_xlfn.IFS(MID($A127,LEN($A127)-T$19+1,1)="1",1,MID($A127,LEN($A127)-T$19+1,1)="2",2,MID($A127,LEN($A127)-T$19+1,1)="0",0,MID($A127,LEN($A127)-T$19+1,1)="-",-1,MID($A127,LEN($A127)-T$19+1,1)="=",-2),0)</f>
        <v>0</v>
      </c>
      <c r="U127" s="53" cm="1">
        <f t="array" ref="U127">IFERROR(_xlfn.IFS(MID($A127,LEN($A127)-U$19+1,1)="1",1,MID($A127,LEN($A127)-U$19+1,1)="2",2,MID($A127,LEN($A127)-U$19+1,1)="0",0,MID($A127,LEN($A127)-U$19+1,1)="-",-1,MID($A127,LEN($A127)-U$19+1,1)="=",-2),0)</f>
        <v>0</v>
      </c>
      <c r="V127" s="53" cm="1">
        <f t="array" ref="V127">IFERROR(_xlfn.IFS(MID($A127,LEN($A127)-V$19+1,1)="1",1,MID($A127,LEN($A127)-V$19+1,1)="2",2,MID($A127,LEN($A127)-V$19+1,1)="0",0,MID($A127,LEN($A127)-V$19+1,1)="-",-1,MID($A127,LEN($A127)-V$19+1,1)="=",-2),0)</f>
        <v>0</v>
      </c>
      <c r="W127" s="53" cm="1">
        <f t="array" ref="W127">IFERROR(_xlfn.IFS(MID($A127,LEN($A127)-W$19+1,1)="1",1,MID($A127,LEN($A127)-W$19+1,1)="2",2,MID($A127,LEN($A127)-W$19+1,1)="0",0,MID($A127,LEN($A127)-W$19+1,1)="-",-1,MID($A127,LEN($A127)-W$19+1,1)="=",-2),0)</f>
        <v>0</v>
      </c>
      <c r="X127" s="53" cm="1">
        <f t="array" ref="X127">IFERROR(_xlfn.IFS(MID($A127,LEN($A127)-X$19+1,1)="1",1,MID($A127,LEN($A127)-X$19+1,1)="2",2,MID($A127,LEN($A127)-X$19+1,1)="0",0,MID($A127,LEN($A127)-X$19+1,1)="-",-1,MID($A127,LEN($A127)-X$19+1,1)="=",-2),0)</f>
        <v>0</v>
      </c>
    </row>
    <row r="128" spans="1:24">
      <c r="A128" s="55" t="s">
        <v>161</v>
      </c>
      <c r="B128" s="45">
        <f t="shared" si="7"/>
        <v>5279506405</v>
      </c>
      <c r="C128" s="45"/>
      <c r="D128" s="45"/>
      <c r="E128" s="53" cm="1">
        <f t="array" ref="E128">IFERROR(_xlfn.IFS(MID($A128,LEN($A128)-E$19+1,1)="1",1,MID($A128,LEN($A128)-E$19+1,1)="2",2,MID($A128,LEN($A128)-E$19+1,1)="0",0,MID($A128,LEN($A128)-E$19+1,1)="-",-1,MID($A128,LEN($A128)-E$19+1,1)="=",-2),0)</f>
        <v>1</v>
      </c>
      <c r="F128" s="53" cm="1">
        <f t="array" ref="F128">IFERROR(_xlfn.IFS(MID($A128,LEN($A128)-F$19+1,1)="1",1,MID($A128,LEN($A128)-F$19+1,1)="2",2,MID($A128,LEN($A128)-F$19+1,1)="0",0,MID($A128,LEN($A128)-F$19+1,1)="-",-1,MID($A128,LEN($A128)-F$19+1,1)="=",-2),0)</f>
        <v>1</v>
      </c>
      <c r="G128" s="53" cm="1">
        <f t="array" ref="G128">IFERROR(_xlfn.IFS(MID($A128,LEN($A128)-G$19+1,1)="1",1,MID($A128,LEN($A128)-G$19+1,1)="2",2,MID($A128,LEN($A128)-G$19+1,1)="0",0,MID($A128,LEN($A128)-G$19+1,1)="-",-1,MID($A128,LEN($A128)-G$19+1,1)="=",-2),0)</f>
        <v>1</v>
      </c>
      <c r="H128" s="53" cm="1">
        <f t="array" ref="H128">IFERROR(_xlfn.IFS(MID($A128,LEN($A128)-H$19+1,1)="1",1,MID($A128,LEN($A128)-H$19+1,1)="2",2,MID($A128,LEN($A128)-H$19+1,1)="0",0,MID($A128,LEN($A128)-H$19+1,1)="-",-1,MID($A128,LEN($A128)-H$19+1,1)="=",-2),0)</f>
        <v>0</v>
      </c>
      <c r="I128" s="53" cm="1">
        <f t="array" ref="I128">IFERROR(_xlfn.IFS(MID($A128,LEN($A128)-I$19+1,1)="1",1,MID($A128,LEN($A128)-I$19+1,1)="2",2,MID($A128,LEN($A128)-I$19+1,1)="0",0,MID($A128,LEN($A128)-I$19+1,1)="-",-1,MID($A128,LEN($A128)-I$19+1,1)="=",-2),0)</f>
        <v>2</v>
      </c>
      <c r="J128" s="53" cm="1">
        <f t="array" ref="J128">IFERROR(_xlfn.IFS(MID($A128,LEN($A128)-J$19+1,1)="1",1,MID($A128,LEN($A128)-J$19+1,1)="2",2,MID($A128,LEN($A128)-J$19+1,1)="0",0,MID($A128,LEN($A128)-J$19+1,1)="-",-1,MID($A128,LEN($A128)-J$19+1,1)="=",-2),0)</f>
        <v>-2</v>
      </c>
      <c r="K128" s="53" cm="1">
        <f t="array" ref="K128">IFERROR(_xlfn.IFS(MID($A128,LEN($A128)-K$19+1,1)="1",1,MID($A128,LEN($A128)-K$19+1,1)="2",2,MID($A128,LEN($A128)-K$19+1,1)="0",0,MID($A128,LEN($A128)-K$19+1,1)="-",-1,MID($A128,LEN($A128)-K$19+1,1)="=",-2),0)</f>
        <v>-2</v>
      </c>
      <c r="L128" s="53" cm="1">
        <f t="array" ref="L128">IFERROR(_xlfn.IFS(MID($A128,LEN($A128)-L$19+1,1)="1",1,MID($A128,LEN($A128)-L$19+1,1)="2",2,MID($A128,LEN($A128)-L$19+1,1)="0",0,MID($A128,LEN($A128)-L$19+1,1)="-",-1,MID($A128,LEN($A128)-L$19+1,1)="=",-2),0)</f>
        <v>1</v>
      </c>
      <c r="M128" s="53" cm="1">
        <f t="array" ref="M128">IFERROR(_xlfn.IFS(MID($A128,LEN($A128)-M$19+1,1)="1",1,MID($A128,LEN($A128)-M$19+1,1)="2",2,MID($A128,LEN($A128)-M$19+1,1)="0",0,MID($A128,LEN($A128)-M$19+1,1)="-",-1,MID($A128,LEN($A128)-M$19+1,1)="=",-2),0)</f>
        <v>-2</v>
      </c>
      <c r="N128" s="53" cm="1">
        <f t="array" ref="N128">IFERROR(_xlfn.IFS(MID($A128,LEN($A128)-N$19+1,1)="1",1,MID($A128,LEN($A128)-N$19+1,1)="2",2,MID($A128,LEN($A128)-N$19+1,1)="0",0,MID($A128,LEN($A128)-N$19+1,1)="-",-1,MID($A128,LEN($A128)-N$19+1,1)="=",-2),0)</f>
        <v>1</v>
      </c>
      <c r="O128" s="53" cm="1">
        <f t="array" ref="O128">IFERROR(_xlfn.IFS(MID($A128,LEN($A128)-O$19+1,1)="1",1,MID($A128,LEN($A128)-O$19+1,1)="2",2,MID($A128,LEN($A128)-O$19+1,1)="0",0,MID($A128,LEN($A128)-O$19+1,1)="-",-1,MID($A128,LEN($A128)-O$19+1,1)="=",-2),0)</f>
        <v>-2</v>
      </c>
      <c r="P128" s="53" cm="1">
        <f t="array" ref="P128">IFERROR(_xlfn.IFS(MID($A128,LEN($A128)-P$19+1,1)="1",1,MID($A128,LEN($A128)-P$19+1,1)="2",2,MID($A128,LEN($A128)-P$19+1,1)="0",0,MID($A128,LEN($A128)-P$19+1,1)="-",-1,MID($A128,LEN($A128)-P$19+1,1)="=",-2),0)</f>
        <v>2</v>
      </c>
      <c r="Q128" s="53" cm="1">
        <f t="array" ref="Q128">IFERROR(_xlfn.IFS(MID($A128,LEN($A128)-Q$19+1,1)="1",1,MID($A128,LEN($A128)-Q$19+1,1)="2",2,MID($A128,LEN($A128)-Q$19+1,1)="0",0,MID($A128,LEN($A128)-Q$19+1,1)="-",-1,MID($A128,LEN($A128)-Q$19+1,1)="=",-2),0)</f>
        <v>-1</v>
      </c>
      <c r="R128" s="53" cm="1">
        <f t="array" ref="R128">IFERROR(_xlfn.IFS(MID($A128,LEN($A128)-R$19+1,1)="1",1,MID($A128,LEN($A128)-R$19+1,1)="2",2,MID($A128,LEN($A128)-R$19+1,1)="0",0,MID($A128,LEN($A128)-R$19+1,1)="-",-1,MID($A128,LEN($A128)-R$19+1,1)="=",-2),0)</f>
        <v>1</v>
      </c>
      <c r="S128" s="53" cm="1">
        <f t="array" ref="S128">IFERROR(_xlfn.IFS(MID($A128,LEN($A128)-S$19+1,1)="1",1,MID($A128,LEN($A128)-S$19+1,1)="2",2,MID($A128,LEN($A128)-S$19+1,1)="0",0,MID($A128,LEN($A128)-S$19+1,1)="-",-1,MID($A128,LEN($A128)-S$19+1,1)="=",-2),0)</f>
        <v>0</v>
      </c>
      <c r="T128" s="53" cm="1">
        <f t="array" ref="T128">IFERROR(_xlfn.IFS(MID($A128,LEN($A128)-T$19+1,1)="1",1,MID($A128,LEN($A128)-T$19+1,1)="2",2,MID($A128,LEN($A128)-T$19+1,1)="0",0,MID($A128,LEN($A128)-T$19+1,1)="-",-1,MID($A128,LEN($A128)-T$19+1,1)="=",-2),0)</f>
        <v>0</v>
      </c>
      <c r="U128" s="53" cm="1">
        <f t="array" ref="U128">IFERROR(_xlfn.IFS(MID($A128,LEN($A128)-U$19+1,1)="1",1,MID($A128,LEN($A128)-U$19+1,1)="2",2,MID($A128,LEN($A128)-U$19+1,1)="0",0,MID($A128,LEN($A128)-U$19+1,1)="-",-1,MID($A128,LEN($A128)-U$19+1,1)="=",-2),0)</f>
        <v>0</v>
      </c>
      <c r="V128" s="53" cm="1">
        <f t="array" ref="V128">IFERROR(_xlfn.IFS(MID($A128,LEN($A128)-V$19+1,1)="1",1,MID($A128,LEN($A128)-V$19+1,1)="2",2,MID($A128,LEN($A128)-V$19+1,1)="0",0,MID($A128,LEN($A128)-V$19+1,1)="-",-1,MID($A128,LEN($A128)-V$19+1,1)="=",-2),0)</f>
        <v>0</v>
      </c>
      <c r="W128" s="53" cm="1">
        <f t="array" ref="W128">IFERROR(_xlfn.IFS(MID($A128,LEN($A128)-W$19+1,1)="1",1,MID($A128,LEN($A128)-W$19+1,1)="2",2,MID($A128,LEN($A128)-W$19+1,1)="0",0,MID($A128,LEN($A128)-W$19+1,1)="-",-1,MID($A128,LEN($A128)-W$19+1,1)="=",-2),0)</f>
        <v>0</v>
      </c>
      <c r="X128" s="53" cm="1">
        <f t="array" ref="X128">IFERROR(_xlfn.IFS(MID($A128,LEN($A128)-X$19+1,1)="1",1,MID($A128,LEN($A128)-X$19+1,1)="2",2,MID($A128,LEN($A128)-X$19+1,1)="0",0,MID($A128,LEN($A128)-X$19+1,1)="-",-1,MID($A128,LEN($A128)-X$19+1,1)="=",-2),0)</f>
        <v>0</v>
      </c>
    </row>
    <row r="129" spans="1:24">
      <c r="A129" s="55" t="s">
        <v>162</v>
      </c>
      <c r="B129" s="45">
        <f t="shared" si="7"/>
        <v>111304800</v>
      </c>
      <c r="C129" s="45"/>
      <c r="D129" s="45"/>
      <c r="E129" s="53" cm="1">
        <f t="array" ref="E129">IFERROR(_xlfn.IFS(MID($A129,LEN($A129)-E$19+1,1)="1",1,MID($A129,LEN($A129)-E$19+1,1)="2",2,MID($A129,LEN($A129)-E$19+1,1)="0",0,MID($A129,LEN($A129)-E$19+1,1)="-",-1,MID($A129,LEN($A129)-E$19+1,1)="=",-2),0)</f>
        <v>0</v>
      </c>
      <c r="F129" s="53" cm="1">
        <f t="array" ref="F129">IFERROR(_xlfn.IFS(MID($A129,LEN($A129)-F$19+1,1)="1",1,MID($A129,LEN($A129)-F$19+1,1)="2",2,MID($A129,LEN($A129)-F$19+1,1)="0",0,MID($A129,LEN($A129)-F$19+1,1)="-",-1,MID($A129,LEN($A129)-F$19+1,1)="=",-2),0)</f>
        <v>2</v>
      </c>
      <c r="G129" s="53" cm="1">
        <f t="array" ref="G129">IFERROR(_xlfn.IFS(MID($A129,LEN($A129)-G$19+1,1)="1",1,MID($A129,LEN($A129)-G$19+1,1)="2",2,MID($A129,LEN($A129)-G$19+1,1)="0",0,MID($A129,LEN($A129)-G$19+1,1)="-",-1,MID($A129,LEN($A129)-G$19+1,1)="=",-2),0)</f>
        <v>-2</v>
      </c>
      <c r="H129" s="53" cm="1">
        <f t="array" ref="H129">IFERROR(_xlfn.IFS(MID($A129,LEN($A129)-H$19+1,1)="1",1,MID($A129,LEN($A129)-H$19+1,1)="2",2,MID($A129,LEN($A129)-H$19+1,1)="0",0,MID($A129,LEN($A129)-H$19+1,1)="-",-1,MID($A129,LEN($A129)-H$19+1,1)="=",-2),0)</f>
        <v>-2</v>
      </c>
      <c r="I129" s="53" cm="1">
        <f t="array" ref="I129">IFERROR(_xlfn.IFS(MID($A129,LEN($A129)-I$19+1,1)="1",1,MID($A129,LEN($A129)-I$19+1,1)="2",2,MID($A129,LEN($A129)-I$19+1,1)="0",0,MID($A129,LEN($A129)-I$19+1,1)="-",-1,MID($A129,LEN($A129)-I$19+1,1)="=",-2),0)</f>
        <v>-2</v>
      </c>
      <c r="J129" s="53" cm="1">
        <f t="array" ref="J129">IFERROR(_xlfn.IFS(MID($A129,LEN($A129)-J$19+1,1)="1",1,MID($A129,LEN($A129)-J$19+1,1)="2",2,MID($A129,LEN($A129)-J$19+1,1)="0",0,MID($A129,LEN($A129)-J$19+1,1)="-",-1,MID($A129,LEN($A129)-J$19+1,1)="=",-2),0)</f>
        <v>-1</v>
      </c>
      <c r="K129" s="53" cm="1">
        <f t="array" ref="K129">IFERROR(_xlfn.IFS(MID($A129,LEN($A129)-K$19+1,1)="1",1,MID($A129,LEN($A129)-K$19+1,1)="2",2,MID($A129,LEN($A129)-K$19+1,1)="0",0,MID($A129,LEN($A129)-K$19+1,1)="-",-1,MID($A129,LEN($A129)-K$19+1,1)="=",-2),0)</f>
        <v>0</v>
      </c>
      <c r="L129" s="53" cm="1">
        <f t="array" ref="L129">IFERROR(_xlfn.IFS(MID($A129,LEN($A129)-L$19+1,1)="1",1,MID($A129,LEN($A129)-L$19+1,1)="2",2,MID($A129,LEN($A129)-L$19+1,1)="0",0,MID($A129,LEN($A129)-L$19+1,1)="-",-1,MID($A129,LEN($A129)-L$19+1,1)="=",-2),0)</f>
        <v>0</v>
      </c>
      <c r="M129" s="53" cm="1">
        <f t="array" ref="M129">IFERROR(_xlfn.IFS(MID($A129,LEN($A129)-M$19+1,1)="1",1,MID($A129,LEN($A129)-M$19+1,1)="2",2,MID($A129,LEN($A129)-M$19+1,1)="0",0,MID($A129,LEN($A129)-M$19+1,1)="-",-1,MID($A129,LEN($A129)-M$19+1,1)="=",-2),0)</f>
        <v>2</v>
      </c>
      <c r="N129" s="53" cm="1">
        <f t="array" ref="N129">IFERROR(_xlfn.IFS(MID($A129,LEN($A129)-N$19+1,1)="1",1,MID($A129,LEN($A129)-N$19+1,1)="2",2,MID($A129,LEN($A129)-N$19+1,1)="0",0,MID($A129,LEN($A129)-N$19+1,1)="-",-1,MID($A129,LEN($A129)-N$19+1,1)="=",-2),0)</f>
        <v>1</v>
      </c>
      <c r="O129" s="53" cm="1">
        <f t="array" ref="O129">IFERROR(_xlfn.IFS(MID($A129,LEN($A129)-O$19+1,1)="1",1,MID($A129,LEN($A129)-O$19+1,1)="2",2,MID($A129,LEN($A129)-O$19+1,1)="0",0,MID($A129,LEN($A129)-O$19+1,1)="-",-1,MID($A129,LEN($A129)-O$19+1,1)="=",-2),0)</f>
        <v>2</v>
      </c>
      <c r="P129" s="53" cm="1">
        <f t="array" ref="P129">IFERROR(_xlfn.IFS(MID($A129,LEN($A129)-P$19+1,1)="1",1,MID($A129,LEN($A129)-P$19+1,1)="2",2,MID($A129,LEN($A129)-P$19+1,1)="0",0,MID($A129,LEN($A129)-P$19+1,1)="-",-1,MID($A129,LEN($A129)-P$19+1,1)="=",-2),0)</f>
        <v>0</v>
      </c>
      <c r="Q129" s="53" cm="1">
        <f t="array" ref="Q129">IFERROR(_xlfn.IFS(MID($A129,LEN($A129)-Q$19+1,1)="1",1,MID($A129,LEN($A129)-Q$19+1,1)="2",2,MID($A129,LEN($A129)-Q$19+1,1)="0",0,MID($A129,LEN($A129)-Q$19+1,1)="-",-1,MID($A129,LEN($A129)-Q$19+1,1)="=",-2),0)</f>
        <v>0</v>
      </c>
      <c r="R129" s="53" cm="1">
        <f t="array" ref="R129">IFERROR(_xlfn.IFS(MID($A129,LEN($A129)-R$19+1,1)="1",1,MID($A129,LEN($A129)-R$19+1,1)="2",2,MID($A129,LEN($A129)-R$19+1,1)="0",0,MID($A129,LEN($A129)-R$19+1,1)="-",-1,MID($A129,LEN($A129)-R$19+1,1)="=",-2),0)</f>
        <v>0</v>
      </c>
      <c r="S129" s="53" cm="1">
        <f t="array" ref="S129">IFERROR(_xlfn.IFS(MID($A129,LEN($A129)-S$19+1,1)="1",1,MID($A129,LEN($A129)-S$19+1,1)="2",2,MID($A129,LEN($A129)-S$19+1,1)="0",0,MID($A129,LEN($A129)-S$19+1,1)="-",-1,MID($A129,LEN($A129)-S$19+1,1)="=",-2),0)</f>
        <v>0</v>
      </c>
      <c r="T129" s="53" cm="1">
        <f t="array" ref="T129">IFERROR(_xlfn.IFS(MID($A129,LEN($A129)-T$19+1,1)="1",1,MID($A129,LEN($A129)-T$19+1,1)="2",2,MID($A129,LEN($A129)-T$19+1,1)="0",0,MID($A129,LEN($A129)-T$19+1,1)="-",-1,MID($A129,LEN($A129)-T$19+1,1)="=",-2),0)</f>
        <v>0</v>
      </c>
      <c r="U129" s="53" cm="1">
        <f t="array" ref="U129">IFERROR(_xlfn.IFS(MID($A129,LEN($A129)-U$19+1,1)="1",1,MID($A129,LEN($A129)-U$19+1,1)="2",2,MID($A129,LEN($A129)-U$19+1,1)="0",0,MID($A129,LEN($A129)-U$19+1,1)="-",-1,MID($A129,LEN($A129)-U$19+1,1)="=",-2),0)</f>
        <v>0</v>
      </c>
      <c r="V129" s="53" cm="1">
        <f t="array" ref="V129">IFERROR(_xlfn.IFS(MID($A129,LEN($A129)-V$19+1,1)="1",1,MID($A129,LEN($A129)-V$19+1,1)="2",2,MID($A129,LEN($A129)-V$19+1,1)="0",0,MID($A129,LEN($A129)-V$19+1,1)="-",-1,MID($A129,LEN($A129)-V$19+1,1)="=",-2),0)</f>
        <v>0</v>
      </c>
      <c r="W129" s="53" cm="1">
        <f t="array" ref="W129">IFERROR(_xlfn.IFS(MID($A129,LEN($A129)-W$19+1,1)="1",1,MID($A129,LEN($A129)-W$19+1,1)="2",2,MID($A129,LEN($A129)-W$19+1,1)="0",0,MID($A129,LEN($A129)-W$19+1,1)="-",-1,MID($A129,LEN($A129)-W$19+1,1)="=",-2),0)</f>
        <v>0</v>
      </c>
      <c r="X129" s="53" cm="1">
        <f t="array" ref="X129">IFERROR(_xlfn.IFS(MID($A129,LEN($A129)-X$19+1,1)="1",1,MID($A129,LEN($A129)-X$19+1,1)="2",2,MID($A129,LEN($A129)-X$19+1,1)="0",0,MID($A129,LEN($A129)-X$19+1,1)="-",-1,MID($A129,LEN($A129)-X$19+1,1)="=",-2),0)</f>
        <v>0</v>
      </c>
    </row>
    <row r="130" spans="1:24">
      <c r="A130" s="55" t="s">
        <v>163</v>
      </c>
      <c r="B130" s="45">
        <f t="shared" si="7"/>
        <v>1535490</v>
      </c>
      <c r="C130" s="45"/>
      <c r="D130" s="45"/>
      <c r="E130" s="53" cm="1">
        <f t="array" ref="E130">IFERROR(_xlfn.IFS(MID($A130,LEN($A130)-E$19+1,1)="1",1,MID($A130,LEN($A130)-E$19+1,1)="2",2,MID($A130,LEN($A130)-E$19+1,1)="0",0,MID($A130,LEN($A130)-E$19+1,1)="-",-1,MID($A130,LEN($A130)-E$19+1,1)="=",-2),0)</f>
        <v>-2</v>
      </c>
      <c r="F130" s="53" cm="1">
        <f t="array" ref="F130">IFERROR(_xlfn.IFS(MID($A130,LEN($A130)-F$19+1,1)="1",1,MID($A130,LEN($A130)-F$19+1,1)="2",2,MID($A130,LEN($A130)-F$19+1,1)="0",0,MID($A130,LEN($A130)-F$19+1,1)="-",-1,MID($A130,LEN($A130)-F$19+1,1)="=",-2),0)</f>
        <v>0</v>
      </c>
      <c r="G130" s="53" cm="1">
        <f t="array" ref="G130">IFERROR(_xlfn.IFS(MID($A130,LEN($A130)-G$19+1,1)="1",1,MID($A130,LEN($A130)-G$19+1,1)="2",2,MID($A130,LEN($A130)-G$19+1,1)="0",0,MID($A130,LEN($A130)-G$19+1,1)="-",-1,MID($A130,LEN($A130)-G$19+1,1)="=",-2),0)</f>
        <v>-1</v>
      </c>
      <c r="H130" s="53" cm="1">
        <f t="array" ref="H130">IFERROR(_xlfn.IFS(MID($A130,LEN($A130)-H$19+1,1)="1",1,MID($A130,LEN($A130)-H$19+1,1)="2",2,MID($A130,LEN($A130)-H$19+1,1)="0",0,MID($A130,LEN($A130)-H$19+1,1)="-",-1,MID($A130,LEN($A130)-H$19+1,1)="=",-2),0)</f>
        <v>2</v>
      </c>
      <c r="I130" s="53" cm="1">
        <f t="array" ref="I130">IFERROR(_xlfn.IFS(MID($A130,LEN($A130)-I$19+1,1)="1",1,MID($A130,LEN($A130)-I$19+1,1)="2",2,MID($A130,LEN($A130)-I$19+1,1)="0",0,MID($A130,LEN($A130)-I$19+1,1)="-",-1,MID($A130,LEN($A130)-I$19+1,1)="=",-2),0)</f>
        <v>1</v>
      </c>
      <c r="J130" s="53" cm="1">
        <f t="array" ref="J130">IFERROR(_xlfn.IFS(MID($A130,LEN($A130)-J$19+1,1)="1",1,MID($A130,LEN($A130)-J$19+1,1)="2",2,MID($A130,LEN($A130)-J$19+1,1)="0",0,MID($A130,LEN($A130)-J$19+1,1)="-",-1,MID($A130,LEN($A130)-J$19+1,1)="=",-2),0)</f>
        <v>-2</v>
      </c>
      <c r="K130" s="53" cm="1">
        <f t="array" ref="K130">IFERROR(_xlfn.IFS(MID($A130,LEN($A130)-K$19+1,1)="1",1,MID($A130,LEN($A130)-K$19+1,1)="2",2,MID($A130,LEN($A130)-K$19+1,1)="0",0,MID($A130,LEN($A130)-K$19+1,1)="-",-1,MID($A130,LEN($A130)-K$19+1,1)="=",-2),0)</f>
        <v>0</v>
      </c>
      <c r="L130" s="53" cm="1">
        <f t="array" ref="L130">IFERROR(_xlfn.IFS(MID($A130,LEN($A130)-L$19+1,1)="1",1,MID($A130,LEN($A130)-L$19+1,1)="2",2,MID($A130,LEN($A130)-L$19+1,1)="0",0,MID($A130,LEN($A130)-L$19+1,1)="-",-1,MID($A130,LEN($A130)-L$19+1,1)="=",-2),0)</f>
        <v>-1</v>
      </c>
      <c r="M130" s="53" cm="1">
        <f t="array" ref="M130">IFERROR(_xlfn.IFS(MID($A130,LEN($A130)-M$19+1,1)="1",1,MID($A130,LEN($A130)-M$19+1,1)="2",2,MID($A130,LEN($A130)-M$19+1,1)="0",0,MID($A130,LEN($A130)-M$19+1,1)="-",-1,MID($A130,LEN($A130)-M$19+1,1)="=",-2),0)</f>
        <v>1</v>
      </c>
      <c r="N130" s="53" cm="1">
        <f t="array" ref="N130">IFERROR(_xlfn.IFS(MID($A130,LEN($A130)-N$19+1,1)="1",1,MID($A130,LEN($A130)-N$19+1,1)="2",2,MID($A130,LEN($A130)-N$19+1,1)="0",0,MID($A130,LEN($A130)-N$19+1,1)="-",-1,MID($A130,LEN($A130)-N$19+1,1)="=",-2),0)</f>
        <v>0</v>
      </c>
      <c r="O130" s="53" cm="1">
        <f t="array" ref="O130">IFERROR(_xlfn.IFS(MID($A130,LEN($A130)-O$19+1,1)="1",1,MID($A130,LEN($A130)-O$19+1,1)="2",2,MID($A130,LEN($A130)-O$19+1,1)="0",0,MID($A130,LEN($A130)-O$19+1,1)="-",-1,MID($A130,LEN($A130)-O$19+1,1)="=",-2),0)</f>
        <v>0</v>
      </c>
      <c r="P130" s="53" cm="1">
        <f t="array" ref="P130">IFERROR(_xlfn.IFS(MID($A130,LEN($A130)-P$19+1,1)="1",1,MID($A130,LEN($A130)-P$19+1,1)="2",2,MID($A130,LEN($A130)-P$19+1,1)="0",0,MID($A130,LEN($A130)-P$19+1,1)="-",-1,MID($A130,LEN($A130)-P$19+1,1)="=",-2),0)</f>
        <v>0</v>
      </c>
      <c r="Q130" s="53" cm="1">
        <f t="array" ref="Q130">IFERROR(_xlfn.IFS(MID($A130,LEN($A130)-Q$19+1,1)="1",1,MID($A130,LEN($A130)-Q$19+1,1)="2",2,MID($A130,LEN($A130)-Q$19+1,1)="0",0,MID($A130,LEN($A130)-Q$19+1,1)="-",-1,MID($A130,LEN($A130)-Q$19+1,1)="=",-2),0)</f>
        <v>0</v>
      </c>
      <c r="R130" s="53" cm="1">
        <f t="array" ref="R130">IFERROR(_xlfn.IFS(MID($A130,LEN($A130)-R$19+1,1)="1",1,MID($A130,LEN($A130)-R$19+1,1)="2",2,MID($A130,LEN($A130)-R$19+1,1)="0",0,MID($A130,LEN($A130)-R$19+1,1)="-",-1,MID($A130,LEN($A130)-R$19+1,1)="=",-2),0)</f>
        <v>0</v>
      </c>
      <c r="S130" s="53" cm="1">
        <f t="array" ref="S130">IFERROR(_xlfn.IFS(MID($A130,LEN($A130)-S$19+1,1)="1",1,MID($A130,LEN($A130)-S$19+1,1)="2",2,MID($A130,LEN($A130)-S$19+1,1)="0",0,MID($A130,LEN($A130)-S$19+1,1)="-",-1,MID($A130,LEN($A130)-S$19+1,1)="=",-2),0)</f>
        <v>0</v>
      </c>
      <c r="T130" s="53" cm="1">
        <f t="array" ref="T130">IFERROR(_xlfn.IFS(MID($A130,LEN($A130)-T$19+1,1)="1",1,MID($A130,LEN($A130)-T$19+1,1)="2",2,MID($A130,LEN($A130)-T$19+1,1)="0",0,MID($A130,LEN($A130)-T$19+1,1)="-",-1,MID($A130,LEN($A130)-T$19+1,1)="=",-2),0)</f>
        <v>0</v>
      </c>
      <c r="U130" s="53" cm="1">
        <f t="array" ref="U130">IFERROR(_xlfn.IFS(MID($A130,LEN($A130)-U$19+1,1)="1",1,MID($A130,LEN($A130)-U$19+1,1)="2",2,MID($A130,LEN($A130)-U$19+1,1)="0",0,MID($A130,LEN($A130)-U$19+1,1)="-",-1,MID($A130,LEN($A130)-U$19+1,1)="=",-2),0)</f>
        <v>0</v>
      </c>
      <c r="V130" s="53" cm="1">
        <f t="array" ref="V130">IFERROR(_xlfn.IFS(MID($A130,LEN($A130)-V$19+1,1)="1",1,MID($A130,LEN($A130)-V$19+1,1)="2",2,MID($A130,LEN($A130)-V$19+1,1)="0",0,MID($A130,LEN($A130)-V$19+1,1)="-",-1,MID($A130,LEN($A130)-V$19+1,1)="=",-2),0)</f>
        <v>0</v>
      </c>
      <c r="W130" s="53" cm="1">
        <f t="array" ref="W130">IFERROR(_xlfn.IFS(MID($A130,LEN($A130)-W$19+1,1)="1",1,MID($A130,LEN($A130)-W$19+1,1)="2",2,MID($A130,LEN($A130)-W$19+1,1)="0",0,MID($A130,LEN($A130)-W$19+1,1)="-",-1,MID($A130,LEN($A130)-W$19+1,1)="=",-2),0)</f>
        <v>0</v>
      </c>
      <c r="X130" s="53" cm="1">
        <f t="array" ref="X130">IFERROR(_xlfn.IFS(MID($A130,LEN($A130)-X$19+1,1)="1",1,MID($A130,LEN($A130)-X$19+1,1)="2",2,MID($A130,LEN($A130)-X$19+1,1)="0",0,MID($A130,LEN($A130)-X$19+1,1)="-",-1,MID($A130,LEN($A130)-X$19+1,1)="=",-2),0)</f>
        <v>0</v>
      </c>
    </row>
    <row r="131" spans="1:24">
      <c r="A131" s="55" t="s">
        <v>164</v>
      </c>
      <c r="B131" s="45">
        <f t="shared" si="7"/>
        <v>1095</v>
      </c>
      <c r="C131" s="45"/>
      <c r="D131" s="45"/>
      <c r="E131" s="53" cm="1">
        <f t="array" ref="E131">IFERROR(_xlfn.IFS(MID($A131,LEN($A131)-E$19+1,1)="1",1,MID($A131,LEN($A131)-E$19+1,1)="2",2,MID($A131,LEN($A131)-E$19+1,1)="0",0,MID($A131,LEN($A131)-E$19+1,1)="-",-1,MID($A131,LEN($A131)-E$19+1,1)="=",-2),0)</f>
        <v>-1</v>
      </c>
      <c r="F131" s="53" cm="1">
        <f t="array" ref="F131">IFERROR(_xlfn.IFS(MID($A131,LEN($A131)-F$19+1,1)="1",1,MID($A131,LEN($A131)-F$19+1,1)="2",2,MID($A131,LEN($A131)-F$19+1,1)="0",0,MID($A131,LEN($A131)-F$19+1,1)="-",-1,MID($A131,LEN($A131)-F$19+1,1)="=",-2),0)</f>
        <v>-1</v>
      </c>
      <c r="G131" s="53" cm="1">
        <f t="array" ref="G131">IFERROR(_xlfn.IFS(MID($A131,LEN($A131)-G$19+1,1)="1",1,MID($A131,LEN($A131)-G$19+1,1)="2",2,MID($A131,LEN($A131)-G$19+1,1)="0",0,MID($A131,LEN($A131)-G$19+1,1)="-",-1,MID($A131,LEN($A131)-G$19+1,1)="=",-2),0)</f>
        <v>-1</v>
      </c>
      <c r="H131" s="53" cm="1">
        <f t="array" ref="H131">IFERROR(_xlfn.IFS(MID($A131,LEN($A131)-H$19+1,1)="1",1,MID($A131,LEN($A131)-H$19+1,1)="2",2,MID($A131,LEN($A131)-H$19+1,1)="0",0,MID($A131,LEN($A131)-H$19+1,1)="-",-1,MID($A131,LEN($A131)-H$19+1,1)="=",-2),0)</f>
        <v>2</v>
      </c>
      <c r="I131" s="53" cm="1">
        <f t="array" ref="I131">IFERROR(_xlfn.IFS(MID($A131,LEN($A131)-I$19+1,1)="1",1,MID($A131,LEN($A131)-I$19+1,1)="2",2,MID($A131,LEN($A131)-I$19+1,1)="0",0,MID($A131,LEN($A131)-I$19+1,1)="-",-1,MID($A131,LEN($A131)-I$19+1,1)="=",-2),0)</f>
        <v>0</v>
      </c>
      <c r="J131" s="53" cm="1">
        <f t="array" ref="J131">IFERROR(_xlfn.IFS(MID($A131,LEN($A131)-J$19+1,1)="1",1,MID($A131,LEN($A131)-J$19+1,1)="2",2,MID($A131,LEN($A131)-J$19+1,1)="0",0,MID($A131,LEN($A131)-J$19+1,1)="-",-1,MID($A131,LEN($A131)-J$19+1,1)="=",-2),0)</f>
        <v>0</v>
      </c>
      <c r="K131" s="53" cm="1">
        <f t="array" ref="K131">IFERROR(_xlfn.IFS(MID($A131,LEN($A131)-K$19+1,1)="1",1,MID($A131,LEN($A131)-K$19+1,1)="2",2,MID($A131,LEN($A131)-K$19+1,1)="0",0,MID($A131,LEN($A131)-K$19+1,1)="-",-1,MID($A131,LEN($A131)-K$19+1,1)="=",-2),0)</f>
        <v>0</v>
      </c>
      <c r="L131" s="53" cm="1">
        <f t="array" ref="L131">IFERROR(_xlfn.IFS(MID($A131,LEN($A131)-L$19+1,1)="1",1,MID($A131,LEN($A131)-L$19+1,1)="2",2,MID($A131,LEN($A131)-L$19+1,1)="0",0,MID($A131,LEN($A131)-L$19+1,1)="-",-1,MID($A131,LEN($A131)-L$19+1,1)="=",-2),0)</f>
        <v>0</v>
      </c>
      <c r="M131" s="53" cm="1">
        <f t="array" ref="M131">IFERROR(_xlfn.IFS(MID($A131,LEN($A131)-M$19+1,1)="1",1,MID($A131,LEN($A131)-M$19+1,1)="2",2,MID($A131,LEN($A131)-M$19+1,1)="0",0,MID($A131,LEN($A131)-M$19+1,1)="-",-1,MID($A131,LEN($A131)-M$19+1,1)="=",-2),0)</f>
        <v>0</v>
      </c>
      <c r="N131" s="53" cm="1">
        <f t="array" ref="N131">IFERROR(_xlfn.IFS(MID($A131,LEN($A131)-N$19+1,1)="1",1,MID($A131,LEN($A131)-N$19+1,1)="2",2,MID($A131,LEN($A131)-N$19+1,1)="0",0,MID($A131,LEN($A131)-N$19+1,1)="-",-1,MID($A131,LEN($A131)-N$19+1,1)="=",-2),0)</f>
        <v>0</v>
      </c>
      <c r="O131" s="53" cm="1">
        <f t="array" ref="O131">IFERROR(_xlfn.IFS(MID($A131,LEN($A131)-O$19+1,1)="1",1,MID($A131,LEN($A131)-O$19+1,1)="2",2,MID($A131,LEN($A131)-O$19+1,1)="0",0,MID($A131,LEN($A131)-O$19+1,1)="-",-1,MID($A131,LEN($A131)-O$19+1,1)="=",-2),0)</f>
        <v>0</v>
      </c>
      <c r="P131" s="53" cm="1">
        <f t="array" ref="P131">IFERROR(_xlfn.IFS(MID($A131,LEN($A131)-P$19+1,1)="1",1,MID($A131,LEN($A131)-P$19+1,1)="2",2,MID($A131,LEN($A131)-P$19+1,1)="0",0,MID($A131,LEN($A131)-P$19+1,1)="-",-1,MID($A131,LEN($A131)-P$19+1,1)="=",-2),0)</f>
        <v>0</v>
      </c>
      <c r="Q131" s="53" cm="1">
        <f t="array" ref="Q131">IFERROR(_xlfn.IFS(MID($A131,LEN($A131)-Q$19+1,1)="1",1,MID($A131,LEN($A131)-Q$19+1,1)="2",2,MID($A131,LEN($A131)-Q$19+1,1)="0",0,MID($A131,LEN($A131)-Q$19+1,1)="-",-1,MID($A131,LEN($A131)-Q$19+1,1)="=",-2),0)</f>
        <v>0</v>
      </c>
      <c r="R131" s="53" cm="1">
        <f t="array" ref="R131">IFERROR(_xlfn.IFS(MID($A131,LEN($A131)-R$19+1,1)="1",1,MID($A131,LEN($A131)-R$19+1,1)="2",2,MID($A131,LEN($A131)-R$19+1,1)="0",0,MID($A131,LEN($A131)-R$19+1,1)="-",-1,MID($A131,LEN($A131)-R$19+1,1)="=",-2),0)</f>
        <v>0</v>
      </c>
      <c r="S131" s="53" cm="1">
        <f t="array" ref="S131">IFERROR(_xlfn.IFS(MID($A131,LEN($A131)-S$19+1,1)="1",1,MID($A131,LEN($A131)-S$19+1,1)="2",2,MID($A131,LEN($A131)-S$19+1,1)="0",0,MID($A131,LEN($A131)-S$19+1,1)="-",-1,MID($A131,LEN($A131)-S$19+1,1)="=",-2),0)</f>
        <v>0</v>
      </c>
      <c r="T131" s="53" cm="1">
        <f t="array" ref="T131">IFERROR(_xlfn.IFS(MID($A131,LEN($A131)-T$19+1,1)="1",1,MID($A131,LEN($A131)-T$19+1,1)="2",2,MID($A131,LEN($A131)-T$19+1,1)="0",0,MID($A131,LEN($A131)-T$19+1,1)="-",-1,MID($A131,LEN($A131)-T$19+1,1)="=",-2),0)</f>
        <v>0</v>
      </c>
      <c r="U131" s="53" cm="1">
        <f t="array" ref="U131">IFERROR(_xlfn.IFS(MID($A131,LEN($A131)-U$19+1,1)="1",1,MID($A131,LEN($A131)-U$19+1,1)="2",2,MID($A131,LEN($A131)-U$19+1,1)="0",0,MID($A131,LEN($A131)-U$19+1,1)="-",-1,MID($A131,LEN($A131)-U$19+1,1)="=",-2),0)</f>
        <v>0</v>
      </c>
      <c r="V131" s="53" cm="1">
        <f t="array" ref="V131">IFERROR(_xlfn.IFS(MID($A131,LEN($A131)-V$19+1,1)="1",1,MID($A131,LEN($A131)-V$19+1,1)="2",2,MID($A131,LEN($A131)-V$19+1,1)="0",0,MID($A131,LEN($A131)-V$19+1,1)="-",-1,MID($A131,LEN($A131)-V$19+1,1)="=",-2),0)</f>
        <v>0</v>
      </c>
      <c r="W131" s="53" cm="1">
        <f t="array" ref="W131">IFERROR(_xlfn.IFS(MID($A131,LEN($A131)-W$19+1,1)="1",1,MID($A131,LEN($A131)-W$19+1,1)="2",2,MID($A131,LEN($A131)-W$19+1,1)="0",0,MID($A131,LEN($A131)-W$19+1,1)="-",-1,MID($A131,LEN($A131)-W$19+1,1)="=",-2),0)</f>
        <v>0</v>
      </c>
      <c r="X131" s="53" cm="1">
        <f t="array" ref="X131">IFERROR(_xlfn.IFS(MID($A131,LEN($A131)-X$19+1,1)="1",1,MID($A131,LEN($A131)-X$19+1,1)="2",2,MID($A131,LEN($A131)-X$19+1,1)="0",0,MID($A131,LEN($A131)-X$19+1,1)="-",-1,MID($A131,LEN($A131)-X$19+1,1)="=",-2),0)</f>
        <v>0</v>
      </c>
    </row>
    <row r="132" spans="1:24">
      <c r="A132" s="55" t="s">
        <v>165</v>
      </c>
      <c r="B132" s="45">
        <f t="shared" si="7"/>
        <v>6165</v>
      </c>
      <c r="C132" s="45"/>
      <c r="D132" s="45"/>
      <c r="E132" s="53" cm="1">
        <f t="array" ref="E132">IFERROR(_xlfn.IFS(MID($A132,LEN($A132)-E$19+1,1)="1",1,MID($A132,LEN($A132)-E$19+1,1)="2",2,MID($A132,LEN($A132)-E$19+1,1)="0",0,MID($A132,LEN($A132)-E$19+1,1)="-",-1,MID($A132,LEN($A132)-E$19+1,1)="=",-2),0)</f>
        <v>-2</v>
      </c>
      <c r="F132" s="53" cm="1">
        <f t="array" ref="F132">IFERROR(_xlfn.IFS(MID($A132,LEN($A132)-F$19+1,1)="1",1,MID($A132,LEN($A132)-F$19+1,1)="2",2,MID($A132,LEN($A132)-F$19+1,1)="0",0,MID($A132,LEN($A132)-F$19+1,1)="-",-1,MID($A132,LEN($A132)-F$19+1,1)="=",-2),0)</f>
        <v>2</v>
      </c>
      <c r="G132" s="53" cm="1">
        <f t="array" ref="G132">IFERROR(_xlfn.IFS(MID($A132,LEN($A132)-G$19+1,1)="1",1,MID($A132,LEN($A132)-G$19+1,1)="2",2,MID($A132,LEN($A132)-G$19+1,1)="0",0,MID($A132,LEN($A132)-G$19+1,1)="-",-1,MID($A132,LEN($A132)-G$19+1,1)="=",-2),0)</f>
        <v>-1</v>
      </c>
      <c r="H132" s="53" cm="1">
        <f t="array" ref="H132">IFERROR(_xlfn.IFS(MID($A132,LEN($A132)-H$19+1,1)="1",1,MID($A132,LEN($A132)-H$19+1,1)="2",2,MID($A132,LEN($A132)-H$19+1,1)="0",0,MID($A132,LEN($A132)-H$19+1,1)="-",-1,MID($A132,LEN($A132)-H$19+1,1)="=",-2),0)</f>
        <v>0</v>
      </c>
      <c r="I132" s="53" cm="1">
        <f t="array" ref="I132">IFERROR(_xlfn.IFS(MID($A132,LEN($A132)-I$19+1,1)="1",1,MID($A132,LEN($A132)-I$19+1,1)="2",2,MID($A132,LEN($A132)-I$19+1,1)="0",0,MID($A132,LEN($A132)-I$19+1,1)="-",-1,MID($A132,LEN($A132)-I$19+1,1)="=",-2),0)</f>
        <v>2</v>
      </c>
      <c r="J132" s="53" cm="1">
        <f t="array" ref="J132">IFERROR(_xlfn.IFS(MID($A132,LEN($A132)-J$19+1,1)="1",1,MID($A132,LEN($A132)-J$19+1,1)="2",2,MID($A132,LEN($A132)-J$19+1,1)="0",0,MID($A132,LEN($A132)-J$19+1,1)="-",-1,MID($A132,LEN($A132)-J$19+1,1)="=",-2),0)</f>
        <v>0</v>
      </c>
      <c r="K132" s="53" cm="1">
        <f t="array" ref="K132">IFERROR(_xlfn.IFS(MID($A132,LEN($A132)-K$19+1,1)="1",1,MID($A132,LEN($A132)-K$19+1,1)="2",2,MID($A132,LEN($A132)-K$19+1,1)="0",0,MID($A132,LEN($A132)-K$19+1,1)="-",-1,MID($A132,LEN($A132)-K$19+1,1)="=",-2),0)</f>
        <v>0</v>
      </c>
      <c r="L132" s="53" cm="1">
        <f t="array" ref="L132">IFERROR(_xlfn.IFS(MID($A132,LEN($A132)-L$19+1,1)="1",1,MID($A132,LEN($A132)-L$19+1,1)="2",2,MID($A132,LEN($A132)-L$19+1,1)="0",0,MID($A132,LEN($A132)-L$19+1,1)="-",-1,MID($A132,LEN($A132)-L$19+1,1)="=",-2),0)</f>
        <v>0</v>
      </c>
      <c r="M132" s="53" cm="1">
        <f t="array" ref="M132">IFERROR(_xlfn.IFS(MID($A132,LEN($A132)-M$19+1,1)="1",1,MID($A132,LEN($A132)-M$19+1,1)="2",2,MID($A132,LEN($A132)-M$19+1,1)="0",0,MID($A132,LEN($A132)-M$19+1,1)="-",-1,MID($A132,LEN($A132)-M$19+1,1)="=",-2),0)</f>
        <v>0</v>
      </c>
      <c r="N132" s="53" cm="1">
        <f t="array" ref="N132">IFERROR(_xlfn.IFS(MID($A132,LEN($A132)-N$19+1,1)="1",1,MID($A132,LEN($A132)-N$19+1,1)="2",2,MID($A132,LEN($A132)-N$19+1,1)="0",0,MID($A132,LEN($A132)-N$19+1,1)="-",-1,MID($A132,LEN($A132)-N$19+1,1)="=",-2),0)</f>
        <v>0</v>
      </c>
      <c r="O132" s="53" cm="1">
        <f t="array" ref="O132">IFERROR(_xlfn.IFS(MID($A132,LEN($A132)-O$19+1,1)="1",1,MID($A132,LEN($A132)-O$19+1,1)="2",2,MID($A132,LEN($A132)-O$19+1,1)="0",0,MID($A132,LEN($A132)-O$19+1,1)="-",-1,MID($A132,LEN($A132)-O$19+1,1)="=",-2),0)</f>
        <v>0</v>
      </c>
      <c r="P132" s="53" cm="1">
        <f t="array" ref="P132">IFERROR(_xlfn.IFS(MID($A132,LEN($A132)-P$19+1,1)="1",1,MID($A132,LEN($A132)-P$19+1,1)="2",2,MID($A132,LEN($A132)-P$19+1,1)="0",0,MID($A132,LEN($A132)-P$19+1,1)="-",-1,MID($A132,LEN($A132)-P$19+1,1)="=",-2),0)</f>
        <v>0</v>
      </c>
      <c r="Q132" s="53" cm="1">
        <f t="array" ref="Q132">IFERROR(_xlfn.IFS(MID($A132,LEN($A132)-Q$19+1,1)="1",1,MID($A132,LEN($A132)-Q$19+1,1)="2",2,MID($A132,LEN($A132)-Q$19+1,1)="0",0,MID($A132,LEN($A132)-Q$19+1,1)="-",-1,MID($A132,LEN($A132)-Q$19+1,1)="=",-2),0)</f>
        <v>0</v>
      </c>
      <c r="R132" s="53" cm="1">
        <f t="array" ref="R132">IFERROR(_xlfn.IFS(MID($A132,LEN($A132)-R$19+1,1)="1",1,MID($A132,LEN($A132)-R$19+1,1)="2",2,MID($A132,LEN($A132)-R$19+1,1)="0",0,MID($A132,LEN($A132)-R$19+1,1)="-",-1,MID($A132,LEN($A132)-R$19+1,1)="=",-2),0)</f>
        <v>0</v>
      </c>
      <c r="S132" s="53" cm="1">
        <f t="array" ref="S132">IFERROR(_xlfn.IFS(MID($A132,LEN($A132)-S$19+1,1)="1",1,MID($A132,LEN($A132)-S$19+1,1)="2",2,MID($A132,LEN($A132)-S$19+1,1)="0",0,MID($A132,LEN($A132)-S$19+1,1)="-",-1,MID($A132,LEN($A132)-S$19+1,1)="=",-2),0)</f>
        <v>0</v>
      </c>
      <c r="T132" s="53" cm="1">
        <f t="array" ref="T132">IFERROR(_xlfn.IFS(MID($A132,LEN($A132)-T$19+1,1)="1",1,MID($A132,LEN($A132)-T$19+1,1)="2",2,MID($A132,LEN($A132)-T$19+1,1)="0",0,MID($A132,LEN($A132)-T$19+1,1)="-",-1,MID($A132,LEN($A132)-T$19+1,1)="=",-2),0)</f>
        <v>0</v>
      </c>
      <c r="U132" s="53" cm="1">
        <f t="array" ref="U132">IFERROR(_xlfn.IFS(MID($A132,LEN($A132)-U$19+1,1)="1",1,MID($A132,LEN($A132)-U$19+1,1)="2",2,MID($A132,LEN($A132)-U$19+1,1)="0",0,MID($A132,LEN($A132)-U$19+1,1)="-",-1,MID($A132,LEN($A132)-U$19+1,1)="=",-2),0)</f>
        <v>0</v>
      </c>
      <c r="V132" s="53" cm="1">
        <f t="array" ref="V132">IFERROR(_xlfn.IFS(MID($A132,LEN($A132)-V$19+1,1)="1",1,MID($A132,LEN($A132)-V$19+1,1)="2",2,MID($A132,LEN($A132)-V$19+1,1)="0",0,MID($A132,LEN($A132)-V$19+1,1)="-",-1,MID($A132,LEN($A132)-V$19+1,1)="=",-2),0)</f>
        <v>0</v>
      </c>
      <c r="W132" s="53" cm="1">
        <f t="array" ref="W132">IFERROR(_xlfn.IFS(MID($A132,LEN($A132)-W$19+1,1)="1",1,MID($A132,LEN($A132)-W$19+1,1)="2",2,MID($A132,LEN($A132)-W$19+1,1)="0",0,MID($A132,LEN($A132)-W$19+1,1)="-",-1,MID($A132,LEN($A132)-W$19+1,1)="=",-2),0)</f>
        <v>0</v>
      </c>
      <c r="X132" s="53" cm="1">
        <f t="array" ref="X132">IFERROR(_xlfn.IFS(MID($A132,LEN($A132)-X$19+1,1)="1",1,MID($A132,LEN($A132)-X$19+1,1)="2",2,MID($A132,LEN($A132)-X$19+1,1)="0",0,MID($A132,LEN($A132)-X$19+1,1)="-",-1,MID($A132,LEN($A132)-X$19+1,1)="=",-2),0)</f>
        <v>0</v>
      </c>
    </row>
    <row r="133" spans="1:24">
      <c r="A133" s="55" t="s">
        <v>166</v>
      </c>
      <c r="B133" s="45">
        <f t="shared" si="7"/>
        <v>70</v>
      </c>
      <c r="C133" s="45"/>
      <c r="D133" s="45"/>
      <c r="E133" s="53" cm="1">
        <f t="array" ref="E133">IFERROR(_xlfn.IFS(MID($A133,LEN($A133)-E$19+1,1)="1",1,MID($A133,LEN($A133)-E$19+1,1)="2",2,MID($A133,LEN($A133)-E$19+1,1)="0",0,MID($A133,LEN($A133)-E$19+1,1)="-",-1,MID($A133,LEN($A133)-E$19+1,1)="=",-2),0)</f>
        <v>-1</v>
      </c>
      <c r="F133" s="53" cm="1">
        <f t="array" ref="F133">IFERROR(_xlfn.IFS(MID($A133,LEN($A133)-F$19+1,1)="1",1,MID($A133,LEN($A133)-F$19+1,1)="2",2,MID($A133,LEN($A133)-F$19+1,1)="0",0,MID($A133,LEN($A133)-F$19+1,1)="-",-1,MID($A133,LEN($A133)-F$19+1,1)="=",-2),0)</f>
        <v>-2</v>
      </c>
      <c r="G133" s="53" cm="1">
        <f t="array" ref="G133">IFERROR(_xlfn.IFS(MID($A133,LEN($A133)-G$19+1,1)="1",1,MID($A133,LEN($A133)-G$19+1,1)="2",2,MID($A133,LEN($A133)-G$19+1,1)="0",0,MID($A133,LEN($A133)-G$19+1,1)="-",-1,MID($A133,LEN($A133)-G$19+1,1)="=",-2),0)</f>
        <v>1</v>
      </c>
      <c r="H133" s="53" cm="1">
        <f t="array" ref="H133">IFERROR(_xlfn.IFS(MID($A133,LEN($A133)-H$19+1,1)="1",1,MID($A133,LEN($A133)-H$19+1,1)="2",2,MID($A133,LEN($A133)-H$19+1,1)="0",0,MID($A133,LEN($A133)-H$19+1,1)="-",-1,MID($A133,LEN($A133)-H$19+1,1)="=",-2),0)</f>
        <v>0</v>
      </c>
      <c r="I133" s="53" cm="1">
        <f t="array" ref="I133">IFERROR(_xlfn.IFS(MID($A133,LEN($A133)-I$19+1,1)="1",1,MID($A133,LEN($A133)-I$19+1,1)="2",2,MID($A133,LEN($A133)-I$19+1,1)="0",0,MID($A133,LEN($A133)-I$19+1,1)="-",-1,MID($A133,LEN($A133)-I$19+1,1)="=",-2),0)</f>
        <v>0</v>
      </c>
      <c r="J133" s="53" cm="1">
        <f t="array" ref="J133">IFERROR(_xlfn.IFS(MID($A133,LEN($A133)-J$19+1,1)="1",1,MID($A133,LEN($A133)-J$19+1,1)="2",2,MID($A133,LEN($A133)-J$19+1,1)="0",0,MID($A133,LEN($A133)-J$19+1,1)="-",-1,MID($A133,LEN($A133)-J$19+1,1)="=",-2),0)</f>
        <v>0</v>
      </c>
      <c r="K133" s="53" cm="1">
        <f t="array" ref="K133">IFERROR(_xlfn.IFS(MID($A133,LEN($A133)-K$19+1,1)="1",1,MID($A133,LEN($A133)-K$19+1,1)="2",2,MID($A133,LEN($A133)-K$19+1,1)="0",0,MID($A133,LEN($A133)-K$19+1,1)="-",-1,MID($A133,LEN($A133)-K$19+1,1)="=",-2),0)</f>
        <v>0</v>
      </c>
      <c r="L133" s="53" cm="1">
        <f t="array" ref="L133">IFERROR(_xlfn.IFS(MID($A133,LEN($A133)-L$19+1,1)="1",1,MID($A133,LEN($A133)-L$19+1,1)="2",2,MID($A133,LEN($A133)-L$19+1,1)="0",0,MID($A133,LEN($A133)-L$19+1,1)="-",-1,MID($A133,LEN($A133)-L$19+1,1)="=",-2),0)</f>
        <v>0</v>
      </c>
      <c r="M133" s="53" cm="1">
        <f t="array" ref="M133">IFERROR(_xlfn.IFS(MID($A133,LEN($A133)-M$19+1,1)="1",1,MID($A133,LEN($A133)-M$19+1,1)="2",2,MID($A133,LEN($A133)-M$19+1,1)="0",0,MID($A133,LEN($A133)-M$19+1,1)="-",-1,MID($A133,LEN($A133)-M$19+1,1)="=",-2),0)</f>
        <v>0</v>
      </c>
      <c r="N133" s="53" cm="1">
        <f t="array" ref="N133">IFERROR(_xlfn.IFS(MID($A133,LEN($A133)-N$19+1,1)="1",1,MID($A133,LEN($A133)-N$19+1,1)="2",2,MID($A133,LEN($A133)-N$19+1,1)="0",0,MID($A133,LEN($A133)-N$19+1,1)="-",-1,MID($A133,LEN($A133)-N$19+1,1)="=",-2),0)</f>
        <v>0</v>
      </c>
      <c r="O133" s="53" cm="1">
        <f t="array" ref="O133">IFERROR(_xlfn.IFS(MID($A133,LEN($A133)-O$19+1,1)="1",1,MID($A133,LEN($A133)-O$19+1,1)="2",2,MID($A133,LEN($A133)-O$19+1,1)="0",0,MID($A133,LEN($A133)-O$19+1,1)="-",-1,MID($A133,LEN($A133)-O$19+1,1)="=",-2),0)</f>
        <v>0</v>
      </c>
      <c r="P133" s="53" cm="1">
        <f t="array" ref="P133">IFERROR(_xlfn.IFS(MID($A133,LEN($A133)-P$19+1,1)="1",1,MID($A133,LEN($A133)-P$19+1,1)="2",2,MID($A133,LEN($A133)-P$19+1,1)="0",0,MID($A133,LEN($A133)-P$19+1,1)="-",-1,MID($A133,LEN($A133)-P$19+1,1)="=",-2),0)</f>
        <v>0</v>
      </c>
      <c r="Q133" s="53" cm="1">
        <f t="array" ref="Q133">IFERROR(_xlfn.IFS(MID($A133,LEN($A133)-Q$19+1,1)="1",1,MID($A133,LEN($A133)-Q$19+1,1)="2",2,MID($A133,LEN($A133)-Q$19+1,1)="0",0,MID($A133,LEN($A133)-Q$19+1,1)="-",-1,MID($A133,LEN($A133)-Q$19+1,1)="=",-2),0)</f>
        <v>0</v>
      </c>
      <c r="R133" s="53" cm="1">
        <f t="array" ref="R133">IFERROR(_xlfn.IFS(MID($A133,LEN($A133)-R$19+1,1)="1",1,MID($A133,LEN($A133)-R$19+1,1)="2",2,MID($A133,LEN($A133)-R$19+1,1)="0",0,MID($A133,LEN($A133)-R$19+1,1)="-",-1,MID($A133,LEN($A133)-R$19+1,1)="=",-2),0)</f>
        <v>0</v>
      </c>
      <c r="S133" s="53" cm="1">
        <f t="array" ref="S133">IFERROR(_xlfn.IFS(MID($A133,LEN($A133)-S$19+1,1)="1",1,MID($A133,LEN($A133)-S$19+1,1)="2",2,MID($A133,LEN($A133)-S$19+1,1)="0",0,MID($A133,LEN($A133)-S$19+1,1)="-",-1,MID($A133,LEN($A133)-S$19+1,1)="=",-2),0)</f>
        <v>0</v>
      </c>
      <c r="T133" s="53" cm="1">
        <f t="array" ref="T133">IFERROR(_xlfn.IFS(MID($A133,LEN($A133)-T$19+1,1)="1",1,MID($A133,LEN($A133)-T$19+1,1)="2",2,MID($A133,LEN($A133)-T$19+1,1)="0",0,MID($A133,LEN($A133)-T$19+1,1)="-",-1,MID($A133,LEN($A133)-T$19+1,1)="=",-2),0)</f>
        <v>0</v>
      </c>
      <c r="U133" s="53" cm="1">
        <f t="array" ref="U133">IFERROR(_xlfn.IFS(MID($A133,LEN($A133)-U$19+1,1)="1",1,MID($A133,LEN($A133)-U$19+1,1)="2",2,MID($A133,LEN($A133)-U$19+1,1)="0",0,MID($A133,LEN($A133)-U$19+1,1)="-",-1,MID($A133,LEN($A133)-U$19+1,1)="=",-2),0)</f>
        <v>0</v>
      </c>
      <c r="V133" s="53" cm="1">
        <f t="array" ref="V133">IFERROR(_xlfn.IFS(MID($A133,LEN($A133)-V$19+1,1)="1",1,MID($A133,LEN($A133)-V$19+1,1)="2",2,MID($A133,LEN($A133)-V$19+1,1)="0",0,MID($A133,LEN($A133)-V$19+1,1)="-",-1,MID($A133,LEN($A133)-V$19+1,1)="=",-2),0)</f>
        <v>0</v>
      </c>
      <c r="W133" s="53" cm="1">
        <f t="array" ref="W133">IFERROR(_xlfn.IFS(MID($A133,LEN($A133)-W$19+1,1)="1",1,MID($A133,LEN($A133)-W$19+1,1)="2",2,MID($A133,LEN($A133)-W$19+1,1)="0",0,MID($A133,LEN($A133)-W$19+1,1)="-",-1,MID($A133,LEN($A133)-W$19+1,1)="=",-2),0)</f>
        <v>0</v>
      </c>
      <c r="X133" s="53" cm="1">
        <f t="array" ref="X133">IFERROR(_xlfn.IFS(MID($A133,LEN($A133)-X$19+1,1)="1",1,MID($A133,LEN($A133)-X$19+1,1)="2",2,MID($A133,LEN($A133)-X$19+1,1)="0",0,MID($A133,LEN($A133)-X$19+1,1)="-",-1,MID($A133,LEN($A133)-X$19+1,1)="=",-2),0)</f>
        <v>0</v>
      </c>
    </row>
    <row r="134" spans="1:24">
      <c r="A134" s="55" t="s">
        <v>167</v>
      </c>
      <c r="B134" s="45">
        <f t="shared" si="7"/>
        <v>37940</v>
      </c>
      <c r="C134" s="45"/>
      <c r="D134" s="45"/>
      <c r="E134" s="53" cm="1">
        <f t="array" ref="E134">IFERROR(_xlfn.IFS(MID($A134,LEN($A134)-E$19+1,1)="1",1,MID($A134,LEN($A134)-E$19+1,1)="2",2,MID($A134,LEN($A134)-E$19+1,1)="0",0,MID($A134,LEN($A134)-E$19+1,1)="-",-1,MID($A134,LEN($A134)-E$19+1,1)="=",-2),0)</f>
        <v>-2</v>
      </c>
      <c r="F134" s="53" cm="1">
        <f t="array" ref="F134">IFERROR(_xlfn.IFS(MID($A134,LEN($A134)-F$19+1,1)="1",1,MID($A134,LEN($A134)-F$19+1,1)="2",2,MID($A134,LEN($A134)-F$19+1,1)="0",0,MID($A134,LEN($A134)-F$19+1,1)="-",-1,MID($A134,LEN($A134)-F$19+1,1)="=",-2),0)</f>
        <v>-2</v>
      </c>
      <c r="G134" s="53" cm="1">
        <f t="array" ref="G134">IFERROR(_xlfn.IFS(MID($A134,LEN($A134)-G$19+1,1)="1",1,MID($A134,LEN($A134)-G$19+1,1)="2",2,MID($A134,LEN($A134)-G$19+1,1)="0",0,MID($A134,LEN($A134)-G$19+1,1)="-",-1,MID($A134,LEN($A134)-G$19+1,1)="=",-2),0)</f>
        <v>-1</v>
      </c>
      <c r="H134" s="53" cm="1">
        <f t="array" ref="H134">IFERROR(_xlfn.IFS(MID($A134,LEN($A134)-H$19+1,1)="1",1,MID($A134,LEN($A134)-H$19+1,1)="2",2,MID($A134,LEN($A134)-H$19+1,1)="0",0,MID($A134,LEN($A134)-H$19+1,1)="-",-1,MID($A134,LEN($A134)-H$19+1,1)="=",-2),0)</f>
        <v>1</v>
      </c>
      <c r="I134" s="53" cm="1">
        <f t="array" ref="I134">IFERROR(_xlfn.IFS(MID($A134,LEN($A134)-I$19+1,1)="1",1,MID($A134,LEN($A134)-I$19+1,1)="2",2,MID($A134,LEN($A134)-I$19+1,1)="0",0,MID($A134,LEN($A134)-I$19+1,1)="-",-1,MID($A134,LEN($A134)-I$19+1,1)="=",-2),0)</f>
        <v>2</v>
      </c>
      <c r="J134" s="53" cm="1">
        <f t="array" ref="J134">IFERROR(_xlfn.IFS(MID($A134,LEN($A134)-J$19+1,1)="1",1,MID($A134,LEN($A134)-J$19+1,1)="2",2,MID($A134,LEN($A134)-J$19+1,1)="0",0,MID($A134,LEN($A134)-J$19+1,1)="-",-1,MID($A134,LEN($A134)-J$19+1,1)="=",-2),0)</f>
        <v>2</v>
      </c>
      <c r="K134" s="53" cm="1">
        <f t="array" ref="K134">IFERROR(_xlfn.IFS(MID($A134,LEN($A134)-K$19+1,1)="1",1,MID($A134,LEN($A134)-K$19+1,1)="2",2,MID($A134,LEN($A134)-K$19+1,1)="0",0,MID($A134,LEN($A134)-K$19+1,1)="-",-1,MID($A134,LEN($A134)-K$19+1,1)="=",-2),0)</f>
        <v>0</v>
      </c>
      <c r="L134" s="53" cm="1">
        <f t="array" ref="L134">IFERROR(_xlfn.IFS(MID($A134,LEN($A134)-L$19+1,1)="1",1,MID($A134,LEN($A134)-L$19+1,1)="2",2,MID($A134,LEN($A134)-L$19+1,1)="0",0,MID($A134,LEN($A134)-L$19+1,1)="-",-1,MID($A134,LEN($A134)-L$19+1,1)="=",-2),0)</f>
        <v>0</v>
      </c>
      <c r="M134" s="53" cm="1">
        <f t="array" ref="M134">IFERROR(_xlfn.IFS(MID($A134,LEN($A134)-M$19+1,1)="1",1,MID($A134,LEN($A134)-M$19+1,1)="2",2,MID($A134,LEN($A134)-M$19+1,1)="0",0,MID($A134,LEN($A134)-M$19+1,1)="-",-1,MID($A134,LEN($A134)-M$19+1,1)="=",-2),0)</f>
        <v>0</v>
      </c>
      <c r="N134" s="53" cm="1">
        <f t="array" ref="N134">IFERROR(_xlfn.IFS(MID($A134,LEN($A134)-N$19+1,1)="1",1,MID($A134,LEN($A134)-N$19+1,1)="2",2,MID($A134,LEN($A134)-N$19+1,1)="0",0,MID($A134,LEN($A134)-N$19+1,1)="-",-1,MID($A134,LEN($A134)-N$19+1,1)="=",-2),0)</f>
        <v>0</v>
      </c>
      <c r="O134" s="53" cm="1">
        <f t="array" ref="O134">IFERROR(_xlfn.IFS(MID($A134,LEN($A134)-O$19+1,1)="1",1,MID($A134,LEN($A134)-O$19+1,1)="2",2,MID($A134,LEN($A134)-O$19+1,1)="0",0,MID($A134,LEN($A134)-O$19+1,1)="-",-1,MID($A134,LEN($A134)-O$19+1,1)="=",-2),0)</f>
        <v>0</v>
      </c>
      <c r="P134" s="53" cm="1">
        <f t="array" ref="P134">IFERROR(_xlfn.IFS(MID($A134,LEN($A134)-P$19+1,1)="1",1,MID($A134,LEN($A134)-P$19+1,1)="2",2,MID($A134,LEN($A134)-P$19+1,1)="0",0,MID($A134,LEN($A134)-P$19+1,1)="-",-1,MID($A134,LEN($A134)-P$19+1,1)="=",-2),0)</f>
        <v>0</v>
      </c>
      <c r="Q134" s="53" cm="1">
        <f t="array" ref="Q134">IFERROR(_xlfn.IFS(MID($A134,LEN($A134)-Q$19+1,1)="1",1,MID($A134,LEN($A134)-Q$19+1,1)="2",2,MID($A134,LEN($A134)-Q$19+1,1)="0",0,MID($A134,LEN($A134)-Q$19+1,1)="-",-1,MID($A134,LEN($A134)-Q$19+1,1)="=",-2),0)</f>
        <v>0</v>
      </c>
      <c r="R134" s="53" cm="1">
        <f t="array" ref="R134">IFERROR(_xlfn.IFS(MID($A134,LEN($A134)-R$19+1,1)="1",1,MID($A134,LEN($A134)-R$19+1,1)="2",2,MID($A134,LEN($A134)-R$19+1,1)="0",0,MID($A134,LEN($A134)-R$19+1,1)="-",-1,MID($A134,LEN($A134)-R$19+1,1)="=",-2),0)</f>
        <v>0</v>
      </c>
      <c r="S134" s="53" cm="1">
        <f t="array" ref="S134">IFERROR(_xlfn.IFS(MID($A134,LEN($A134)-S$19+1,1)="1",1,MID($A134,LEN($A134)-S$19+1,1)="2",2,MID($A134,LEN($A134)-S$19+1,1)="0",0,MID($A134,LEN($A134)-S$19+1,1)="-",-1,MID($A134,LEN($A134)-S$19+1,1)="=",-2),0)</f>
        <v>0</v>
      </c>
      <c r="T134" s="53" cm="1">
        <f t="array" ref="T134">IFERROR(_xlfn.IFS(MID($A134,LEN($A134)-T$19+1,1)="1",1,MID($A134,LEN($A134)-T$19+1,1)="2",2,MID($A134,LEN($A134)-T$19+1,1)="0",0,MID($A134,LEN($A134)-T$19+1,1)="-",-1,MID($A134,LEN($A134)-T$19+1,1)="=",-2),0)</f>
        <v>0</v>
      </c>
      <c r="U134" s="53" cm="1">
        <f t="array" ref="U134">IFERROR(_xlfn.IFS(MID($A134,LEN($A134)-U$19+1,1)="1",1,MID($A134,LEN($A134)-U$19+1,1)="2",2,MID($A134,LEN($A134)-U$19+1,1)="0",0,MID($A134,LEN($A134)-U$19+1,1)="-",-1,MID($A134,LEN($A134)-U$19+1,1)="=",-2),0)</f>
        <v>0</v>
      </c>
      <c r="V134" s="53" cm="1">
        <f t="array" ref="V134">IFERROR(_xlfn.IFS(MID($A134,LEN($A134)-V$19+1,1)="1",1,MID($A134,LEN($A134)-V$19+1,1)="2",2,MID($A134,LEN($A134)-V$19+1,1)="0",0,MID($A134,LEN($A134)-V$19+1,1)="-",-1,MID($A134,LEN($A134)-V$19+1,1)="=",-2),0)</f>
        <v>0</v>
      </c>
      <c r="W134" s="53" cm="1">
        <f t="array" ref="W134">IFERROR(_xlfn.IFS(MID($A134,LEN($A134)-W$19+1,1)="1",1,MID($A134,LEN($A134)-W$19+1,1)="2",2,MID($A134,LEN($A134)-W$19+1,1)="0",0,MID($A134,LEN($A134)-W$19+1,1)="-",-1,MID($A134,LEN($A134)-W$19+1,1)="=",-2),0)</f>
        <v>0</v>
      </c>
      <c r="X134" s="53" cm="1">
        <f t="array" ref="X134">IFERROR(_xlfn.IFS(MID($A134,LEN($A134)-X$19+1,1)="1",1,MID($A134,LEN($A134)-X$19+1,1)="2",2,MID($A134,LEN($A134)-X$19+1,1)="0",0,MID($A134,LEN($A134)-X$19+1,1)="-",-1,MID($A134,LEN($A134)-X$19+1,1)="=",-2),0)</f>
        <v>0</v>
      </c>
    </row>
    <row r="135" spans="1:24">
      <c r="A135" s="55" t="s">
        <v>168</v>
      </c>
      <c r="B135" s="45">
        <f t="shared" si="7"/>
        <v>123842982175</v>
      </c>
      <c r="C135" s="45"/>
      <c r="D135" s="45"/>
      <c r="E135" s="53" cm="1">
        <f t="array" ref="E135">IFERROR(_xlfn.IFS(MID($A135,LEN($A135)-E$19+1,1)="1",1,MID($A135,LEN($A135)-E$19+1,1)="2",2,MID($A135,LEN($A135)-E$19+1,1)="0",0,MID($A135,LEN($A135)-E$19+1,1)="-",-1,MID($A135,LEN($A135)-E$19+1,1)="=",-2),0)</f>
        <v>0</v>
      </c>
      <c r="F135" s="53" cm="1">
        <f t="array" ref="F135">IFERROR(_xlfn.IFS(MID($A135,LEN($A135)-F$19+1,1)="1",1,MID($A135,LEN($A135)-F$19+1,1)="2",2,MID($A135,LEN($A135)-F$19+1,1)="0",0,MID($A135,LEN($A135)-F$19+1,1)="-",-1,MID($A135,LEN($A135)-F$19+1,1)="=",-2),0)</f>
        <v>2</v>
      </c>
      <c r="G135" s="53" cm="1">
        <f t="array" ref="G135">IFERROR(_xlfn.IFS(MID($A135,LEN($A135)-G$19+1,1)="1",1,MID($A135,LEN($A135)-G$19+1,1)="2",2,MID($A135,LEN($A135)-G$19+1,1)="0",0,MID($A135,LEN($A135)-G$19+1,1)="-",-1,MID($A135,LEN($A135)-G$19+1,1)="=",-2),0)</f>
        <v>2</v>
      </c>
      <c r="H135" s="53" cm="1">
        <f t="array" ref="H135">IFERROR(_xlfn.IFS(MID($A135,LEN($A135)-H$19+1,1)="1",1,MID($A135,LEN($A135)-H$19+1,1)="2",2,MID($A135,LEN($A135)-H$19+1,1)="0",0,MID($A135,LEN($A135)-H$19+1,1)="-",-1,MID($A135,LEN($A135)-H$19+1,1)="=",-2),0)</f>
        <v>1</v>
      </c>
      <c r="I135" s="53" cm="1">
        <f t="array" ref="I135">IFERROR(_xlfn.IFS(MID($A135,LEN($A135)-I$19+1,1)="1",1,MID($A135,LEN($A135)-I$19+1,1)="2",2,MID($A135,LEN($A135)-I$19+1,1)="0",0,MID($A135,LEN($A135)-I$19+1,1)="-",-1,MID($A135,LEN($A135)-I$19+1,1)="=",-2),0)</f>
        <v>-1</v>
      </c>
      <c r="J135" s="53" cm="1">
        <f t="array" ref="J135">IFERROR(_xlfn.IFS(MID($A135,LEN($A135)-J$19+1,1)="1",1,MID($A135,LEN($A135)-J$19+1,1)="2",2,MID($A135,LEN($A135)-J$19+1,1)="0",0,MID($A135,LEN($A135)-J$19+1,1)="-",-1,MID($A135,LEN($A135)-J$19+1,1)="=",-2),0)</f>
        <v>1</v>
      </c>
      <c r="K135" s="53" cm="1">
        <f t="array" ref="K135">IFERROR(_xlfn.IFS(MID($A135,LEN($A135)-K$19+1,1)="1",1,MID($A135,LEN($A135)-K$19+1,1)="2",2,MID($A135,LEN($A135)-K$19+1,1)="0",0,MID($A135,LEN($A135)-K$19+1,1)="-",-1,MID($A135,LEN($A135)-K$19+1,1)="=",-2),0)</f>
        <v>0</v>
      </c>
      <c r="L135" s="53" cm="1">
        <f t="array" ref="L135">IFERROR(_xlfn.IFS(MID($A135,LEN($A135)-L$19+1,1)="1",1,MID($A135,LEN($A135)-L$19+1,1)="2",2,MID($A135,LEN($A135)-L$19+1,1)="0",0,MID($A135,LEN($A135)-L$19+1,1)="-",-1,MID($A135,LEN($A135)-L$19+1,1)="=",-2),0)</f>
        <v>-2</v>
      </c>
      <c r="M135" s="53" cm="1">
        <f t="array" ref="M135">IFERROR(_xlfn.IFS(MID($A135,LEN($A135)-M$19+1,1)="1",1,MID($A135,LEN($A135)-M$19+1,1)="2",2,MID($A135,LEN($A135)-M$19+1,1)="0",0,MID($A135,LEN($A135)-M$19+1,1)="-",-1,MID($A135,LEN($A135)-M$19+1,1)="=",-2),0)</f>
        <v>-2</v>
      </c>
      <c r="N135" s="53" cm="1">
        <f t="array" ref="N135">IFERROR(_xlfn.IFS(MID($A135,LEN($A135)-N$19+1,1)="1",1,MID($A135,LEN($A135)-N$19+1,1)="2",2,MID($A135,LEN($A135)-N$19+1,1)="0",0,MID($A135,LEN($A135)-N$19+1,1)="-",-1,MID($A135,LEN($A135)-N$19+1,1)="=",-2),0)</f>
        <v>2</v>
      </c>
      <c r="O135" s="53" cm="1">
        <f t="array" ref="O135">IFERROR(_xlfn.IFS(MID($A135,LEN($A135)-O$19+1,1)="1",1,MID($A135,LEN($A135)-O$19+1,1)="2",2,MID($A135,LEN($A135)-O$19+1,1)="0",0,MID($A135,LEN($A135)-O$19+1,1)="-",-1,MID($A135,LEN($A135)-O$19+1,1)="=",-2),0)</f>
        <v>1</v>
      </c>
      <c r="P135" s="53" cm="1">
        <f t="array" ref="P135">IFERROR(_xlfn.IFS(MID($A135,LEN($A135)-P$19+1,1)="1",1,MID($A135,LEN($A135)-P$19+1,1)="2",2,MID($A135,LEN($A135)-P$19+1,1)="0",0,MID($A135,LEN($A135)-P$19+1,1)="-",-1,MID($A135,LEN($A135)-P$19+1,1)="=",-2),0)</f>
        <v>2</v>
      </c>
      <c r="Q135" s="53" cm="1">
        <f t="array" ref="Q135">IFERROR(_xlfn.IFS(MID($A135,LEN($A135)-Q$19+1,1)="1",1,MID($A135,LEN($A135)-Q$19+1,1)="2",2,MID($A135,LEN($A135)-Q$19+1,1)="0",0,MID($A135,LEN($A135)-Q$19+1,1)="-",-1,MID($A135,LEN($A135)-Q$19+1,1)="=",-2),0)</f>
        <v>1</v>
      </c>
      <c r="R135" s="53" cm="1">
        <f t="array" ref="R135">IFERROR(_xlfn.IFS(MID($A135,LEN($A135)-R$19+1,1)="1",1,MID($A135,LEN($A135)-R$19+1,1)="2",2,MID($A135,LEN($A135)-R$19+1,1)="0",0,MID($A135,LEN($A135)-R$19+1,1)="-",-1,MID($A135,LEN($A135)-R$19+1,1)="=",-2),0)</f>
        <v>0</v>
      </c>
      <c r="S135" s="53" cm="1">
        <f t="array" ref="S135">IFERROR(_xlfn.IFS(MID($A135,LEN($A135)-S$19+1,1)="1",1,MID($A135,LEN($A135)-S$19+1,1)="2",2,MID($A135,LEN($A135)-S$19+1,1)="0",0,MID($A135,LEN($A135)-S$19+1,1)="-",-1,MID($A135,LEN($A135)-S$19+1,1)="=",-2),0)</f>
        <v>-1</v>
      </c>
      <c r="T135" s="53" cm="1">
        <f t="array" ref="T135">IFERROR(_xlfn.IFS(MID($A135,LEN($A135)-T$19+1,1)="1",1,MID($A135,LEN($A135)-T$19+1,1)="2",2,MID($A135,LEN($A135)-T$19+1,1)="0",0,MID($A135,LEN($A135)-T$19+1,1)="-",-1,MID($A135,LEN($A135)-T$19+1,1)="=",-2),0)</f>
        <v>1</v>
      </c>
      <c r="U135" s="53" cm="1">
        <f t="array" ref="U135">IFERROR(_xlfn.IFS(MID($A135,LEN($A135)-U$19+1,1)="1",1,MID($A135,LEN($A135)-U$19+1,1)="2",2,MID($A135,LEN($A135)-U$19+1,1)="0",0,MID($A135,LEN($A135)-U$19+1,1)="-",-1,MID($A135,LEN($A135)-U$19+1,1)="=",-2),0)</f>
        <v>0</v>
      </c>
      <c r="V135" s="53" cm="1">
        <f t="array" ref="V135">IFERROR(_xlfn.IFS(MID($A135,LEN($A135)-V$19+1,1)="1",1,MID($A135,LEN($A135)-V$19+1,1)="2",2,MID($A135,LEN($A135)-V$19+1,1)="0",0,MID($A135,LEN($A135)-V$19+1,1)="-",-1,MID($A135,LEN($A135)-V$19+1,1)="=",-2),0)</f>
        <v>0</v>
      </c>
      <c r="W135" s="53" cm="1">
        <f t="array" ref="W135">IFERROR(_xlfn.IFS(MID($A135,LEN($A135)-W$19+1,1)="1",1,MID($A135,LEN($A135)-W$19+1,1)="2",2,MID($A135,LEN($A135)-W$19+1,1)="0",0,MID($A135,LEN($A135)-W$19+1,1)="-",-1,MID($A135,LEN($A135)-W$19+1,1)="=",-2),0)</f>
        <v>0</v>
      </c>
      <c r="X135" s="53" cm="1">
        <f t="array" ref="X135">IFERROR(_xlfn.IFS(MID($A135,LEN($A135)-X$19+1,1)="1",1,MID($A135,LEN($A135)-X$19+1,1)="2",2,MID($A135,LEN($A135)-X$19+1,1)="0",0,MID($A135,LEN($A135)-X$19+1,1)="-",-1,MID($A135,LEN($A135)-X$19+1,1)="=",-2),0)</f>
        <v>0</v>
      </c>
    </row>
    <row r="136" spans="1:24">
      <c r="A136" s="55" t="s">
        <v>169</v>
      </c>
      <c r="B136" s="45">
        <f t="shared" si="7"/>
        <v>3094882346880</v>
      </c>
      <c r="C136" s="45"/>
      <c r="D136" s="45"/>
      <c r="E136" s="53" cm="1">
        <f t="array" ref="E136">IFERROR(_xlfn.IFS(MID($A136,LEN($A136)-E$19+1,1)="1",1,MID($A136,LEN($A136)-E$19+1,1)="2",2,MID($A136,LEN($A136)-E$19+1,1)="0",0,MID($A136,LEN($A136)-E$19+1,1)="-",-1,MID($A136,LEN($A136)-E$19+1,1)="=",-2),0)</f>
        <v>1</v>
      </c>
      <c r="F136" s="53" cm="1">
        <f t="array" ref="F136">IFERROR(_xlfn.IFS(MID($A136,LEN($A136)-F$19+1,1)="1",1,MID($A136,LEN($A136)-F$19+1,1)="2",2,MID($A136,LEN($A136)-F$19+1,1)="0",0,MID($A136,LEN($A136)-F$19+1,1)="-",-1,MID($A136,LEN($A136)-F$19+1,1)="=",-2),0)</f>
        <v>0</v>
      </c>
      <c r="G136" s="53" cm="1">
        <f t="array" ref="G136">IFERROR(_xlfn.IFS(MID($A136,LEN($A136)-G$19+1,1)="1",1,MID($A136,LEN($A136)-G$19+1,1)="2",2,MID($A136,LEN($A136)-G$19+1,1)="0",0,MID($A136,LEN($A136)-G$19+1,1)="-",-1,MID($A136,LEN($A136)-G$19+1,1)="=",-2),0)</f>
        <v>0</v>
      </c>
      <c r="H136" s="53" cm="1">
        <f t="array" ref="H136">IFERROR(_xlfn.IFS(MID($A136,LEN($A136)-H$19+1,1)="1",1,MID($A136,LEN($A136)-H$19+1,1)="2",2,MID($A136,LEN($A136)-H$19+1,1)="0",0,MID($A136,LEN($A136)-H$19+1,1)="-",-1,MID($A136,LEN($A136)-H$19+1,1)="=",-2),0)</f>
        <v>0</v>
      </c>
      <c r="I136" s="53" cm="1">
        <f t="array" ref="I136">IFERROR(_xlfn.IFS(MID($A136,LEN($A136)-I$19+1,1)="1",1,MID($A136,LEN($A136)-I$19+1,1)="2",2,MID($A136,LEN($A136)-I$19+1,1)="0",0,MID($A136,LEN($A136)-I$19+1,1)="-",-1,MID($A136,LEN($A136)-I$19+1,1)="=",-2),0)</f>
        <v>1</v>
      </c>
      <c r="J136" s="53" cm="1">
        <f t="array" ref="J136">IFERROR(_xlfn.IFS(MID($A136,LEN($A136)-J$19+1,1)="1",1,MID($A136,LEN($A136)-J$19+1,1)="2",2,MID($A136,LEN($A136)-J$19+1,1)="0",0,MID($A136,LEN($A136)-J$19+1,1)="-",-1,MID($A136,LEN($A136)-J$19+1,1)="=",-2),0)</f>
        <v>0</v>
      </c>
      <c r="K136" s="53" cm="1">
        <f t="array" ref="K136">IFERROR(_xlfn.IFS(MID($A136,LEN($A136)-K$19+1,1)="1",1,MID($A136,LEN($A136)-K$19+1,1)="2",2,MID($A136,LEN($A136)-K$19+1,1)="0",0,MID($A136,LEN($A136)-K$19+1,1)="-",-1,MID($A136,LEN($A136)-K$19+1,1)="=",-2),0)</f>
        <v>-1</v>
      </c>
      <c r="L136" s="53" cm="1">
        <f t="array" ref="L136">IFERROR(_xlfn.IFS(MID($A136,LEN($A136)-L$19+1,1)="1",1,MID($A136,LEN($A136)-L$19+1,1)="2",2,MID($A136,LEN($A136)-L$19+1,1)="0",0,MID($A136,LEN($A136)-L$19+1,1)="-",-1,MID($A136,LEN($A136)-L$19+1,1)="=",-2),0)</f>
        <v>-1</v>
      </c>
      <c r="M136" s="53" cm="1">
        <f t="array" ref="M136">IFERROR(_xlfn.IFS(MID($A136,LEN($A136)-M$19+1,1)="1",1,MID($A136,LEN($A136)-M$19+1,1)="2",2,MID($A136,LEN($A136)-M$19+1,1)="0",0,MID($A136,LEN($A136)-M$19+1,1)="-",-1,MID($A136,LEN($A136)-M$19+1,1)="=",-2),0)</f>
        <v>0</v>
      </c>
      <c r="N136" s="53" cm="1">
        <f t="array" ref="N136">IFERROR(_xlfn.IFS(MID($A136,LEN($A136)-N$19+1,1)="1",1,MID($A136,LEN($A136)-N$19+1,1)="2",2,MID($A136,LEN($A136)-N$19+1,1)="0",0,MID($A136,LEN($A136)-N$19+1,1)="-",-1,MID($A136,LEN($A136)-N$19+1,1)="=",-2),0)</f>
        <v>1</v>
      </c>
      <c r="O136" s="53" cm="1">
        <f t="array" ref="O136">IFERROR(_xlfn.IFS(MID($A136,LEN($A136)-O$19+1,1)="1",1,MID($A136,LEN($A136)-O$19+1,1)="2",2,MID($A136,LEN($A136)-O$19+1,1)="0",0,MID($A136,LEN($A136)-O$19+1,1)="-",-1,MID($A136,LEN($A136)-O$19+1,1)="=",-2),0)</f>
        <v>-2</v>
      </c>
      <c r="P136" s="53" cm="1">
        <f t="array" ref="P136">IFERROR(_xlfn.IFS(MID($A136,LEN($A136)-P$19+1,1)="1",1,MID($A136,LEN($A136)-P$19+1,1)="2",2,MID($A136,LEN($A136)-P$19+1,1)="0",0,MID($A136,LEN($A136)-P$19+1,1)="-",-1,MID($A136,LEN($A136)-P$19+1,1)="=",-2),0)</f>
        <v>2</v>
      </c>
      <c r="Q136" s="53" cm="1">
        <f t="array" ref="Q136">IFERROR(_xlfn.IFS(MID($A136,LEN($A136)-Q$19+1,1)="1",1,MID($A136,LEN($A136)-Q$19+1,1)="2",2,MID($A136,LEN($A136)-Q$19+1,1)="0",0,MID($A136,LEN($A136)-Q$19+1,1)="-",-1,MID($A136,LEN($A136)-Q$19+1,1)="=",-2),0)</f>
        <v>0</v>
      </c>
      <c r="R136" s="53" cm="1">
        <f t="array" ref="R136">IFERROR(_xlfn.IFS(MID($A136,LEN($A136)-R$19+1,1)="1",1,MID($A136,LEN($A136)-R$19+1,1)="2",2,MID($A136,LEN($A136)-R$19+1,1)="0",0,MID($A136,LEN($A136)-R$19+1,1)="-",-1,MID($A136,LEN($A136)-R$19+1,1)="=",-2),0)</f>
        <v>2</v>
      </c>
      <c r="S136" s="53" cm="1">
        <f t="array" ref="S136">IFERROR(_xlfn.IFS(MID($A136,LEN($A136)-S$19+1,1)="1",1,MID($A136,LEN($A136)-S$19+1,1)="2",2,MID($A136,LEN($A136)-S$19+1,1)="0",0,MID($A136,LEN($A136)-S$19+1,1)="-",-1,MID($A136,LEN($A136)-S$19+1,1)="=",-2),0)</f>
        <v>1</v>
      </c>
      <c r="T136" s="53" cm="1">
        <f t="array" ref="T136">IFERROR(_xlfn.IFS(MID($A136,LEN($A136)-T$19+1,1)="1",1,MID($A136,LEN($A136)-T$19+1,1)="2",2,MID($A136,LEN($A136)-T$19+1,1)="0",0,MID($A136,LEN($A136)-T$19+1,1)="-",-1,MID($A136,LEN($A136)-T$19+1,1)="=",-2),0)</f>
        <v>0</v>
      </c>
      <c r="U136" s="53" cm="1">
        <f t="array" ref="U136">IFERROR(_xlfn.IFS(MID($A136,LEN($A136)-U$19+1,1)="1",1,MID($A136,LEN($A136)-U$19+1,1)="2",2,MID($A136,LEN($A136)-U$19+1,1)="0",0,MID($A136,LEN($A136)-U$19+1,1)="-",-1,MID($A136,LEN($A136)-U$19+1,1)="=",-2),0)</f>
        <v>-1</v>
      </c>
      <c r="V136" s="53" cm="1">
        <f t="array" ref="V136">IFERROR(_xlfn.IFS(MID($A136,LEN($A136)-V$19+1,1)="1",1,MID($A136,LEN($A136)-V$19+1,1)="2",2,MID($A136,LEN($A136)-V$19+1,1)="0",0,MID($A136,LEN($A136)-V$19+1,1)="-",-1,MID($A136,LEN($A136)-V$19+1,1)="=",-2),0)</f>
        <v>1</v>
      </c>
      <c r="W136" s="53" cm="1">
        <f t="array" ref="W136">IFERROR(_xlfn.IFS(MID($A136,LEN($A136)-W$19+1,1)="1",1,MID($A136,LEN($A136)-W$19+1,1)="2",2,MID($A136,LEN($A136)-W$19+1,1)="0",0,MID($A136,LEN($A136)-W$19+1,1)="-",-1,MID($A136,LEN($A136)-W$19+1,1)="=",-2),0)</f>
        <v>0</v>
      </c>
      <c r="X136" s="53" cm="1">
        <f t="array" ref="X136">IFERROR(_xlfn.IFS(MID($A136,LEN($A136)-X$19+1,1)="1",1,MID($A136,LEN($A136)-X$19+1,1)="2",2,MID($A136,LEN($A136)-X$19+1,1)="0",0,MID($A136,LEN($A136)-X$19+1,1)="-",-1,MID($A136,LEN($A136)-X$19+1,1)="=",-2),0)</f>
        <v>0</v>
      </c>
    </row>
    <row r="137" spans="1:24">
      <c r="E137" s="52"/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</row>
    <row r="138" spans="1:24">
      <c r="E138" s="52"/>
      <c r="F138" s="52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</row>
    <row r="139" spans="1:24"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</row>
    <row r="140" spans="1:24">
      <c r="E140" s="52"/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DAY10</vt:lpstr>
      <vt:lpstr>DAY11</vt:lpstr>
      <vt:lpstr>DAY18</vt:lpstr>
      <vt:lpstr>DAY21</vt:lpstr>
      <vt:lpstr>DAY25</vt:lpstr>
      <vt:lpstr>DATA</vt:lpstr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RICHARD, Guillaume</dc:creator>
  <cp:lastModifiedBy>Guillaume Richard</cp:lastModifiedBy>
  <dcterms:created xsi:type="dcterms:W3CDTF">2022-12-10T08:04:30Z</dcterms:created>
  <dcterms:modified xsi:type="dcterms:W3CDTF">2022-12-29T13:31:32Z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2022-12-10T08:04:32Z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7f888cf6-c22b-43ee-a368-e2b1e6fd160e</vt:lpwstr>
  </property>
  <property fmtid="{D5CDD505-2E9C-101B-9397-08002B2CF9AE}" pid="8" name="MSIP_Label_e463cba9-5f6c-478d-9329-7b2295e4e8ed_ContentBits">
    <vt:lpwstr>0</vt:lpwstr>
  </property>
</Properties>
</file>