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ne.zhang/Documents/Other/delegates_cumulative/"/>
    </mc:Choice>
  </mc:AlternateContent>
  <bookViews>
    <workbookView xWindow="0" yWindow="460" windowWidth="28800" windowHeight="16380" tabRatio="500" activeTab="1"/>
  </bookViews>
  <sheets>
    <sheet name="Sheet3" sheetId="3" r:id="rId1"/>
    <sheet name="Sheet1" sheetId="1" r:id="rId2"/>
  </sheets>
  <definedNames>
    <definedName name="_xlnm._FilterDatabase" localSheetId="1" hidden="1">Sheet1!$A$1:$J$1</definedName>
  </definedNames>
  <calcPr calcId="150000" concurrentCalc="0"/>
  <pivotCaches>
    <pivotCache cacheId="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6" i="3"/>
  <c r="C5" i="3"/>
  <c r="C38" i="1"/>
  <c r="C39" i="1"/>
  <c r="C50" i="1"/>
  <c r="C27" i="1"/>
  <c r="C21" i="1"/>
  <c r="C20" i="1"/>
  <c r="C19" i="1"/>
  <c r="C18" i="1"/>
  <c r="C17" i="1"/>
  <c r="C56" i="1"/>
  <c r="C5" i="1"/>
  <c r="C45" i="1"/>
  <c r="C52" i="1"/>
  <c r="C16" i="1"/>
  <c r="C26" i="1"/>
  <c r="C15" i="1"/>
  <c r="C43" i="1"/>
  <c r="C55" i="1"/>
  <c r="C54" i="1"/>
  <c r="C3" i="1"/>
  <c r="C4" i="1"/>
  <c r="C49" i="1"/>
  <c r="C53" i="1"/>
  <c r="C25" i="1"/>
  <c r="C24" i="1"/>
  <c r="C14" i="1"/>
  <c r="C23" i="1"/>
  <c r="C13" i="1"/>
  <c r="C12" i="1"/>
  <c r="C47" i="1"/>
  <c r="C2" i="1"/>
  <c r="C32" i="1"/>
  <c r="C22" i="1"/>
  <c r="C37" i="1"/>
  <c r="C31" i="1"/>
  <c r="C42" i="1"/>
  <c r="C10" i="1"/>
  <c r="C9" i="1"/>
  <c r="C8" i="1"/>
  <c r="C30" i="1"/>
  <c r="C36" i="1"/>
  <c r="C6" i="1"/>
  <c r="C7" i="1"/>
  <c r="C11" i="1"/>
  <c r="C28" i="1"/>
  <c r="C46" i="1"/>
  <c r="C57" i="1"/>
  <c r="C58" i="1"/>
</calcChain>
</file>

<file path=xl/sharedStrings.xml><?xml version="1.0" encoding="utf-8"?>
<sst xmlns="http://schemas.openxmlformats.org/spreadsheetml/2006/main" count="130" uniqueCount="76">
  <si>
    <t>State</t>
  </si>
  <si>
    <t>Date</t>
  </si>
  <si>
    <t>Contest</t>
  </si>
  <si>
    <t>District</t>
  </si>
  <si>
    <t>At-Large</t>
  </si>
  <si>
    <t>PLEO</t>
  </si>
  <si>
    <t>Pledged Total</t>
  </si>
  <si>
    <t>Automatic</t>
  </si>
  <si>
    <t>State Total</t>
  </si>
  <si>
    <t>Iowa</t>
  </si>
  <si>
    <t>caucus</t>
  </si>
  <si>
    <t>New Hampshire</t>
  </si>
  <si>
    <t>primary</t>
  </si>
  <si>
    <t>Nevada</t>
  </si>
  <si>
    <t>South Carolina</t>
  </si>
  <si>
    <t>Alabama</t>
  </si>
  <si>
    <t>American Samoa</t>
  </si>
  <si>
    <t>Arkansas</t>
  </si>
  <si>
    <t>California</t>
  </si>
  <si>
    <t>Colorado</t>
  </si>
  <si>
    <t>Democrats Abroad</t>
  </si>
  <si>
    <t>party-run primary</t>
  </si>
  <si>
    <t>Maine</t>
  </si>
  <si>
    <t>Massachusetts</t>
  </si>
  <si>
    <t>Minnesota</t>
  </si>
  <si>
    <t>North Carolina</t>
  </si>
  <si>
    <t>Oklahoma</t>
  </si>
  <si>
    <t>Tennessee</t>
  </si>
  <si>
    <t>Texas</t>
  </si>
  <si>
    <t>Utah</t>
  </si>
  <si>
    <t>Vermont</t>
  </si>
  <si>
    <t>Virginia</t>
  </si>
  <si>
    <t>Idaho</t>
  </si>
  <si>
    <t>Michigan</t>
  </si>
  <si>
    <t>Mississippi</t>
  </si>
  <si>
    <t>Missouri</t>
  </si>
  <si>
    <t>North Dakota</t>
  </si>
  <si>
    <t>Washington</t>
  </si>
  <si>
    <t>Northern Marianas</t>
  </si>
  <si>
    <t>Arizona</t>
  </si>
  <si>
    <t>Florida</t>
  </si>
  <si>
    <t>Illinois</t>
  </si>
  <si>
    <t>Ohio</t>
  </si>
  <si>
    <t>Georgia</t>
  </si>
  <si>
    <t>Puerto Rico</t>
  </si>
  <si>
    <t>Alaska</t>
  </si>
  <si>
    <t>Hawaii</t>
  </si>
  <si>
    <t>Louisiana</t>
  </si>
  <si>
    <t>Wyoming</t>
  </si>
  <si>
    <t>Wisconsin</t>
  </si>
  <si>
    <t>Connecticut</t>
  </si>
  <si>
    <t>Delaware</t>
  </si>
  <si>
    <t>Maryland</t>
  </si>
  <si>
    <t>New York</t>
  </si>
  <si>
    <t>Pennsylvania</t>
  </si>
  <si>
    <t>Rhode Island</t>
  </si>
  <si>
    <t>Guam</t>
  </si>
  <si>
    <t>Kansas</t>
  </si>
  <si>
    <t>Indiana</t>
  </si>
  <si>
    <t>Nebraska</t>
  </si>
  <si>
    <t>West Virginia</t>
  </si>
  <si>
    <t>Kentucky</t>
  </si>
  <si>
    <t>Oregon</t>
  </si>
  <si>
    <t>Montana</t>
  </si>
  <si>
    <t>New Jersey</t>
  </si>
  <si>
    <t>New Mexico</t>
  </si>
  <si>
    <t>South Dakota</t>
  </si>
  <si>
    <t>Washington, DC</t>
  </si>
  <si>
    <t>Virgin Islands</t>
  </si>
  <si>
    <t>Unassigned</t>
  </si>
  <si>
    <t>Date_new</t>
  </si>
  <si>
    <t>Row Labels</t>
  </si>
  <si>
    <t>(blank)</t>
  </si>
  <si>
    <t>Grand Total</t>
  </si>
  <si>
    <t>Sum of State Total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</si>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</sst>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5" fontId="0" fillId="0" borderId="0" xfId="4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Comma" xfId="1" builtinId="3"/>
    <cellStyle name="Followed Hyperlink" xfId="3" builtinId="9" hidden="1"/>
    <cellStyle name="Hyperlink" xfId="2" builtinId="8" hidden="1"/>
    <cellStyle name="Normal" xfId="0" builtinId="0"/>
    <cellStyle name="Percent" xfId="4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09.025979050923" createdVersion="4" refreshedVersion="4" minRefreshableVersion="3" recordCount="58">
  <cacheSource type="worksheet">
    <worksheetSource ref="A1:K59" sheet="Sheet1"/>
  </cacheSource>
  <cacheFields count="11">
    <cacheField name="State" numFmtId="0">
      <sharedItems/>
    </cacheField>
    <cacheField name="Date" numFmtId="0">
      <sharedItems containsNonDate="0" containsDate="1" containsString="0" containsBlank="1" minDate="2020-02-03T00:00:00" maxDate="2020-06-07T00:00:00" count="20">
        <d v="2020-02-03T00:00:00"/>
        <d v="2020-02-11T00:00:00"/>
        <d v="2020-02-22T00:00:00"/>
        <d v="2020-02-29T00:00:00"/>
        <d v="2020-03-03T00:00:00"/>
        <d v="2020-03-10T00:00:00"/>
        <d v="2020-03-14T00:00:00"/>
        <d v="2020-03-17T00:00:00"/>
        <d v="2020-03-24T00:00:00"/>
        <d v="2020-03-29T00:00:00"/>
        <d v="2020-04-04T00:00:00"/>
        <d v="2020-04-07T00:00:00"/>
        <d v="2020-04-28T00:00:00"/>
        <d v="2020-05-02T00:00:00"/>
        <d v="2020-05-05T00:00:00"/>
        <d v="2020-05-12T00:00:00"/>
        <d v="2020-05-19T00:00:00"/>
        <d v="2020-06-02T00:00:00"/>
        <d v="2020-06-06T00:00:00"/>
        <m/>
      </sharedItems>
    </cacheField>
    <cacheField name="Date_new" numFmtId="0">
      <sharedItems containsNonDate="0" containsDate="1" containsString="0" containsBlank="1" minDate="2020-02-03T00:00:00" maxDate="2020-06-24T00:00:00"/>
    </cacheField>
    <cacheField name="Contest" numFmtId="0">
      <sharedItems containsBlank="1"/>
    </cacheField>
    <cacheField name="District" numFmtId="0">
      <sharedItems containsString="0" containsBlank="1" containsNumber="1" containsInteger="1" minValue="8" maxValue="271"/>
    </cacheField>
    <cacheField name="At-Large" numFmtId="0">
      <sharedItems containsString="0" containsBlank="1" containsNumber="1" containsInteger="1" minValue="3" maxValue="90"/>
    </cacheField>
    <cacheField name="PLEO" numFmtId="0">
      <sharedItems containsString="0" containsBlank="1" containsNumber="1" containsInteger="1" minValue="1" maxValue="54"/>
    </cacheField>
    <cacheField name="Pledged Total" numFmtId="164">
      <sharedItems containsString="0" containsBlank="1" containsNumber="1" containsInteger="1" minValue="6" maxValue="415"/>
    </cacheField>
    <cacheField name="Automatic" numFmtId="0">
      <sharedItems containsSemiMixedTypes="0" containsString="0" containsNumber="1" containsInteger="1" minValue="4" maxValue="79"/>
    </cacheField>
    <cacheField name="State Total" numFmtId="0">
      <sharedItems containsSemiMixedTypes="0" containsString="0" containsNumber="1" containsInteger="1" minValue="5" maxValue="494" count="48">
        <n v="49"/>
        <n v="33"/>
        <n v="48"/>
        <n v="63"/>
        <n v="61"/>
        <n v="11"/>
        <n v="36"/>
        <n v="494"/>
        <n v="80"/>
        <n v="17"/>
        <n v="32"/>
        <n v="114"/>
        <n v="91"/>
        <n v="122"/>
        <n v="42"/>
        <n v="73"/>
        <n v="261"/>
        <n v="35"/>
        <n v="24"/>
        <n v="124"/>
        <n v="25"/>
        <n v="147"/>
        <n v="41"/>
        <n v="78"/>
        <n v="18"/>
        <n v="108"/>
        <n v="153"/>
        <n v="79"/>
        <n v="248"/>
        <n v="184"/>
        <n v="120"/>
        <n v="58"/>
        <n v="19"/>
        <n v="97"/>
        <n v="119"/>
        <n v="74"/>
        <n v="320"/>
        <n v="210"/>
        <n v="12"/>
        <n v="45"/>
        <n v="89"/>
        <n v="34"/>
        <n v="60"/>
        <n v="75"/>
        <n v="21"/>
        <n v="46"/>
        <n v="13"/>
        <n v="5"/>
      </sharedItems>
    </cacheField>
    <cacheField name="Pledged Total_new" numFmtId="0">
      <sharedItems containsString="0" containsBlank="1" containsNumber="1" minValue="6" maxValue="4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s v="Iowa"/>
    <x v="0"/>
    <d v="2020-02-03T00:00:00"/>
    <s v="caucus"/>
    <n v="27"/>
    <n v="9"/>
    <n v="5"/>
    <n v="41"/>
    <n v="8"/>
    <x v="0"/>
    <n v="20.5"/>
  </r>
  <r>
    <s v="New Hampshire"/>
    <x v="1"/>
    <d v="2020-02-11T00:00:00"/>
    <s v="primary"/>
    <n v="16"/>
    <n v="5"/>
    <n v="3"/>
    <n v="24"/>
    <n v="9"/>
    <x v="1"/>
    <n v="12"/>
  </r>
  <r>
    <s v="Nevada"/>
    <x v="2"/>
    <d v="2020-02-22T00:00:00"/>
    <s v="caucus"/>
    <n v="23"/>
    <n v="8"/>
    <n v="5"/>
    <n v="36"/>
    <n v="12"/>
    <x v="2"/>
    <n v="36"/>
  </r>
  <r>
    <s v="South Carolina"/>
    <x v="3"/>
    <d v="2020-02-29T00:00:00"/>
    <s v="primary"/>
    <n v="35"/>
    <n v="12"/>
    <n v="7"/>
    <n v="54"/>
    <n v="9"/>
    <x v="3"/>
    <n v="54"/>
  </r>
  <r>
    <s v="Alabama"/>
    <x v="4"/>
    <d v="2020-03-03T00:00:00"/>
    <s v="primary"/>
    <n v="34"/>
    <n v="11"/>
    <n v="7"/>
    <n v="52"/>
    <n v="9"/>
    <x v="4"/>
    <n v="52"/>
  </r>
  <r>
    <s v="American Samoa"/>
    <x v="4"/>
    <d v="2020-03-03T00:00:00"/>
    <s v="caucus"/>
    <m/>
    <n v="6"/>
    <m/>
    <n v="6"/>
    <n v="5"/>
    <x v="5"/>
    <n v="6"/>
  </r>
  <r>
    <s v="Arkansas"/>
    <x v="4"/>
    <d v="2020-03-03T00:00:00"/>
    <s v="primary"/>
    <n v="20"/>
    <n v="7"/>
    <n v="4"/>
    <n v="31"/>
    <n v="5"/>
    <x v="6"/>
    <n v="31"/>
  </r>
  <r>
    <s v="California"/>
    <x v="4"/>
    <d v="2020-03-03T00:00:00"/>
    <s v="primary"/>
    <n v="271"/>
    <n v="90"/>
    <n v="54"/>
    <n v="415"/>
    <n v="79"/>
    <x v="7"/>
    <n v="415"/>
  </r>
  <r>
    <s v="Colorado"/>
    <x v="4"/>
    <d v="2020-03-03T00:00:00"/>
    <s v="primary"/>
    <n v="44"/>
    <n v="14"/>
    <n v="9"/>
    <n v="67"/>
    <n v="13"/>
    <x v="8"/>
    <n v="67"/>
  </r>
  <r>
    <s v="Democrats Abroad"/>
    <x v="4"/>
    <d v="2020-03-03T00:00:00"/>
    <s v="party-run primary"/>
    <m/>
    <n v="12"/>
    <n v="1"/>
    <n v="13"/>
    <n v="4"/>
    <x v="9"/>
    <n v="13"/>
  </r>
  <r>
    <s v="Maine"/>
    <x v="4"/>
    <d v="2020-03-03T00:00:00"/>
    <s v="primary"/>
    <n v="16"/>
    <n v="5"/>
    <n v="3"/>
    <n v="24"/>
    <n v="8"/>
    <x v="10"/>
    <n v="24"/>
  </r>
  <r>
    <s v="Massachusetts"/>
    <x v="4"/>
    <d v="2020-03-03T00:00:00"/>
    <s v="primary"/>
    <n v="59"/>
    <n v="20"/>
    <n v="12"/>
    <n v="91"/>
    <n v="23"/>
    <x v="11"/>
    <n v="91"/>
  </r>
  <r>
    <s v="Minnesota"/>
    <x v="4"/>
    <d v="2020-03-03T00:00:00"/>
    <s v="primary"/>
    <n v="49"/>
    <n v="16"/>
    <n v="10"/>
    <n v="75"/>
    <n v="16"/>
    <x v="12"/>
    <n v="75"/>
  </r>
  <r>
    <s v="North Carolina"/>
    <x v="4"/>
    <d v="2020-03-03T00:00:00"/>
    <s v="primary"/>
    <n v="72"/>
    <n v="24"/>
    <n v="14"/>
    <n v="110"/>
    <n v="12"/>
    <x v="13"/>
    <n v="110"/>
  </r>
  <r>
    <s v="Oklahoma"/>
    <x v="4"/>
    <d v="2020-03-03T00:00:00"/>
    <s v="primary"/>
    <n v="24"/>
    <n v="8"/>
    <n v="5"/>
    <n v="37"/>
    <n v="5"/>
    <x v="14"/>
    <n v="37"/>
  </r>
  <r>
    <s v="Tennessee"/>
    <x v="4"/>
    <d v="2020-03-03T00:00:00"/>
    <s v="primary"/>
    <n v="42"/>
    <n v="14"/>
    <n v="8"/>
    <n v="64"/>
    <n v="9"/>
    <x v="15"/>
    <n v="64"/>
  </r>
  <r>
    <s v="Texas"/>
    <x v="4"/>
    <d v="2020-03-03T00:00:00"/>
    <s v="primary"/>
    <n v="149"/>
    <n v="49"/>
    <n v="30"/>
    <n v="228"/>
    <n v="33"/>
    <x v="16"/>
    <n v="228"/>
  </r>
  <r>
    <s v="Utah"/>
    <x v="4"/>
    <d v="2020-03-03T00:00:00"/>
    <s v="primary"/>
    <n v="19"/>
    <n v="6"/>
    <n v="4"/>
    <n v="29"/>
    <n v="6"/>
    <x v="17"/>
    <n v="29"/>
  </r>
  <r>
    <s v="Vermont"/>
    <x v="4"/>
    <d v="2020-03-03T00:00:00"/>
    <s v="primary"/>
    <n v="11"/>
    <n v="3"/>
    <n v="2"/>
    <n v="16"/>
    <n v="8"/>
    <x v="18"/>
    <n v="16"/>
  </r>
  <r>
    <s v="Virginia"/>
    <x v="4"/>
    <d v="2020-03-03T00:00:00"/>
    <s v="primary"/>
    <n v="65"/>
    <n v="21"/>
    <n v="13"/>
    <n v="99"/>
    <n v="25"/>
    <x v="19"/>
    <n v="99"/>
  </r>
  <r>
    <s v="Idaho"/>
    <x v="5"/>
    <d v="2020-03-10T00:00:00"/>
    <s v="primary"/>
    <n v="13"/>
    <n v="4"/>
    <n v="3"/>
    <n v="20"/>
    <n v="5"/>
    <x v="20"/>
    <n v="20"/>
  </r>
  <r>
    <s v="Michigan"/>
    <x v="5"/>
    <d v="2020-03-10T00:00:00"/>
    <s v="primary"/>
    <n v="82"/>
    <n v="27"/>
    <n v="16"/>
    <n v="125"/>
    <n v="22"/>
    <x v="21"/>
    <n v="125"/>
  </r>
  <r>
    <s v="Mississippi"/>
    <x v="5"/>
    <d v="2020-03-10T00:00:00"/>
    <s v="primary"/>
    <n v="23"/>
    <n v="8"/>
    <n v="5"/>
    <n v="36"/>
    <n v="5"/>
    <x v="22"/>
    <n v="36"/>
  </r>
  <r>
    <s v="Missouri"/>
    <x v="5"/>
    <d v="2020-03-10T00:00:00"/>
    <s v="primary"/>
    <n v="44"/>
    <n v="15"/>
    <n v="9"/>
    <n v="68"/>
    <n v="10"/>
    <x v="23"/>
    <n v="68"/>
  </r>
  <r>
    <s v="North Dakota"/>
    <x v="5"/>
    <d v="2020-03-10T00:00:00"/>
    <s v="party-run primary"/>
    <n v="9"/>
    <n v="3"/>
    <n v="2"/>
    <n v="14"/>
    <n v="4"/>
    <x v="24"/>
    <n v="14"/>
  </r>
  <r>
    <s v="Washington"/>
    <x v="5"/>
    <d v="2020-03-10T00:00:00"/>
    <s v="primary"/>
    <n v="58"/>
    <n v="19"/>
    <n v="12"/>
    <n v="89"/>
    <n v="19"/>
    <x v="25"/>
    <n v="89"/>
  </r>
  <r>
    <s v="Northern Marianas"/>
    <x v="6"/>
    <d v="2020-03-14T00:00:00"/>
    <s v="caucus"/>
    <m/>
    <n v="6"/>
    <m/>
    <n v="6"/>
    <n v="5"/>
    <x v="5"/>
    <n v="6"/>
  </r>
  <r>
    <s v="Ohio"/>
    <x v="7"/>
    <d v="2020-06-02T00:00:00"/>
    <s v="primary"/>
    <n v="89"/>
    <n v="29"/>
    <n v="18"/>
    <n v="136"/>
    <n v="17"/>
    <x v="26"/>
    <n v="136"/>
  </r>
  <r>
    <s v="Arizona"/>
    <x v="7"/>
    <d v="2020-03-17T00:00:00"/>
    <s v="primary"/>
    <n v="44"/>
    <n v="14"/>
    <n v="9"/>
    <n v="67"/>
    <n v="12"/>
    <x v="27"/>
    <n v="67"/>
  </r>
  <r>
    <s v="Florida"/>
    <x v="7"/>
    <d v="2020-03-17T00:00:00"/>
    <s v="primary"/>
    <n v="143"/>
    <n v="47"/>
    <n v="29"/>
    <n v="219"/>
    <n v="29"/>
    <x v="28"/>
    <n v="219"/>
  </r>
  <r>
    <s v="Illinois"/>
    <x v="7"/>
    <d v="2020-03-17T00:00:00"/>
    <s v="primary"/>
    <n v="101"/>
    <n v="34"/>
    <n v="20"/>
    <n v="155"/>
    <n v="29"/>
    <x v="29"/>
    <n v="155"/>
  </r>
  <r>
    <s v="Georgia"/>
    <x v="8"/>
    <d v="2020-05-09T00:00:00"/>
    <s v="primary"/>
    <n v="68"/>
    <n v="23"/>
    <n v="14"/>
    <n v="105"/>
    <n v="15"/>
    <x v="30"/>
    <n v="105"/>
  </r>
  <r>
    <s v="Puerto Rico"/>
    <x v="9"/>
    <d v="2020-04-26T00:00:00"/>
    <s v="primary"/>
    <n v="33"/>
    <n v="11"/>
    <n v="7"/>
    <n v="51"/>
    <n v="7"/>
    <x v="31"/>
    <n v="51"/>
  </r>
  <r>
    <s v="Louisiana"/>
    <x v="10"/>
    <d v="2020-06-20T00:00:00"/>
    <s v="primary"/>
    <n v="35"/>
    <n v="12"/>
    <n v="7"/>
    <n v="54"/>
    <n v="7"/>
    <x v="4"/>
    <n v="54"/>
  </r>
  <r>
    <s v="Alaska"/>
    <x v="10"/>
    <d v="2020-04-04T00:00:00"/>
    <s v="party-run primary"/>
    <n v="9"/>
    <n v="4"/>
    <n v="2"/>
    <n v="15"/>
    <n v="4"/>
    <x v="32"/>
    <n v="15"/>
  </r>
  <r>
    <s v="Hawaii"/>
    <x v="10"/>
    <d v="2020-04-04T00:00:00"/>
    <s v="party-run primary"/>
    <n v="15"/>
    <n v="6"/>
    <n v="3"/>
    <n v="24"/>
    <n v="9"/>
    <x v="1"/>
    <n v="24"/>
  </r>
  <r>
    <s v="Wyoming"/>
    <x v="10"/>
    <d v="2020-04-04T00:00:00"/>
    <s v="caucus"/>
    <n v="8"/>
    <n v="4"/>
    <n v="2"/>
    <n v="14"/>
    <n v="4"/>
    <x v="24"/>
    <n v="14"/>
  </r>
  <r>
    <s v="Wisconsin"/>
    <x v="11"/>
    <d v="2020-04-07T00:00:00"/>
    <s v="primary"/>
    <n v="55"/>
    <n v="19"/>
    <n v="10"/>
    <n v="84"/>
    <n v="13"/>
    <x v="33"/>
    <n v="84"/>
  </r>
  <r>
    <s v="Maryland"/>
    <x v="12"/>
    <d v="2020-06-02T00:00:00"/>
    <s v="primary"/>
    <n v="65"/>
    <n v="21"/>
    <n v="10"/>
    <n v="96"/>
    <n v="23"/>
    <x v="34"/>
    <n v="96"/>
  </r>
  <r>
    <s v="Connecticut"/>
    <x v="12"/>
    <d v="2020-04-28T00:00:00"/>
    <s v="primary"/>
    <n v="40"/>
    <n v="14"/>
    <n v="6"/>
    <n v="60"/>
    <n v="14"/>
    <x v="35"/>
    <n v="60"/>
  </r>
  <r>
    <s v="Delaware"/>
    <x v="12"/>
    <d v="2020-04-28T00:00:00"/>
    <s v="primary"/>
    <n v="14"/>
    <n v="5"/>
    <n v="2"/>
    <n v="21"/>
    <n v="12"/>
    <x v="1"/>
    <n v="21"/>
  </r>
  <r>
    <s v="New York"/>
    <x v="12"/>
    <d v="2020-04-28T00:00:00"/>
    <s v="primary"/>
    <n v="184"/>
    <n v="61"/>
    <n v="29"/>
    <n v="274"/>
    <n v="46"/>
    <x v="36"/>
    <n v="274"/>
  </r>
  <r>
    <s v="Pennsylvania"/>
    <x v="12"/>
    <d v="2020-04-28T00:00:00"/>
    <s v="primary"/>
    <n v="125"/>
    <n v="41"/>
    <n v="20"/>
    <n v="186"/>
    <n v="24"/>
    <x v="37"/>
    <n v="186"/>
  </r>
  <r>
    <s v="Rhode Island"/>
    <x v="12"/>
    <d v="2020-04-28T00:00:00"/>
    <s v="primary"/>
    <n v="18"/>
    <n v="5"/>
    <n v="3"/>
    <n v="26"/>
    <n v="10"/>
    <x v="6"/>
    <n v="26"/>
  </r>
  <r>
    <s v="Guam"/>
    <x v="13"/>
    <d v="2020-05-02T00:00:00"/>
    <s v="caucus"/>
    <m/>
    <n v="7"/>
    <m/>
    <n v="7"/>
    <n v="5"/>
    <x v="38"/>
    <n v="7"/>
  </r>
  <r>
    <s v="Kansas"/>
    <x v="13"/>
    <d v="2020-05-02T00:00:00"/>
    <s v="party-run primary"/>
    <n v="26"/>
    <n v="9"/>
    <n v="4"/>
    <n v="39"/>
    <n v="6"/>
    <x v="39"/>
    <n v="39"/>
  </r>
  <r>
    <s v="Indiana"/>
    <x v="14"/>
    <d v="2020-05-05T00:00:00"/>
    <s v="primary"/>
    <n v="55"/>
    <n v="18"/>
    <n v="9"/>
    <n v="82"/>
    <n v="7"/>
    <x v="40"/>
    <n v="82"/>
  </r>
  <r>
    <s v="Nebraska"/>
    <x v="15"/>
    <d v="2020-05-12T00:00:00"/>
    <s v="primary"/>
    <n v="20"/>
    <n v="6"/>
    <n v="3"/>
    <n v="29"/>
    <n v="4"/>
    <x v="1"/>
    <n v="29"/>
  </r>
  <r>
    <s v="West Virginia"/>
    <x v="15"/>
    <d v="2020-05-12T00:00:00"/>
    <s v="primary"/>
    <n v="19"/>
    <n v="6"/>
    <n v="3"/>
    <n v="28"/>
    <n v="6"/>
    <x v="41"/>
    <n v="28"/>
  </r>
  <r>
    <s v="Kentucky"/>
    <x v="16"/>
    <d v="2020-06-23T00:00:00"/>
    <s v="primary"/>
    <n v="36"/>
    <n v="12"/>
    <n v="6"/>
    <n v="54"/>
    <n v="6"/>
    <x v="42"/>
    <n v="54"/>
  </r>
  <r>
    <s v="Oregon"/>
    <x v="16"/>
    <d v="2020-05-19T00:00:00"/>
    <s v="primary"/>
    <n v="41"/>
    <n v="13"/>
    <n v="7"/>
    <n v="61"/>
    <n v="14"/>
    <x v="43"/>
    <n v="61"/>
  </r>
  <r>
    <s v="Montana"/>
    <x v="17"/>
    <d v="2020-06-02T00:00:00"/>
    <s v="primary"/>
    <n v="13"/>
    <n v="4"/>
    <n v="2"/>
    <n v="19"/>
    <n v="6"/>
    <x v="20"/>
    <n v="19"/>
  </r>
  <r>
    <s v="New Jersey"/>
    <x v="17"/>
    <d v="2020-06-02T00:00:00"/>
    <s v="primary"/>
    <n v="84"/>
    <n v="28"/>
    <n v="14"/>
    <n v="126"/>
    <n v="21"/>
    <x v="21"/>
    <n v="126"/>
  </r>
  <r>
    <s v="New Mexico"/>
    <x v="17"/>
    <d v="2020-06-02T00:00:00"/>
    <s v="primary"/>
    <n v="23"/>
    <n v="7"/>
    <n v="4"/>
    <n v="34"/>
    <n v="11"/>
    <x v="39"/>
    <n v="34"/>
  </r>
  <r>
    <s v="South Dakota"/>
    <x v="17"/>
    <d v="2020-06-02T00:00:00"/>
    <s v="primary"/>
    <n v="10"/>
    <n v="4"/>
    <n v="2"/>
    <n v="16"/>
    <n v="5"/>
    <x v="44"/>
    <n v="16"/>
  </r>
  <r>
    <s v="Washington, DC"/>
    <x v="17"/>
    <d v="2020-06-02T00:00:00"/>
    <s v="primary"/>
    <n v="13"/>
    <n v="5"/>
    <n v="2"/>
    <n v="20"/>
    <n v="26"/>
    <x v="45"/>
    <n v="20"/>
  </r>
  <r>
    <s v="Virgin Islands"/>
    <x v="18"/>
    <d v="2020-06-06T00:00:00"/>
    <s v="caucus"/>
    <m/>
    <n v="7"/>
    <m/>
    <n v="7"/>
    <n v="6"/>
    <x v="46"/>
    <n v="7"/>
  </r>
  <r>
    <s v="Unassigned"/>
    <x v="19"/>
    <m/>
    <m/>
    <m/>
    <m/>
    <m/>
    <m/>
    <n v="5"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4" firstHeaderRow="1" firstDataRow="1" firstDataCol="1"/>
  <pivotFields count="1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47"/>
        <item x="5"/>
        <item x="38"/>
        <item x="46"/>
        <item x="9"/>
        <item x="24"/>
        <item x="32"/>
        <item x="44"/>
        <item x="18"/>
        <item x="20"/>
        <item x="10"/>
        <item x="1"/>
        <item x="41"/>
        <item x="17"/>
        <item x="6"/>
        <item x="22"/>
        <item x="14"/>
        <item x="39"/>
        <item x="45"/>
        <item x="2"/>
        <item x="0"/>
        <item x="31"/>
        <item x="42"/>
        <item x="4"/>
        <item x="3"/>
        <item x="15"/>
        <item x="35"/>
        <item x="43"/>
        <item x="23"/>
        <item x="27"/>
        <item x="8"/>
        <item x="40"/>
        <item x="12"/>
        <item x="33"/>
        <item x="25"/>
        <item x="11"/>
        <item x="34"/>
        <item x="30"/>
        <item x="13"/>
        <item x="19"/>
        <item x="21"/>
        <item x="26"/>
        <item x="29"/>
        <item x="37"/>
        <item x="28"/>
        <item x="16"/>
        <item x="36"/>
        <item x="7"/>
        <item t="default"/>
      </items>
    </pivotField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State Total" fld="9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workbookViewId="0">
      <selection activeCell="C5" sqref="C5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3" spans="1:4" x14ac:dyDescent="0.2">
      <c r="A3" s="4" t="s">
        <v>71</v>
      </c>
      <c r="B3" t="s">
        <v>74</v>
      </c>
    </row>
    <row r="4" spans="1:4" x14ac:dyDescent="0.2">
      <c r="A4" s="5">
        <v>43864</v>
      </c>
      <c r="B4" s="7">
        <v>49</v>
      </c>
    </row>
    <row r="5" spans="1:4" x14ac:dyDescent="0.2">
      <c r="A5" s="5">
        <v>43872</v>
      </c>
      <c r="B5" s="7">
        <v>33</v>
      </c>
      <c r="C5">
        <f>B5+B4</f>
        <v>82</v>
      </c>
      <c r="D5" s="3">
        <f>C5/$B$24</f>
        <v>1.7263157894736841E-2</v>
      </c>
    </row>
    <row r="6" spans="1:4" x14ac:dyDescent="0.2">
      <c r="A6" s="5">
        <v>43883</v>
      </c>
      <c r="B6" s="7">
        <v>48</v>
      </c>
      <c r="C6">
        <f>C5+B6</f>
        <v>130</v>
      </c>
      <c r="D6" s="3">
        <f t="shared" ref="D6:D23" si="0">C6/$B$24</f>
        <v>2.736842105263158E-2</v>
      </c>
    </row>
    <row r="7" spans="1:4" x14ac:dyDescent="0.2">
      <c r="A7" s="5">
        <v>43890</v>
      </c>
      <c r="B7" s="7">
        <v>63</v>
      </c>
      <c r="C7">
        <f t="shared" ref="C7:C23" si="1">C6+B7</f>
        <v>193</v>
      </c>
      <c r="D7" s="3">
        <f t="shared" si="0"/>
        <v>4.0631578947368421E-2</v>
      </c>
    </row>
    <row r="8" spans="1:4" x14ac:dyDescent="0.2">
      <c r="A8" s="5">
        <v>43893</v>
      </c>
      <c r="B8" s="7">
        <v>1617</v>
      </c>
      <c r="C8">
        <f t="shared" si="1"/>
        <v>1810</v>
      </c>
      <c r="D8" s="3">
        <f t="shared" si="0"/>
        <v>0.38105263157894737</v>
      </c>
    </row>
    <row r="9" spans="1:4" x14ac:dyDescent="0.2">
      <c r="A9" s="5">
        <v>43900</v>
      </c>
      <c r="B9" s="7">
        <v>417</v>
      </c>
      <c r="C9">
        <f t="shared" si="1"/>
        <v>2227</v>
      </c>
      <c r="D9" s="3">
        <f t="shared" si="0"/>
        <v>0.46884210526315789</v>
      </c>
    </row>
    <row r="10" spans="1:4" x14ac:dyDescent="0.2">
      <c r="A10" s="5">
        <v>43904</v>
      </c>
      <c r="B10" s="7">
        <v>11</v>
      </c>
      <c r="C10">
        <f t="shared" si="1"/>
        <v>2238</v>
      </c>
      <c r="D10" s="3">
        <f t="shared" si="0"/>
        <v>0.47115789473684211</v>
      </c>
    </row>
    <row r="11" spans="1:4" x14ac:dyDescent="0.2">
      <c r="A11" s="5">
        <v>43907</v>
      </c>
      <c r="B11" s="7">
        <v>664</v>
      </c>
      <c r="C11">
        <f t="shared" si="1"/>
        <v>2902</v>
      </c>
      <c r="D11" s="3">
        <f t="shared" si="0"/>
        <v>0.61094736842105268</v>
      </c>
    </row>
    <row r="12" spans="1:4" x14ac:dyDescent="0.2">
      <c r="A12" s="5">
        <v>43914</v>
      </c>
      <c r="B12" s="7">
        <v>120</v>
      </c>
      <c r="C12">
        <f t="shared" si="1"/>
        <v>3022</v>
      </c>
      <c r="D12" s="3">
        <f t="shared" si="0"/>
        <v>0.63621052631578945</v>
      </c>
    </row>
    <row r="13" spans="1:4" x14ac:dyDescent="0.2">
      <c r="A13" s="5">
        <v>43919</v>
      </c>
      <c r="B13" s="7">
        <v>58</v>
      </c>
      <c r="C13">
        <f t="shared" si="1"/>
        <v>3080</v>
      </c>
      <c r="D13" s="3">
        <f t="shared" si="0"/>
        <v>0.6484210526315789</v>
      </c>
    </row>
    <row r="14" spans="1:4" x14ac:dyDescent="0.2">
      <c r="A14" s="5">
        <v>43925</v>
      </c>
      <c r="B14" s="7">
        <v>131</v>
      </c>
      <c r="C14">
        <f t="shared" si="1"/>
        <v>3211</v>
      </c>
      <c r="D14" s="3">
        <f t="shared" si="0"/>
        <v>0.67600000000000005</v>
      </c>
    </row>
    <row r="15" spans="1:4" x14ac:dyDescent="0.2">
      <c r="A15" s="5">
        <v>43928</v>
      </c>
      <c r="B15" s="7">
        <v>97</v>
      </c>
      <c r="C15">
        <f t="shared" si="1"/>
        <v>3308</v>
      </c>
      <c r="D15" s="3">
        <f t="shared" si="0"/>
        <v>0.69642105263157894</v>
      </c>
    </row>
    <row r="16" spans="1:4" x14ac:dyDescent="0.2">
      <c r="A16" s="5">
        <v>43949</v>
      </c>
      <c r="B16" s="7">
        <v>792</v>
      </c>
      <c r="C16">
        <f t="shared" si="1"/>
        <v>4100</v>
      </c>
      <c r="D16" s="3">
        <f t="shared" si="0"/>
        <v>0.86315789473684212</v>
      </c>
    </row>
    <row r="17" spans="1:4" x14ac:dyDescent="0.2">
      <c r="A17" s="5">
        <v>43953</v>
      </c>
      <c r="B17" s="7">
        <v>57</v>
      </c>
      <c r="C17">
        <f t="shared" si="1"/>
        <v>4157</v>
      </c>
      <c r="D17" s="3">
        <f t="shared" si="0"/>
        <v>0.87515789473684213</v>
      </c>
    </row>
    <row r="18" spans="1:4" x14ac:dyDescent="0.2">
      <c r="A18" s="5">
        <v>43956</v>
      </c>
      <c r="B18" s="7">
        <v>89</v>
      </c>
      <c r="C18">
        <f t="shared" si="1"/>
        <v>4246</v>
      </c>
      <c r="D18" s="3">
        <f t="shared" si="0"/>
        <v>0.8938947368421053</v>
      </c>
    </row>
    <row r="19" spans="1:4" x14ac:dyDescent="0.2">
      <c r="A19" s="5">
        <v>43963</v>
      </c>
      <c r="B19" s="7">
        <v>67</v>
      </c>
      <c r="C19">
        <f t="shared" si="1"/>
        <v>4313</v>
      </c>
      <c r="D19" s="3">
        <f t="shared" si="0"/>
        <v>0.90800000000000003</v>
      </c>
    </row>
    <row r="20" spans="1:4" x14ac:dyDescent="0.2">
      <c r="A20" s="5">
        <v>43970</v>
      </c>
      <c r="B20" s="7">
        <v>135</v>
      </c>
      <c r="C20">
        <f t="shared" si="1"/>
        <v>4448</v>
      </c>
      <c r="D20" s="3">
        <f t="shared" si="0"/>
        <v>0.93642105263157893</v>
      </c>
    </row>
    <row r="21" spans="1:4" x14ac:dyDescent="0.2">
      <c r="A21" s="5">
        <v>43984</v>
      </c>
      <c r="B21" s="7">
        <v>284</v>
      </c>
      <c r="C21">
        <f t="shared" si="1"/>
        <v>4732</v>
      </c>
      <c r="D21" s="3">
        <f t="shared" si="0"/>
        <v>0.99621052631578944</v>
      </c>
    </row>
    <row r="22" spans="1:4" x14ac:dyDescent="0.2">
      <c r="A22" s="5">
        <v>43988</v>
      </c>
      <c r="B22" s="7">
        <v>13</v>
      </c>
      <c r="C22">
        <f t="shared" si="1"/>
        <v>4745</v>
      </c>
      <c r="D22" s="3">
        <f t="shared" si="0"/>
        <v>0.99894736842105258</v>
      </c>
    </row>
    <row r="23" spans="1:4" x14ac:dyDescent="0.2">
      <c r="A23" s="6" t="s">
        <v>72</v>
      </c>
      <c r="B23" s="7">
        <v>5</v>
      </c>
      <c r="C23">
        <f t="shared" si="1"/>
        <v>4750</v>
      </c>
      <c r="D23" s="3">
        <f t="shared" si="0"/>
        <v>1</v>
      </c>
    </row>
    <row r="24" spans="1:4" x14ac:dyDescent="0.2">
      <c r="A24" s="6" t="s">
        <v>73</v>
      </c>
      <c r="B24" s="7">
        <v>4750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zoomScale="88" zoomScaleNormal="166" zoomScalePageLayoutView="166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9" sqref="K9"/>
    </sheetView>
  </sheetViews>
  <sheetFormatPr baseColWidth="10" defaultRowHeight="16" x14ac:dyDescent="0.2"/>
  <cols>
    <col min="1" max="1" width="16.6640625" bestFit="1" customWidth="1"/>
    <col min="4" max="4" width="15.6640625" bestFit="1" customWidth="1"/>
    <col min="8" max="8" width="12.1640625" bestFit="1" customWidth="1"/>
    <col min="11" max="11" width="17.33203125" bestFit="1" customWidth="1"/>
  </cols>
  <sheetData>
    <row r="1" spans="1:11" x14ac:dyDescent="0.2">
      <c r="A1" t="s">
        <v>0</v>
      </c>
      <c r="B1" t="s">
        <v>1</v>
      </c>
      <c r="C1" t="s">
        <v>70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7</v>
      </c>
      <c r="J1" t="s">
        <v>8</v>
      </c>
      <c r="K1" t="s">
        <v>75</v>
      </c>
    </row>
    <row r="2" spans="1:11" x14ac:dyDescent="0.2">
      <c r="A2" t="s">
        <v>9</v>
      </c>
      <c r="B2" s="1">
        <v>43864</v>
      </c>
      <c r="C2" s="1">
        <f t="shared" ref="C2:C28" si="0">B2</f>
        <v>43864</v>
      </c>
      <c r="D2" t="s">
        <v>10</v>
      </c>
      <c r="E2">
        <v>27</v>
      </c>
      <c r="F2">
        <v>9</v>
      </c>
      <c r="G2">
        <v>5</v>
      </c>
      <c r="H2" s="2">
        <v>41</v>
      </c>
      <c r="I2">
        <v>8</v>
      </c>
      <c r="J2">
        <v>49</v>
      </c>
      <c r="K2">
        <f>IF(B2&lt;&gt;C2,1,0)</f>
        <v>0</v>
      </c>
    </row>
    <row r="3" spans="1:11" x14ac:dyDescent="0.2">
      <c r="A3" t="s">
        <v>11</v>
      </c>
      <c r="B3" s="1">
        <v>43872</v>
      </c>
      <c r="C3" s="1">
        <f t="shared" si="0"/>
        <v>43872</v>
      </c>
      <c r="D3" t="s">
        <v>12</v>
      </c>
      <c r="E3">
        <v>16</v>
      </c>
      <c r="F3">
        <v>5</v>
      </c>
      <c r="G3">
        <v>3</v>
      </c>
      <c r="H3" s="2">
        <v>24</v>
      </c>
      <c r="I3">
        <v>9</v>
      </c>
      <c r="J3">
        <v>33</v>
      </c>
      <c r="K3">
        <f t="shared" ref="K3:K59" si="1">IF(B3&lt;&gt;C3,1,0)</f>
        <v>0</v>
      </c>
    </row>
    <row r="4" spans="1:11" x14ac:dyDescent="0.2">
      <c r="A4" t="s">
        <v>13</v>
      </c>
      <c r="B4" s="1">
        <v>43883</v>
      </c>
      <c r="C4" s="1">
        <f t="shared" si="0"/>
        <v>43883</v>
      </c>
      <c r="D4" t="s">
        <v>10</v>
      </c>
      <c r="E4">
        <v>23</v>
      </c>
      <c r="F4">
        <v>8</v>
      </c>
      <c r="G4">
        <v>5</v>
      </c>
      <c r="H4" s="2">
        <v>36</v>
      </c>
      <c r="I4">
        <v>12</v>
      </c>
      <c r="J4">
        <v>48</v>
      </c>
      <c r="K4">
        <f t="shared" si="1"/>
        <v>0</v>
      </c>
    </row>
    <row r="5" spans="1:11" x14ac:dyDescent="0.2">
      <c r="A5" t="s">
        <v>14</v>
      </c>
      <c r="B5" s="1">
        <v>43890</v>
      </c>
      <c r="C5" s="1">
        <f t="shared" si="0"/>
        <v>43890</v>
      </c>
      <c r="D5" t="s">
        <v>12</v>
      </c>
      <c r="E5">
        <v>35</v>
      </c>
      <c r="F5">
        <v>12</v>
      </c>
      <c r="G5">
        <v>7</v>
      </c>
      <c r="H5" s="2">
        <v>54</v>
      </c>
      <c r="I5">
        <v>9</v>
      </c>
      <c r="J5">
        <v>63</v>
      </c>
      <c r="K5">
        <f t="shared" si="1"/>
        <v>0</v>
      </c>
    </row>
    <row r="6" spans="1:11" x14ac:dyDescent="0.2">
      <c r="A6" t="s">
        <v>15</v>
      </c>
      <c r="B6" s="1">
        <v>43893</v>
      </c>
      <c r="C6" s="1">
        <f t="shared" si="0"/>
        <v>43893</v>
      </c>
      <c r="D6" t="s">
        <v>12</v>
      </c>
      <c r="E6">
        <v>34</v>
      </c>
      <c r="F6">
        <v>11</v>
      </c>
      <c r="G6">
        <v>7</v>
      </c>
      <c r="H6" s="2">
        <v>52</v>
      </c>
      <c r="I6">
        <v>9</v>
      </c>
      <c r="J6">
        <v>61</v>
      </c>
      <c r="K6">
        <f t="shared" si="1"/>
        <v>0</v>
      </c>
    </row>
    <row r="7" spans="1:11" x14ac:dyDescent="0.2">
      <c r="A7" t="s">
        <v>16</v>
      </c>
      <c r="B7" s="1">
        <v>43893</v>
      </c>
      <c r="C7" s="1">
        <f t="shared" si="0"/>
        <v>43893</v>
      </c>
      <c r="D7" t="s">
        <v>10</v>
      </c>
      <c r="F7">
        <v>6</v>
      </c>
      <c r="H7" s="2">
        <v>6</v>
      </c>
      <c r="I7">
        <v>5</v>
      </c>
      <c r="J7">
        <v>11</v>
      </c>
      <c r="K7">
        <f t="shared" si="1"/>
        <v>0</v>
      </c>
    </row>
    <row r="8" spans="1:11" x14ac:dyDescent="0.2">
      <c r="A8" t="s">
        <v>17</v>
      </c>
      <c r="B8" s="1">
        <v>43893</v>
      </c>
      <c r="C8" s="1">
        <f t="shared" si="0"/>
        <v>43893</v>
      </c>
      <c r="D8" t="s">
        <v>12</v>
      </c>
      <c r="E8">
        <v>20</v>
      </c>
      <c r="F8">
        <v>7</v>
      </c>
      <c r="G8">
        <v>4</v>
      </c>
      <c r="H8" s="2">
        <v>31</v>
      </c>
      <c r="I8">
        <v>5</v>
      </c>
      <c r="J8">
        <v>36</v>
      </c>
      <c r="K8">
        <f t="shared" si="1"/>
        <v>0</v>
      </c>
    </row>
    <row r="9" spans="1:11" x14ac:dyDescent="0.2">
      <c r="A9" t="s">
        <v>18</v>
      </c>
      <c r="B9" s="1">
        <v>43893</v>
      </c>
      <c r="C9" s="1">
        <f t="shared" si="0"/>
        <v>43893</v>
      </c>
      <c r="D9" t="s">
        <v>12</v>
      </c>
      <c r="E9">
        <v>271</v>
      </c>
      <c r="F9">
        <v>90</v>
      </c>
      <c r="G9">
        <v>54</v>
      </c>
      <c r="H9" s="2">
        <v>415</v>
      </c>
      <c r="I9">
        <v>79</v>
      </c>
      <c r="J9">
        <v>494</v>
      </c>
      <c r="K9">
        <f t="shared" si="1"/>
        <v>0</v>
      </c>
    </row>
    <row r="10" spans="1:11" x14ac:dyDescent="0.2">
      <c r="A10" t="s">
        <v>19</v>
      </c>
      <c r="B10" s="1">
        <v>43893</v>
      </c>
      <c r="C10" s="1">
        <f t="shared" si="0"/>
        <v>43893</v>
      </c>
      <c r="D10" t="s">
        <v>12</v>
      </c>
      <c r="E10">
        <v>44</v>
      </c>
      <c r="F10">
        <v>14</v>
      </c>
      <c r="G10">
        <v>9</v>
      </c>
      <c r="H10" s="2">
        <v>67</v>
      </c>
      <c r="I10">
        <v>13</v>
      </c>
      <c r="J10">
        <v>80</v>
      </c>
      <c r="K10">
        <f t="shared" si="1"/>
        <v>0</v>
      </c>
    </row>
    <row r="11" spans="1:11" x14ac:dyDescent="0.2">
      <c r="A11" t="s">
        <v>20</v>
      </c>
      <c r="B11" s="1">
        <v>43893</v>
      </c>
      <c r="C11" s="1">
        <f t="shared" si="0"/>
        <v>43893</v>
      </c>
      <c r="D11" t="s">
        <v>21</v>
      </c>
      <c r="F11">
        <v>12</v>
      </c>
      <c r="G11">
        <v>1</v>
      </c>
      <c r="H11" s="2">
        <v>13</v>
      </c>
      <c r="I11">
        <v>4</v>
      </c>
      <c r="J11">
        <v>17</v>
      </c>
      <c r="K11">
        <f t="shared" si="1"/>
        <v>0</v>
      </c>
    </row>
    <row r="12" spans="1:11" x14ac:dyDescent="0.2">
      <c r="A12" t="s">
        <v>22</v>
      </c>
      <c r="B12" s="1">
        <v>43893</v>
      </c>
      <c r="C12" s="1">
        <f t="shared" si="0"/>
        <v>43893</v>
      </c>
      <c r="D12" t="s">
        <v>12</v>
      </c>
      <c r="E12">
        <v>16</v>
      </c>
      <c r="F12">
        <v>5</v>
      </c>
      <c r="G12">
        <v>3</v>
      </c>
      <c r="H12" s="2">
        <v>24</v>
      </c>
      <c r="I12">
        <v>8</v>
      </c>
      <c r="J12">
        <v>32</v>
      </c>
      <c r="K12">
        <f t="shared" si="1"/>
        <v>0</v>
      </c>
    </row>
    <row r="13" spans="1:11" x14ac:dyDescent="0.2">
      <c r="A13" t="s">
        <v>23</v>
      </c>
      <c r="B13" s="1">
        <v>43893</v>
      </c>
      <c r="C13" s="1">
        <f t="shared" si="0"/>
        <v>43893</v>
      </c>
      <c r="D13" t="s">
        <v>12</v>
      </c>
      <c r="E13">
        <v>59</v>
      </c>
      <c r="F13">
        <v>20</v>
      </c>
      <c r="G13">
        <v>12</v>
      </c>
      <c r="H13" s="2">
        <v>91</v>
      </c>
      <c r="I13">
        <v>23</v>
      </c>
      <c r="J13">
        <v>114</v>
      </c>
      <c r="K13">
        <f t="shared" si="1"/>
        <v>0</v>
      </c>
    </row>
    <row r="14" spans="1:11" x14ac:dyDescent="0.2">
      <c r="A14" t="s">
        <v>24</v>
      </c>
      <c r="B14" s="1">
        <v>43893</v>
      </c>
      <c r="C14" s="1">
        <f t="shared" si="0"/>
        <v>43893</v>
      </c>
      <c r="D14" t="s">
        <v>12</v>
      </c>
      <c r="E14">
        <v>49</v>
      </c>
      <c r="F14">
        <v>16</v>
      </c>
      <c r="G14">
        <v>10</v>
      </c>
      <c r="H14" s="2">
        <v>75</v>
      </c>
      <c r="I14">
        <v>16</v>
      </c>
      <c r="J14">
        <v>91</v>
      </c>
      <c r="K14">
        <f t="shared" si="1"/>
        <v>0</v>
      </c>
    </row>
    <row r="15" spans="1:11" x14ac:dyDescent="0.2">
      <c r="A15" t="s">
        <v>25</v>
      </c>
      <c r="B15" s="1">
        <v>43893</v>
      </c>
      <c r="C15" s="1">
        <f t="shared" si="0"/>
        <v>43893</v>
      </c>
      <c r="D15" t="s">
        <v>12</v>
      </c>
      <c r="E15">
        <v>72</v>
      </c>
      <c r="F15">
        <v>24</v>
      </c>
      <c r="G15">
        <v>14</v>
      </c>
      <c r="H15" s="2">
        <v>110</v>
      </c>
      <c r="I15">
        <v>12</v>
      </c>
      <c r="J15">
        <v>122</v>
      </c>
      <c r="K15">
        <f t="shared" si="1"/>
        <v>0</v>
      </c>
    </row>
    <row r="16" spans="1:11" x14ac:dyDescent="0.2">
      <c r="A16" t="s">
        <v>26</v>
      </c>
      <c r="B16" s="1">
        <v>43893</v>
      </c>
      <c r="C16" s="1">
        <f t="shared" si="0"/>
        <v>43893</v>
      </c>
      <c r="D16" t="s">
        <v>12</v>
      </c>
      <c r="E16">
        <v>24</v>
      </c>
      <c r="F16">
        <v>8</v>
      </c>
      <c r="G16">
        <v>5</v>
      </c>
      <c r="H16" s="2">
        <v>37</v>
      </c>
      <c r="I16">
        <v>5</v>
      </c>
      <c r="J16">
        <v>42</v>
      </c>
      <c r="K16">
        <f t="shared" si="1"/>
        <v>0</v>
      </c>
    </row>
    <row r="17" spans="1:11" x14ac:dyDescent="0.2">
      <c r="A17" t="s">
        <v>27</v>
      </c>
      <c r="B17" s="1">
        <v>43893</v>
      </c>
      <c r="C17" s="1">
        <f t="shared" si="0"/>
        <v>43893</v>
      </c>
      <c r="D17" t="s">
        <v>12</v>
      </c>
      <c r="E17">
        <v>42</v>
      </c>
      <c r="F17">
        <v>14</v>
      </c>
      <c r="G17">
        <v>8</v>
      </c>
      <c r="H17" s="2">
        <v>64</v>
      </c>
      <c r="I17">
        <v>9</v>
      </c>
      <c r="J17">
        <v>73</v>
      </c>
      <c r="K17">
        <f t="shared" si="1"/>
        <v>0</v>
      </c>
    </row>
    <row r="18" spans="1:11" x14ac:dyDescent="0.2">
      <c r="A18" t="s">
        <v>28</v>
      </c>
      <c r="B18" s="1">
        <v>43893</v>
      </c>
      <c r="C18" s="1">
        <f t="shared" si="0"/>
        <v>43893</v>
      </c>
      <c r="D18" t="s">
        <v>12</v>
      </c>
      <c r="E18">
        <v>149</v>
      </c>
      <c r="F18">
        <v>49</v>
      </c>
      <c r="G18">
        <v>30</v>
      </c>
      <c r="H18" s="2">
        <v>228</v>
      </c>
      <c r="I18">
        <v>33</v>
      </c>
      <c r="J18">
        <v>261</v>
      </c>
      <c r="K18">
        <f t="shared" si="1"/>
        <v>0</v>
      </c>
    </row>
    <row r="19" spans="1:11" x14ac:dyDescent="0.2">
      <c r="A19" t="s">
        <v>29</v>
      </c>
      <c r="B19" s="1">
        <v>43893</v>
      </c>
      <c r="C19" s="1">
        <f t="shared" si="0"/>
        <v>43893</v>
      </c>
      <c r="D19" t="s">
        <v>12</v>
      </c>
      <c r="E19">
        <v>19</v>
      </c>
      <c r="F19">
        <v>6</v>
      </c>
      <c r="G19">
        <v>4</v>
      </c>
      <c r="H19" s="2">
        <v>29</v>
      </c>
      <c r="I19">
        <v>6</v>
      </c>
      <c r="J19">
        <v>35</v>
      </c>
      <c r="K19">
        <f t="shared" si="1"/>
        <v>0</v>
      </c>
    </row>
    <row r="20" spans="1:11" x14ac:dyDescent="0.2">
      <c r="A20" t="s">
        <v>30</v>
      </c>
      <c r="B20" s="1">
        <v>43893</v>
      </c>
      <c r="C20" s="1">
        <f t="shared" si="0"/>
        <v>43893</v>
      </c>
      <c r="D20" t="s">
        <v>12</v>
      </c>
      <c r="E20">
        <v>11</v>
      </c>
      <c r="F20">
        <v>3</v>
      </c>
      <c r="G20">
        <v>2</v>
      </c>
      <c r="H20" s="2">
        <v>16</v>
      </c>
      <c r="I20">
        <v>8</v>
      </c>
      <c r="J20">
        <v>24</v>
      </c>
      <c r="K20">
        <f t="shared" si="1"/>
        <v>0</v>
      </c>
    </row>
    <row r="21" spans="1:11" x14ac:dyDescent="0.2">
      <c r="A21" t="s">
        <v>31</v>
      </c>
      <c r="B21" s="1">
        <v>43893</v>
      </c>
      <c r="C21" s="1">
        <f t="shared" si="0"/>
        <v>43893</v>
      </c>
      <c r="D21" t="s">
        <v>12</v>
      </c>
      <c r="E21">
        <v>65</v>
      </c>
      <c r="F21">
        <v>21</v>
      </c>
      <c r="G21">
        <v>13</v>
      </c>
      <c r="H21" s="2">
        <v>99</v>
      </c>
      <c r="I21">
        <v>25</v>
      </c>
      <c r="J21">
        <v>124</v>
      </c>
      <c r="K21">
        <f t="shared" si="1"/>
        <v>0</v>
      </c>
    </row>
    <row r="22" spans="1:11" x14ac:dyDescent="0.2">
      <c r="A22" t="s">
        <v>32</v>
      </c>
      <c r="B22" s="1">
        <v>43900</v>
      </c>
      <c r="C22" s="1">
        <f t="shared" si="0"/>
        <v>43900</v>
      </c>
      <c r="D22" t="s">
        <v>12</v>
      </c>
      <c r="E22">
        <v>13</v>
      </c>
      <c r="F22">
        <v>4</v>
      </c>
      <c r="G22">
        <v>3</v>
      </c>
      <c r="H22" s="2">
        <v>20</v>
      </c>
      <c r="I22">
        <v>5</v>
      </c>
      <c r="J22">
        <v>25</v>
      </c>
      <c r="K22">
        <f t="shared" si="1"/>
        <v>0</v>
      </c>
    </row>
    <row r="23" spans="1:11" x14ac:dyDescent="0.2">
      <c r="A23" t="s">
        <v>33</v>
      </c>
      <c r="B23" s="1">
        <v>43900</v>
      </c>
      <c r="C23" s="1">
        <f t="shared" si="0"/>
        <v>43900</v>
      </c>
      <c r="D23" t="s">
        <v>12</v>
      </c>
      <c r="E23">
        <v>82</v>
      </c>
      <c r="F23">
        <v>27</v>
      </c>
      <c r="G23">
        <v>16</v>
      </c>
      <c r="H23" s="2">
        <v>125</v>
      </c>
      <c r="I23">
        <v>22</v>
      </c>
      <c r="J23">
        <v>147</v>
      </c>
      <c r="K23">
        <f t="shared" si="1"/>
        <v>0</v>
      </c>
    </row>
    <row r="24" spans="1:11" x14ac:dyDescent="0.2">
      <c r="A24" t="s">
        <v>34</v>
      </c>
      <c r="B24" s="1">
        <v>43900</v>
      </c>
      <c r="C24" s="1">
        <f t="shared" si="0"/>
        <v>43900</v>
      </c>
      <c r="D24" t="s">
        <v>12</v>
      </c>
      <c r="E24">
        <v>23</v>
      </c>
      <c r="F24">
        <v>8</v>
      </c>
      <c r="G24">
        <v>5</v>
      </c>
      <c r="H24" s="2">
        <v>36</v>
      </c>
      <c r="I24">
        <v>5</v>
      </c>
      <c r="J24">
        <v>41</v>
      </c>
      <c r="K24">
        <f t="shared" si="1"/>
        <v>0</v>
      </c>
    </row>
    <row r="25" spans="1:11" x14ac:dyDescent="0.2">
      <c r="A25" t="s">
        <v>35</v>
      </c>
      <c r="B25" s="1">
        <v>43900</v>
      </c>
      <c r="C25" s="1">
        <f t="shared" si="0"/>
        <v>43900</v>
      </c>
      <c r="D25" t="s">
        <v>12</v>
      </c>
      <c r="E25">
        <v>44</v>
      </c>
      <c r="F25">
        <v>15</v>
      </c>
      <c r="G25">
        <v>9</v>
      </c>
      <c r="H25" s="2">
        <v>68</v>
      </c>
      <c r="I25">
        <v>10</v>
      </c>
      <c r="J25">
        <v>78</v>
      </c>
      <c r="K25">
        <f t="shared" si="1"/>
        <v>0</v>
      </c>
    </row>
    <row r="26" spans="1:11" x14ac:dyDescent="0.2">
      <c r="A26" t="s">
        <v>36</v>
      </c>
      <c r="B26" s="1">
        <v>43900</v>
      </c>
      <c r="C26" s="1">
        <f t="shared" si="0"/>
        <v>43900</v>
      </c>
      <c r="D26" t="s">
        <v>21</v>
      </c>
      <c r="E26">
        <v>9</v>
      </c>
      <c r="F26">
        <v>3</v>
      </c>
      <c r="G26">
        <v>2</v>
      </c>
      <c r="H26" s="2">
        <v>14</v>
      </c>
      <c r="I26">
        <v>4</v>
      </c>
      <c r="J26">
        <v>18</v>
      </c>
      <c r="K26">
        <f t="shared" si="1"/>
        <v>0</v>
      </c>
    </row>
    <row r="27" spans="1:11" x14ac:dyDescent="0.2">
      <c r="A27" t="s">
        <v>37</v>
      </c>
      <c r="B27" s="1">
        <v>43900</v>
      </c>
      <c r="C27" s="1">
        <f t="shared" si="0"/>
        <v>43900</v>
      </c>
      <c r="D27" t="s">
        <v>12</v>
      </c>
      <c r="E27">
        <v>58</v>
      </c>
      <c r="F27">
        <v>19</v>
      </c>
      <c r="G27">
        <v>12</v>
      </c>
      <c r="H27" s="2">
        <v>89</v>
      </c>
      <c r="I27">
        <v>19</v>
      </c>
      <c r="J27">
        <v>108</v>
      </c>
      <c r="K27">
        <f t="shared" si="1"/>
        <v>0</v>
      </c>
    </row>
    <row r="28" spans="1:11" x14ac:dyDescent="0.2">
      <c r="A28" t="s">
        <v>38</v>
      </c>
      <c r="B28" s="1">
        <v>43904</v>
      </c>
      <c r="C28" s="1">
        <f t="shared" si="0"/>
        <v>43904</v>
      </c>
      <c r="D28" t="s">
        <v>10</v>
      </c>
      <c r="F28">
        <v>6</v>
      </c>
      <c r="H28" s="2">
        <v>6</v>
      </c>
      <c r="I28">
        <v>5</v>
      </c>
      <c r="J28">
        <v>11</v>
      </c>
      <c r="K28">
        <f t="shared" si="1"/>
        <v>0</v>
      </c>
    </row>
    <row r="29" spans="1:11" x14ac:dyDescent="0.2">
      <c r="A29" t="s">
        <v>42</v>
      </c>
      <c r="B29" s="1">
        <v>43907</v>
      </c>
      <c r="C29" s="1">
        <v>43984</v>
      </c>
      <c r="D29" t="s">
        <v>12</v>
      </c>
      <c r="E29">
        <v>89</v>
      </c>
      <c r="F29">
        <v>29</v>
      </c>
      <c r="G29">
        <v>18</v>
      </c>
      <c r="H29" s="2">
        <v>136</v>
      </c>
      <c r="I29">
        <v>17</v>
      </c>
      <c r="J29">
        <v>153</v>
      </c>
      <c r="K29">
        <f t="shared" si="1"/>
        <v>1</v>
      </c>
    </row>
    <row r="30" spans="1:11" x14ac:dyDescent="0.2">
      <c r="A30" t="s">
        <v>39</v>
      </c>
      <c r="B30" s="1">
        <v>43907</v>
      </c>
      <c r="C30" s="1">
        <f>B30</f>
        <v>43907</v>
      </c>
      <c r="D30" t="s">
        <v>12</v>
      </c>
      <c r="E30">
        <v>44</v>
      </c>
      <c r="F30">
        <v>14</v>
      </c>
      <c r="G30">
        <v>9</v>
      </c>
      <c r="H30" s="2">
        <v>67</v>
      </c>
      <c r="I30">
        <v>12</v>
      </c>
      <c r="J30">
        <v>79</v>
      </c>
      <c r="K30">
        <f t="shared" si="1"/>
        <v>0</v>
      </c>
    </row>
    <row r="31" spans="1:11" x14ac:dyDescent="0.2">
      <c r="A31" t="s">
        <v>40</v>
      </c>
      <c r="B31" s="1">
        <v>43907</v>
      </c>
      <c r="C31" s="1">
        <f>B31</f>
        <v>43907</v>
      </c>
      <c r="D31" t="s">
        <v>12</v>
      </c>
      <c r="E31">
        <v>143</v>
      </c>
      <c r="F31">
        <v>47</v>
      </c>
      <c r="G31">
        <v>29</v>
      </c>
      <c r="H31" s="2">
        <v>219</v>
      </c>
      <c r="I31">
        <v>29</v>
      </c>
      <c r="J31">
        <v>248</v>
      </c>
      <c r="K31">
        <f t="shared" si="1"/>
        <v>0</v>
      </c>
    </row>
    <row r="32" spans="1:11" x14ac:dyDescent="0.2">
      <c r="A32" t="s">
        <v>41</v>
      </c>
      <c r="B32" s="1">
        <v>43907</v>
      </c>
      <c r="C32" s="1">
        <f>B32</f>
        <v>43907</v>
      </c>
      <c r="D32" t="s">
        <v>12</v>
      </c>
      <c r="E32">
        <v>101</v>
      </c>
      <c r="F32">
        <v>34</v>
      </c>
      <c r="G32">
        <v>20</v>
      </c>
      <c r="H32" s="2">
        <v>155</v>
      </c>
      <c r="I32">
        <v>29</v>
      </c>
      <c r="J32">
        <v>184</v>
      </c>
      <c r="K32">
        <f t="shared" si="1"/>
        <v>0</v>
      </c>
    </row>
    <row r="33" spans="1:11" x14ac:dyDescent="0.2">
      <c r="A33" t="s">
        <v>43</v>
      </c>
      <c r="B33" s="1">
        <v>43914</v>
      </c>
      <c r="C33" s="1">
        <v>43960</v>
      </c>
      <c r="D33" t="s">
        <v>12</v>
      </c>
      <c r="E33">
        <v>68</v>
      </c>
      <c r="F33">
        <v>23</v>
      </c>
      <c r="G33">
        <v>14</v>
      </c>
      <c r="H33" s="2">
        <v>105</v>
      </c>
      <c r="I33">
        <v>15</v>
      </c>
      <c r="J33">
        <v>120</v>
      </c>
      <c r="K33">
        <f t="shared" si="1"/>
        <v>1</v>
      </c>
    </row>
    <row r="34" spans="1:11" x14ac:dyDescent="0.2">
      <c r="A34" t="s">
        <v>44</v>
      </c>
      <c r="B34" s="1">
        <v>43919</v>
      </c>
      <c r="C34" s="1">
        <v>43947</v>
      </c>
      <c r="D34" t="s">
        <v>12</v>
      </c>
      <c r="E34">
        <v>33</v>
      </c>
      <c r="F34">
        <v>11</v>
      </c>
      <c r="G34">
        <v>7</v>
      </c>
      <c r="H34" s="2">
        <v>51</v>
      </c>
      <c r="I34">
        <v>7</v>
      </c>
      <c r="J34">
        <v>58</v>
      </c>
      <c r="K34">
        <f t="shared" si="1"/>
        <v>1</v>
      </c>
    </row>
    <row r="35" spans="1:11" x14ac:dyDescent="0.2">
      <c r="A35" t="s">
        <v>47</v>
      </c>
      <c r="B35" s="1">
        <v>43925</v>
      </c>
      <c r="C35" s="1">
        <v>44002</v>
      </c>
      <c r="D35" t="s">
        <v>12</v>
      </c>
      <c r="E35">
        <v>35</v>
      </c>
      <c r="F35">
        <v>12</v>
      </c>
      <c r="G35">
        <v>7</v>
      </c>
      <c r="H35" s="2">
        <v>54</v>
      </c>
      <c r="I35">
        <v>7</v>
      </c>
      <c r="J35">
        <v>61</v>
      </c>
      <c r="K35">
        <f t="shared" si="1"/>
        <v>1</v>
      </c>
    </row>
    <row r="36" spans="1:11" x14ac:dyDescent="0.2">
      <c r="A36" t="s">
        <v>45</v>
      </c>
      <c r="B36" s="1">
        <v>43925</v>
      </c>
      <c r="C36" s="1">
        <f>B36</f>
        <v>43925</v>
      </c>
      <c r="D36" t="s">
        <v>21</v>
      </c>
      <c r="E36">
        <v>9</v>
      </c>
      <c r="F36">
        <v>4</v>
      </c>
      <c r="G36">
        <v>2</v>
      </c>
      <c r="H36" s="2">
        <v>15</v>
      </c>
      <c r="I36">
        <v>4</v>
      </c>
      <c r="J36">
        <v>19</v>
      </c>
      <c r="K36">
        <f t="shared" si="1"/>
        <v>0</v>
      </c>
    </row>
    <row r="37" spans="1:11" x14ac:dyDescent="0.2">
      <c r="A37" t="s">
        <v>46</v>
      </c>
      <c r="B37" s="1">
        <v>43925</v>
      </c>
      <c r="C37" s="1">
        <f>B37</f>
        <v>43925</v>
      </c>
      <c r="D37" t="s">
        <v>21</v>
      </c>
      <c r="E37">
        <v>15</v>
      </c>
      <c r="F37">
        <v>6</v>
      </c>
      <c r="G37">
        <v>3</v>
      </c>
      <c r="H37" s="2">
        <v>24</v>
      </c>
      <c r="I37">
        <v>9</v>
      </c>
      <c r="J37">
        <v>33</v>
      </c>
      <c r="K37">
        <f t="shared" si="1"/>
        <v>0</v>
      </c>
    </row>
    <row r="38" spans="1:11" x14ac:dyDescent="0.2">
      <c r="A38" t="s">
        <v>48</v>
      </c>
      <c r="B38" s="1">
        <v>43925</v>
      </c>
      <c r="C38" s="1">
        <f>B38</f>
        <v>43925</v>
      </c>
      <c r="D38" t="s">
        <v>10</v>
      </c>
      <c r="E38">
        <v>8</v>
      </c>
      <c r="F38">
        <v>4</v>
      </c>
      <c r="G38">
        <v>2</v>
      </c>
      <c r="H38" s="2">
        <v>14</v>
      </c>
      <c r="I38">
        <v>4</v>
      </c>
      <c r="J38">
        <v>18</v>
      </c>
      <c r="K38">
        <f t="shared" si="1"/>
        <v>0</v>
      </c>
    </row>
    <row r="39" spans="1:11" x14ac:dyDescent="0.2">
      <c r="A39" t="s">
        <v>49</v>
      </c>
      <c r="B39" s="1">
        <v>43928</v>
      </c>
      <c r="C39" s="1">
        <f>B39</f>
        <v>43928</v>
      </c>
      <c r="D39" t="s">
        <v>12</v>
      </c>
      <c r="E39">
        <v>55</v>
      </c>
      <c r="F39">
        <v>19</v>
      </c>
      <c r="G39">
        <v>10</v>
      </c>
      <c r="H39" s="2">
        <v>84</v>
      </c>
      <c r="I39">
        <v>13</v>
      </c>
      <c r="J39">
        <v>97</v>
      </c>
      <c r="K39">
        <f t="shared" si="1"/>
        <v>0</v>
      </c>
    </row>
    <row r="40" spans="1:11" x14ac:dyDescent="0.2">
      <c r="A40" t="s">
        <v>52</v>
      </c>
      <c r="B40" s="1">
        <v>43949</v>
      </c>
      <c r="C40" s="1">
        <v>43984</v>
      </c>
      <c r="D40" t="s">
        <v>12</v>
      </c>
      <c r="E40">
        <v>65</v>
      </c>
      <c r="F40">
        <v>21</v>
      </c>
      <c r="G40">
        <v>10</v>
      </c>
      <c r="H40" s="2">
        <v>96</v>
      </c>
      <c r="I40">
        <v>23</v>
      </c>
      <c r="J40">
        <v>119</v>
      </c>
      <c r="K40">
        <f t="shared" si="1"/>
        <v>1</v>
      </c>
    </row>
    <row r="41" spans="1:11" x14ac:dyDescent="0.2">
      <c r="A41" t="s">
        <v>50</v>
      </c>
      <c r="B41" s="1">
        <v>43949</v>
      </c>
      <c r="C41" s="1">
        <v>43984</v>
      </c>
      <c r="D41" t="s">
        <v>12</v>
      </c>
      <c r="E41">
        <v>40</v>
      </c>
      <c r="F41">
        <v>14</v>
      </c>
      <c r="G41">
        <v>6</v>
      </c>
      <c r="H41" s="2">
        <v>60</v>
      </c>
      <c r="I41">
        <v>14</v>
      </c>
      <c r="J41">
        <v>74</v>
      </c>
      <c r="K41">
        <f t="shared" si="1"/>
        <v>1</v>
      </c>
    </row>
    <row r="42" spans="1:11" x14ac:dyDescent="0.2">
      <c r="A42" t="s">
        <v>51</v>
      </c>
      <c r="B42" s="1">
        <v>43949</v>
      </c>
      <c r="C42" s="1">
        <f t="shared" ref="C41:C50" si="2">B42</f>
        <v>43949</v>
      </c>
      <c r="D42" t="s">
        <v>12</v>
      </c>
      <c r="E42">
        <v>14</v>
      </c>
      <c r="F42">
        <v>5</v>
      </c>
      <c r="G42">
        <v>2</v>
      </c>
      <c r="H42" s="2">
        <v>21</v>
      </c>
      <c r="I42">
        <v>12</v>
      </c>
      <c r="J42">
        <v>33</v>
      </c>
      <c r="K42">
        <f t="shared" si="1"/>
        <v>0</v>
      </c>
    </row>
    <row r="43" spans="1:11" x14ac:dyDescent="0.2">
      <c r="A43" t="s">
        <v>53</v>
      </c>
      <c r="B43" s="1">
        <v>43949</v>
      </c>
      <c r="C43" s="1">
        <f t="shared" si="2"/>
        <v>43949</v>
      </c>
      <c r="D43" t="s">
        <v>12</v>
      </c>
      <c r="E43">
        <v>184</v>
      </c>
      <c r="F43">
        <v>61</v>
      </c>
      <c r="G43">
        <v>29</v>
      </c>
      <c r="H43" s="2">
        <v>274</v>
      </c>
      <c r="I43">
        <v>46</v>
      </c>
      <c r="J43">
        <v>320</v>
      </c>
      <c r="K43">
        <f t="shared" si="1"/>
        <v>0</v>
      </c>
    </row>
    <row r="44" spans="1:11" x14ac:dyDescent="0.2">
      <c r="A44" t="s">
        <v>54</v>
      </c>
      <c r="B44" s="1">
        <v>43949</v>
      </c>
      <c r="C44" s="1">
        <v>43984</v>
      </c>
      <c r="D44" t="s">
        <v>12</v>
      </c>
      <c r="E44">
        <v>125</v>
      </c>
      <c r="F44">
        <v>41</v>
      </c>
      <c r="G44">
        <v>20</v>
      </c>
      <c r="H44" s="2">
        <v>186</v>
      </c>
      <c r="I44">
        <v>24</v>
      </c>
      <c r="J44">
        <v>210</v>
      </c>
      <c r="K44">
        <f t="shared" si="1"/>
        <v>1</v>
      </c>
    </row>
    <row r="45" spans="1:11" x14ac:dyDescent="0.2">
      <c r="A45" t="s">
        <v>55</v>
      </c>
      <c r="B45" s="1">
        <v>43949</v>
      </c>
      <c r="C45" s="1">
        <f t="shared" si="2"/>
        <v>43949</v>
      </c>
      <c r="D45" t="s">
        <v>12</v>
      </c>
      <c r="E45">
        <v>18</v>
      </c>
      <c r="F45">
        <v>5</v>
      </c>
      <c r="G45">
        <v>3</v>
      </c>
      <c r="H45" s="2">
        <v>26</v>
      </c>
      <c r="I45">
        <v>10</v>
      </c>
      <c r="J45">
        <v>36</v>
      </c>
      <c r="K45">
        <f t="shared" si="1"/>
        <v>0</v>
      </c>
    </row>
    <row r="46" spans="1:11" x14ac:dyDescent="0.2">
      <c r="A46" t="s">
        <v>56</v>
      </c>
      <c r="B46" s="1">
        <v>43953</v>
      </c>
      <c r="C46" s="1">
        <f t="shared" si="2"/>
        <v>43953</v>
      </c>
      <c r="D46" t="s">
        <v>10</v>
      </c>
      <c r="F46">
        <v>7</v>
      </c>
      <c r="H46" s="2">
        <v>7</v>
      </c>
      <c r="I46">
        <v>5</v>
      </c>
      <c r="J46">
        <v>12</v>
      </c>
      <c r="K46">
        <f t="shared" si="1"/>
        <v>0</v>
      </c>
    </row>
    <row r="47" spans="1:11" x14ac:dyDescent="0.2">
      <c r="A47" t="s">
        <v>57</v>
      </c>
      <c r="B47" s="1">
        <v>43953</v>
      </c>
      <c r="C47" s="1">
        <f t="shared" si="2"/>
        <v>43953</v>
      </c>
      <c r="D47" t="s">
        <v>21</v>
      </c>
      <c r="E47">
        <v>26</v>
      </c>
      <c r="F47">
        <v>9</v>
      </c>
      <c r="G47">
        <v>4</v>
      </c>
      <c r="H47" s="2">
        <v>39</v>
      </c>
      <c r="I47">
        <v>6</v>
      </c>
      <c r="J47">
        <v>45</v>
      </c>
      <c r="K47">
        <f t="shared" si="1"/>
        <v>0</v>
      </c>
    </row>
    <row r="48" spans="1:11" x14ac:dyDescent="0.2">
      <c r="A48" t="s">
        <v>58</v>
      </c>
      <c r="B48" s="1">
        <v>43956</v>
      </c>
      <c r="C48" s="1">
        <v>43984</v>
      </c>
      <c r="D48" t="s">
        <v>12</v>
      </c>
      <c r="E48">
        <v>55</v>
      </c>
      <c r="F48">
        <v>18</v>
      </c>
      <c r="G48">
        <v>9</v>
      </c>
      <c r="H48" s="2">
        <v>82</v>
      </c>
      <c r="I48">
        <v>7</v>
      </c>
      <c r="J48">
        <v>89</v>
      </c>
      <c r="K48">
        <f t="shared" si="1"/>
        <v>1</v>
      </c>
    </row>
    <row r="49" spans="1:11" x14ac:dyDescent="0.2">
      <c r="A49" t="s">
        <v>59</v>
      </c>
      <c r="B49" s="1">
        <v>43963</v>
      </c>
      <c r="C49" s="1">
        <f t="shared" si="2"/>
        <v>43963</v>
      </c>
      <c r="D49" t="s">
        <v>12</v>
      </c>
      <c r="E49">
        <v>20</v>
      </c>
      <c r="F49">
        <v>6</v>
      </c>
      <c r="G49">
        <v>3</v>
      </c>
      <c r="H49" s="2">
        <v>29</v>
      </c>
      <c r="I49">
        <v>4</v>
      </c>
      <c r="J49">
        <v>33</v>
      </c>
      <c r="K49">
        <f t="shared" si="1"/>
        <v>0</v>
      </c>
    </row>
    <row r="50" spans="1:11" x14ac:dyDescent="0.2">
      <c r="A50" t="s">
        <v>60</v>
      </c>
      <c r="B50" s="1">
        <v>43963</v>
      </c>
      <c r="C50" s="1">
        <f t="shared" si="2"/>
        <v>43963</v>
      </c>
      <c r="D50" t="s">
        <v>12</v>
      </c>
      <c r="E50">
        <v>19</v>
      </c>
      <c r="F50">
        <v>6</v>
      </c>
      <c r="G50">
        <v>3</v>
      </c>
      <c r="H50" s="2">
        <v>28</v>
      </c>
      <c r="I50">
        <v>6</v>
      </c>
      <c r="J50">
        <v>34</v>
      </c>
      <c r="K50">
        <f t="shared" si="1"/>
        <v>0</v>
      </c>
    </row>
    <row r="51" spans="1:11" x14ac:dyDescent="0.2">
      <c r="A51" t="s">
        <v>61</v>
      </c>
      <c r="B51" s="1">
        <v>43970</v>
      </c>
      <c r="C51" s="1">
        <v>44005</v>
      </c>
      <c r="D51" t="s">
        <v>12</v>
      </c>
      <c r="E51">
        <v>36</v>
      </c>
      <c r="F51">
        <v>12</v>
      </c>
      <c r="G51">
        <v>6</v>
      </c>
      <c r="H51" s="2">
        <v>54</v>
      </c>
      <c r="I51">
        <v>6</v>
      </c>
      <c r="J51">
        <v>60</v>
      </c>
      <c r="K51">
        <f t="shared" si="1"/>
        <v>1</v>
      </c>
    </row>
    <row r="52" spans="1:11" x14ac:dyDescent="0.2">
      <c r="A52" t="s">
        <v>62</v>
      </c>
      <c r="B52" s="1">
        <v>43970</v>
      </c>
      <c r="C52" s="1">
        <f t="shared" ref="C52:C58" si="3">B52</f>
        <v>43970</v>
      </c>
      <c r="D52" t="s">
        <v>12</v>
      </c>
      <c r="E52">
        <v>41</v>
      </c>
      <c r="F52">
        <v>13</v>
      </c>
      <c r="G52">
        <v>7</v>
      </c>
      <c r="H52" s="2">
        <v>61</v>
      </c>
      <c r="I52">
        <v>14</v>
      </c>
      <c r="J52">
        <v>75</v>
      </c>
      <c r="K52">
        <f t="shared" si="1"/>
        <v>0</v>
      </c>
    </row>
    <row r="53" spans="1:11" x14ac:dyDescent="0.2">
      <c r="A53" t="s">
        <v>63</v>
      </c>
      <c r="B53" s="1">
        <v>43984</v>
      </c>
      <c r="C53" s="1">
        <f t="shared" si="3"/>
        <v>43984</v>
      </c>
      <c r="D53" t="s">
        <v>12</v>
      </c>
      <c r="E53">
        <v>13</v>
      </c>
      <c r="F53">
        <v>4</v>
      </c>
      <c r="G53">
        <v>2</v>
      </c>
      <c r="H53" s="2">
        <v>19</v>
      </c>
      <c r="I53">
        <v>6</v>
      </c>
      <c r="J53">
        <v>25</v>
      </c>
      <c r="K53">
        <f t="shared" si="1"/>
        <v>0</v>
      </c>
    </row>
    <row r="54" spans="1:11" x14ac:dyDescent="0.2">
      <c r="A54" t="s">
        <v>64</v>
      </c>
      <c r="B54" s="1">
        <v>43984</v>
      </c>
      <c r="C54" s="1">
        <f t="shared" si="3"/>
        <v>43984</v>
      </c>
      <c r="D54" t="s">
        <v>12</v>
      </c>
      <c r="E54">
        <v>84</v>
      </c>
      <c r="F54">
        <v>28</v>
      </c>
      <c r="G54">
        <v>14</v>
      </c>
      <c r="H54" s="2">
        <v>126</v>
      </c>
      <c r="I54">
        <v>21</v>
      </c>
      <c r="J54">
        <v>147</v>
      </c>
      <c r="K54">
        <f t="shared" si="1"/>
        <v>0</v>
      </c>
    </row>
    <row r="55" spans="1:11" x14ac:dyDescent="0.2">
      <c r="A55" t="s">
        <v>65</v>
      </c>
      <c r="B55" s="1">
        <v>43984</v>
      </c>
      <c r="C55" s="1">
        <f t="shared" si="3"/>
        <v>43984</v>
      </c>
      <c r="D55" t="s">
        <v>12</v>
      </c>
      <c r="E55">
        <v>23</v>
      </c>
      <c r="F55">
        <v>7</v>
      </c>
      <c r="G55">
        <v>4</v>
      </c>
      <c r="H55" s="2">
        <v>34</v>
      </c>
      <c r="I55">
        <v>11</v>
      </c>
      <c r="J55">
        <v>45</v>
      </c>
      <c r="K55">
        <f t="shared" si="1"/>
        <v>0</v>
      </c>
    </row>
    <row r="56" spans="1:11" x14ac:dyDescent="0.2">
      <c r="A56" t="s">
        <v>66</v>
      </c>
      <c r="B56" s="1">
        <v>43984</v>
      </c>
      <c r="C56" s="1">
        <f t="shared" si="3"/>
        <v>43984</v>
      </c>
      <c r="D56" t="s">
        <v>12</v>
      </c>
      <c r="E56">
        <v>10</v>
      </c>
      <c r="F56">
        <v>4</v>
      </c>
      <c r="G56">
        <v>2</v>
      </c>
      <c r="H56" s="2">
        <v>16</v>
      </c>
      <c r="I56">
        <v>5</v>
      </c>
      <c r="J56">
        <v>21</v>
      </c>
      <c r="K56">
        <f t="shared" si="1"/>
        <v>0</v>
      </c>
    </row>
    <row r="57" spans="1:11" x14ac:dyDescent="0.2">
      <c r="A57" t="s">
        <v>67</v>
      </c>
      <c r="B57" s="1">
        <v>43984</v>
      </c>
      <c r="C57" s="1">
        <f t="shared" si="3"/>
        <v>43984</v>
      </c>
      <c r="D57" t="s">
        <v>12</v>
      </c>
      <c r="E57">
        <v>13</v>
      </c>
      <c r="F57">
        <v>5</v>
      </c>
      <c r="G57">
        <v>2</v>
      </c>
      <c r="H57" s="2">
        <v>20</v>
      </c>
      <c r="I57">
        <v>26</v>
      </c>
      <c r="J57">
        <v>46</v>
      </c>
      <c r="K57">
        <f t="shared" si="1"/>
        <v>0</v>
      </c>
    </row>
    <row r="58" spans="1:11" x14ac:dyDescent="0.2">
      <c r="A58" t="s">
        <v>68</v>
      </c>
      <c r="B58" s="1">
        <v>43988</v>
      </c>
      <c r="C58" s="1">
        <f t="shared" si="3"/>
        <v>43988</v>
      </c>
      <c r="D58" t="s">
        <v>10</v>
      </c>
      <c r="F58">
        <v>7</v>
      </c>
      <c r="H58" s="2">
        <v>7</v>
      </c>
      <c r="I58">
        <v>6</v>
      </c>
      <c r="J58">
        <v>13</v>
      </c>
      <c r="K58">
        <f t="shared" si="1"/>
        <v>0</v>
      </c>
    </row>
    <row r="59" spans="1:11" x14ac:dyDescent="0.2">
      <c r="A59" t="s">
        <v>69</v>
      </c>
      <c r="H59" s="2"/>
      <c r="I59">
        <v>5</v>
      </c>
      <c r="J59">
        <v>5</v>
      </c>
      <c r="K59">
        <f t="shared" si="1"/>
        <v>0</v>
      </c>
    </row>
  </sheetData>
  <autoFilter ref="A1:J1">
    <sortState ref="A2:J59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2020-03-17T20:50:27Z</dcterms:created>
  <dcterms:modified xsi:type="dcterms:W3CDTF">2020-03-22T01:48:02Z</dcterms:modified>
</cp:coreProperties>
</file>