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45cbc0eb6a984664/Рабочий стол/схемач/лаб 6/"/>
    </mc:Choice>
  </mc:AlternateContent>
  <xr:revisionPtr revIDLastSave="419" documentId="11_AD4DF75460589B3ACB72849F0F184D025BDEDDA7" xr6:coauthVersionLast="47" xr6:coauthVersionMax="47" xr10:uidLastSave="{F169B24F-680D-4358-BB8B-3BA8EBB1BA13}"/>
  <bookViews>
    <workbookView xWindow="-108" yWindow="-108" windowWidth="23256" windowHeight="12576" activeTab="3" xr2:uid="{00000000-000D-0000-FFFF-FFFF00000000}"/>
  </bookViews>
  <sheets>
    <sheet name="Обр связь инверт вкл" sheetId="1" r:id="rId1"/>
    <sheet name="Обр связь неинверт вкл" sheetId="3" r:id="rId2"/>
    <sheet name="Повторитель" sheetId="5" r:id="rId3"/>
    <sheet name="дифференциальное включение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B3" i="6"/>
  <c r="B5" i="5"/>
  <c r="B27" i="3"/>
  <c r="B26" i="3"/>
  <c r="B6" i="3"/>
  <c r="B5" i="3"/>
  <c r="B27" i="1"/>
  <c r="B26" i="1"/>
  <c r="B6" i="1"/>
  <c r="B5" i="1"/>
</calcChain>
</file>

<file path=xl/sharedStrings.xml><?xml version="1.0" encoding="utf-8"?>
<sst xmlns="http://schemas.openxmlformats.org/spreadsheetml/2006/main" count="80" uniqueCount="32">
  <si>
    <t>R1</t>
  </si>
  <si>
    <t>R2</t>
  </si>
  <si>
    <t>U in max</t>
  </si>
  <si>
    <t>U out max</t>
  </si>
  <si>
    <t>Ku1</t>
  </si>
  <si>
    <t>АЧХ</t>
  </si>
  <si>
    <t>Kрасч=5</t>
  </si>
  <si>
    <t>Ugen</t>
  </si>
  <si>
    <t>Rвх</t>
  </si>
  <si>
    <t>Rген</t>
  </si>
  <si>
    <t>по напряжению</t>
  </si>
  <si>
    <t>Гц</t>
  </si>
  <si>
    <t>Uвх=4,3</t>
  </si>
  <si>
    <t>U вых</t>
  </si>
  <si>
    <t>Uвх2=2,1</t>
  </si>
  <si>
    <t>Uвых</t>
  </si>
  <si>
    <t>Кu1</t>
  </si>
  <si>
    <t>Ku2</t>
  </si>
  <si>
    <t>Uin max</t>
  </si>
  <si>
    <t>Kрасч</t>
  </si>
  <si>
    <t>Uout</t>
  </si>
  <si>
    <t>Uвх=1,23</t>
  </si>
  <si>
    <t>Uвх2=0,6</t>
  </si>
  <si>
    <t>Uвх2=0,626</t>
  </si>
  <si>
    <t>Uвх=3,75</t>
  </si>
  <si>
    <t>Uвх2=1,6</t>
  </si>
  <si>
    <t>Uвх=1,22</t>
  </si>
  <si>
    <t>Uвх</t>
  </si>
  <si>
    <t>K</t>
  </si>
  <si>
    <t>fгран</t>
  </si>
  <si>
    <t>сигнал на инвертирующий выход</t>
  </si>
  <si>
    <t>сигнал на неинвертирующий выход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</si>
</sst>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U1k1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'Обр связь инверт вкл'!$F$3:$F$19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  <c:pt idx="8">
                  <c:v>250000</c:v>
                </c:pt>
                <c:pt idx="9">
                  <c:v>400000</c:v>
                </c:pt>
                <c:pt idx="10">
                  <c:v>600000</c:v>
                </c:pt>
                <c:pt idx="11">
                  <c:v>800000</c:v>
                </c:pt>
                <c:pt idx="12">
                  <c:v>1000000</c:v>
                </c:pt>
                <c:pt idx="13">
                  <c:v>1500000</c:v>
                </c:pt>
                <c:pt idx="14">
                  <c:v>2000000</c:v>
                </c:pt>
                <c:pt idx="15">
                  <c:v>5000000</c:v>
                </c:pt>
                <c:pt idx="16">
                  <c:v>10000000</c:v>
                </c:pt>
              </c:numCache>
            </c:numRef>
          </c:xVal>
          <c:yVal>
            <c:numRef>
              <c:f>'Обр связь инверт вкл'!$G$3:$G$19</c:f>
              <c:numCache>
                <c:formatCode>General</c:formatCode>
                <c:ptCount val="17"/>
                <c:pt idx="0">
                  <c:v>22.3</c:v>
                </c:pt>
                <c:pt idx="1">
                  <c:v>22.3</c:v>
                </c:pt>
                <c:pt idx="2">
                  <c:v>22.3</c:v>
                </c:pt>
                <c:pt idx="3">
                  <c:v>22.3</c:v>
                </c:pt>
                <c:pt idx="4">
                  <c:v>22</c:v>
                </c:pt>
                <c:pt idx="5">
                  <c:v>22</c:v>
                </c:pt>
                <c:pt idx="6">
                  <c:v>17.8</c:v>
                </c:pt>
                <c:pt idx="7">
                  <c:v>13.4</c:v>
                </c:pt>
                <c:pt idx="8">
                  <c:v>10.7</c:v>
                </c:pt>
                <c:pt idx="9">
                  <c:v>6.11</c:v>
                </c:pt>
                <c:pt idx="10">
                  <c:v>4.03</c:v>
                </c:pt>
                <c:pt idx="11">
                  <c:v>2.64</c:v>
                </c:pt>
                <c:pt idx="12">
                  <c:v>2.0299999999999998</c:v>
                </c:pt>
                <c:pt idx="13">
                  <c:v>1.27</c:v>
                </c:pt>
                <c:pt idx="14">
                  <c:v>0.59799999999999998</c:v>
                </c:pt>
                <c:pt idx="15">
                  <c:v>0.19800000000000001</c:v>
                </c:pt>
                <c:pt idx="16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E8-407A-909A-5DCF9C5068AD}"/>
            </c:ext>
          </c:extLst>
        </c:ser>
        <c:ser>
          <c:idx val="1"/>
          <c:order val="1"/>
          <c:tx>
            <c:v>U2k1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'Обр связь инверт вкл'!$F$3:$F$19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  <c:pt idx="8">
                  <c:v>250000</c:v>
                </c:pt>
                <c:pt idx="9">
                  <c:v>400000</c:v>
                </c:pt>
                <c:pt idx="10">
                  <c:v>600000</c:v>
                </c:pt>
                <c:pt idx="11">
                  <c:v>800000</c:v>
                </c:pt>
                <c:pt idx="12">
                  <c:v>1000000</c:v>
                </c:pt>
                <c:pt idx="13">
                  <c:v>1500000</c:v>
                </c:pt>
                <c:pt idx="14">
                  <c:v>2000000</c:v>
                </c:pt>
                <c:pt idx="15">
                  <c:v>5000000</c:v>
                </c:pt>
                <c:pt idx="16">
                  <c:v>10000000</c:v>
                </c:pt>
              </c:numCache>
            </c:numRef>
          </c:xVal>
          <c:yVal>
            <c:numRef>
              <c:f>'Обр связь инверт вкл'!$H$3:$H$19</c:f>
              <c:numCache>
                <c:formatCode>General</c:formatCode>
                <c:ptCount val="17"/>
                <c:pt idx="0">
                  <c:v>11.1</c:v>
                </c:pt>
                <c:pt idx="1">
                  <c:v>11.1</c:v>
                </c:pt>
                <c:pt idx="2">
                  <c:v>11.1</c:v>
                </c:pt>
                <c:pt idx="3">
                  <c:v>11</c:v>
                </c:pt>
                <c:pt idx="4">
                  <c:v>11.1</c:v>
                </c:pt>
                <c:pt idx="5">
                  <c:v>11.1</c:v>
                </c:pt>
                <c:pt idx="6">
                  <c:v>10.8</c:v>
                </c:pt>
                <c:pt idx="7">
                  <c:v>10</c:v>
                </c:pt>
                <c:pt idx="8">
                  <c:v>8.16</c:v>
                </c:pt>
                <c:pt idx="9">
                  <c:v>5.15</c:v>
                </c:pt>
                <c:pt idx="10">
                  <c:v>2.95</c:v>
                </c:pt>
                <c:pt idx="11">
                  <c:v>2.02</c:v>
                </c:pt>
                <c:pt idx="12">
                  <c:v>1.75</c:v>
                </c:pt>
                <c:pt idx="13">
                  <c:v>0.71699999999999997</c:v>
                </c:pt>
                <c:pt idx="14" formatCode="0.000">
                  <c:v>0.43099999999999999</c:v>
                </c:pt>
                <c:pt idx="15">
                  <c:v>9.5000000000000001E-2</c:v>
                </c:pt>
                <c:pt idx="16">
                  <c:v>8.6999999999999994E-2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E8-407A-909A-5DCF9C5068AD}"/>
            </c:ext>
          </c:extLst>
        </c:ser>
        <c:ser>
          <c:idx val="2"/>
          <c:order val="2"/>
          <c:tx>
            <c:v>U1k2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'Обр связь инверт вкл'!$F$3:$F$19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  <c:pt idx="8">
                  <c:v>250000</c:v>
                </c:pt>
                <c:pt idx="9">
                  <c:v>400000</c:v>
                </c:pt>
                <c:pt idx="10">
                  <c:v>600000</c:v>
                </c:pt>
                <c:pt idx="11">
                  <c:v>800000</c:v>
                </c:pt>
                <c:pt idx="12">
                  <c:v>1000000</c:v>
                </c:pt>
                <c:pt idx="13">
                  <c:v>1500000</c:v>
                </c:pt>
                <c:pt idx="14">
                  <c:v>2000000</c:v>
                </c:pt>
                <c:pt idx="15">
                  <c:v>5000000</c:v>
                </c:pt>
                <c:pt idx="16">
                  <c:v>10000000</c:v>
                </c:pt>
              </c:numCache>
            </c:numRef>
          </c:xVal>
          <c:yVal>
            <c:numRef>
              <c:f>'Обр связь инверт вкл'!$G$24:$G$40</c:f>
              <c:numCache>
                <c:formatCode>General</c:formatCode>
                <c:ptCount val="17"/>
                <c:pt idx="0">
                  <c:v>25.1</c:v>
                </c:pt>
                <c:pt idx="1">
                  <c:v>25.1</c:v>
                </c:pt>
                <c:pt idx="2">
                  <c:v>25.1</c:v>
                </c:pt>
                <c:pt idx="3">
                  <c:v>25.1</c:v>
                </c:pt>
                <c:pt idx="4">
                  <c:v>22.9</c:v>
                </c:pt>
                <c:pt idx="5">
                  <c:v>19.399999999999999</c:v>
                </c:pt>
                <c:pt idx="6">
                  <c:v>13.6</c:v>
                </c:pt>
                <c:pt idx="7">
                  <c:v>10.1</c:v>
                </c:pt>
                <c:pt idx="8">
                  <c:v>7.82</c:v>
                </c:pt>
                <c:pt idx="9">
                  <c:v>4.8</c:v>
                </c:pt>
                <c:pt idx="10">
                  <c:v>2.63</c:v>
                </c:pt>
                <c:pt idx="11">
                  <c:v>1.66</c:v>
                </c:pt>
                <c:pt idx="12">
                  <c:v>1.46</c:v>
                </c:pt>
                <c:pt idx="13">
                  <c:v>0.58299999999999996</c:v>
                </c:pt>
                <c:pt idx="14">
                  <c:v>0.32</c:v>
                </c:pt>
                <c:pt idx="15">
                  <c:v>5.8000000000000003E-2</c:v>
                </c:pt>
                <c:pt idx="16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BF-40AF-AC16-21356D9B2B4D}"/>
            </c:ext>
          </c:extLst>
        </c:ser>
        <c:ser>
          <c:idx val="3"/>
          <c:order val="3"/>
          <c:tx>
            <c:v>U2k2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'Обр связь инверт вкл'!$F$24:$F$40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  <c:pt idx="8">
                  <c:v>250000</c:v>
                </c:pt>
                <c:pt idx="9">
                  <c:v>400000</c:v>
                </c:pt>
                <c:pt idx="10">
                  <c:v>600000</c:v>
                </c:pt>
                <c:pt idx="11">
                  <c:v>800000</c:v>
                </c:pt>
                <c:pt idx="12">
                  <c:v>1000000</c:v>
                </c:pt>
                <c:pt idx="13">
                  <c:v>1500000</c:v>
                </c:pt>
                <c:pt idx="14">
                  <c:v>2000000</c:v>
                </c:pt>
                <c:pt idx="15">
                  <c:v>5000000</c:v>
                </c:pt>
                <c:pt idx="16">
                  <c:v>10000000</c:v>
                </c:pt>
              </c:numCache>
            </c:numRef>
          </c:xVal>
          <c:yVal>
            <c:numRef>
              <c:f>'Обр связь инверт вкл'!$H$24:$H$40</c:f>
              <c:numCache>
                <c:formatCode>General</c:formatCode>
                <c:ptCount val="1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10.8</c:v>
                </c:pt>
                <c:pt idx="5">
                  <c:v>9.4</c:v>
                </c:pt>
                <c:pt idx="6">
                  <c:v>6.97</c:v>
                </c:pt>
                <c:pt idx="7">
                  <c:v>5.36</c:v>
                </c:pt>
                <c:pt idx="8">
                  <c:v>4.3</c:v>
                </c:pt>
                <c:pt idx="9">
                  <c:v>2.74</c:v>
                </c:pt>
                <c:pt idx="10">
                  <c:v>1.52</c:v>
                </c:pt>
                <c:pt idx="11">
                  <c:v>0.92800000000000005</c:v>
                </c:pt>
                <c:pt idx="12">
                  <c:v>0.81599999999999995</c:v>
                </c:pt>
                <c:pt idx="13">
                  <c:v>0.318</c:v>
                </c:pt>
                <c:pt idx="14" formatCode="0.000">
                  <c:v>0.182</c:v>
                </c:pt>
                <c:pt idx="15">
                  <c:v>3.2000000000000001E-2</c:v>
                </c:pt>
                <c:pt idx="16">
                  <c:v>2.4E-2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BF-40AF-AC16-21356D9B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603583"/>
        <c:axId val="680604415"/>
      </c:scatterChart>
      <c:valAx>
        <c:axId val="680603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604415"/>
        <c:crosses val="autoZero"/>
        <c:crossBetween val="midCat"/>
      </c:valAx>
      <c:valAx>
        <c:axId val="68060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60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U1k1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'Обр связь неинверт вкл'!$F$3:$F$12</c:f>
              <c:numCache>
                <c:formatCode>General</c:formatCode>
                <c:ptCount val="10"/>
                <c:pt idx="0">
                  <c:v>10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10000000</c:v>
                </c:pt>
              </c:numCache>
            </c:numRef>
          </c:xVal>
          <c:yVal>
            <c:numRef>
              <c:f>'Обр связь неинверт вкл'!$G$3:$G$19</c:f>
              <c:numCache>
                <c:formatCode>General</c:formatCode>
                <c:ptCount val="17"/>
                <c:pt idx="0">
                  <c:v>23.2</c:v>
                </c:pt>
                <c:pt idx="1">
                  <c:v>23.2</c:v>
                </c:pt>
                <c:pt idx="2">
                  <c:v>23.2</c:v>
                </c:pt>
                <c:pt idx="3">
                  <c:v>22.5</c:v>
                </c:pt>
                <c:pt idx="4">
                  <c:v>17.600000000000001</c:v>
                </c:pt>
                <c:pt idx="5">
                  <c:v>10.1</c:v>
                </c:pt>
                <c:pt idx="6">
                  <c:v>4.3600000000000003</c:v>
                </c:pt>
                <c:pt idx="7">
                  <c:v>1.73</c:v>
                </c:pt>
                <c:pt idx="8">
                  <c:v>0.23499999999999999</c:v>
                </c:pt>
                <c:pt idx="9">
                  <c:v>0.187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12-46D8-B3BA-A4421A77C019}"/>
            </c:ext>
          </c:extLst>
        </c:ser>
        <c:ser>
          <c:idx val="1"/>
          <c:order val="1"/>
          <c:tx>
            <c:v>U2k1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'Обр связь неинверт вкл'!$F$3:$F$12</c:f>
              <c:numCache>
                <c:formatCode>General</c:formatCode>
                <c:ptCount val="10"/>
                <c:pt idx="0">
                  <c:v>10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10000000</c:v>
                </c:pt>
              </c:numCache>
            </c:numRef>
          </c:xVal>
          <c:yVal>
            <c:numRef>
              <c:f>'Обр связь неинверт вкл'!$H$3:$H$19</c:f>
              <c:numCache>
                <c:formatCode>General</c:formatCode>
                <c:ptCount val="17"/>
                <c:pt idx="0">
                  <c:v>9.91</c:v>
                </c:pt>
                <c:pt idx="1">
                  <c:v>9.91</c:v>
                </c:pt>
                <c:pt idx="2">
                  <c:v>9.91</c:v>
                </c:pt>
                <c:pt idx="3">
                  <c:v>9.76</c:v>
                </c:pt>
                <c:pt idx="4">
                  <c:v>9.76</c:v>
                </c:pt>
                <c:pt idx="5">
                  <c:v>8.35</c:v>
                </c:pt>
                <c:pt idx="6">
                  <c:v>4.26</c:v>
                </c:pt>
                <c:pt idx="7">
                  <c:v>1.52</c:v>
                </c:pt>
                <c:pt idx="8">
                  <c:v>0.32</c:v>
                </c:pt>
                <c:pt idx="9">
                  <c:v>8.6999999999999994E-2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12-46D8-B3BA-A4421A77C019}"/>
            </c:ext>
          </c:extLst>
        </c:ser>
        <c:ser>
          <c:idx val="2"/>
          <c:order val="2"/>
          <c:tx>
            <c:v>U1k2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'Обр связь неинверт вкл'!$F$3:$F$12</c:f>
              <c:numCache>
                <c:formatCode>General</c:formatCode>
                <c:ptCount val="10"/>
                <c:pt idx="0">
                  <c:v>10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10000000</c:v>
                </c:pt>
              </c:numCache>
            </c:numRef>
          </c:xVal>
          <c:yVal>
            <c:numRef>
              <c:f>'Обр связь неинверт вкл'!$G$24:$G$40</c:f>
              <c:numCache>
                <c:formatCode>General</c:formatCode>
                <c:ptCount val="17"/>
                <c:pt idx="0">
                  <c:v>26</c:v>
                </c:pt>
                <c:pt idx="1">
                  <c:v>26</c:v>
                </c:pt>
                <c:pt idx="2">
                  <c:v>23.8</c:v>
                </c:pt>
                <c:pt idx="3">
                  <c:v>20.100000000000001</c:v>
                </c:pt>
                <c:pt idx="4">
                  <c:v>14.5</c:v>
                </c:pt>
                <c:pt idx="5">
                  <c:v>8.49</c:v>
                </c:pt>
                <c:pt idx="6">
                  <c:v>3.92</c:v>
                </c:pt>
                <c:pt idx="7">
                  <c:v>1.41</c:v>
                </c:pt>
                <c:pt idx="8">
                  <c:v>0.309</c:v>
                </c:pt>
                <c:pt idx="9">
                  <c:v>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12-46D8-B3BA-A4421A77C019}"/>
            </c:ext>
          </c:extLst>
        </c:ser>
        <c:ser>
          <c:idx val="3"/>
          <c:order val="3"/>
          <c:tx>
            <c:v>U2k2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'Обр связь неинверт вкл'!$F$24:$F$40</c:f>
              <c:numCache>
                <c:formatCode>General</c:formatCode>
                <c:ptCount val="17"/>
                <c:pt idx="0">
                  <c:v>10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10000000</c:v>
                </c:pt>
              </c:numCache>
            </c:numRef>
          </c:xVal>
          <c:yVal>
            <c:numRef>
              <c:f>'Обр связь неинверт вкл'!$H$24:$H$40</c:f>
              <c:numCache>
                <c:formatCode>General</c:formatCode>
                <c:ptCount val="17"/>
                <c:pt idx="0">
                  <c:v>12.2</c:v>
                </c:pt>
                <c:pt idx="1">
                  <c:v>12.2</c:v>
                </c:pt>
                <c:pt idx="2">
                  <c:v>11.3</c:v>
                </c:pt>
                <c:pt idx="3">
                  <c:v>9.3800000000000008</c:v>
                </c:pt>
                <c:pt idx="4">
                  <c:v>7.22</c:v>
                </c:pt>
                <c:pt idx="5">
                  <c:v>4.6900000000000004</c:v>
                </c:pt>
                <c:pt idx="6">
                  <c:v>2.1800000000000002</c:v>
                </c:pt>
                <c:pt idx="7">
                  <c:v>0.78300000000000003</c:v>
                </c:pt>
                <c:pt idx="8">
                  <c:v>0.17</c:v>
                </c:pt>
                <c:pt idx="9">
                  <c:v>3.2500000000000001E-2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12-46D8-B3BA-A4421A77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603583"/>
        <c:axId val="680604415"/>
      </c:scatterChart>
      <c:valAx>
        <c:axId val="680603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604415"/>
        <c:crosses val="autoZero"/>
        <c:crossBetween val="midCat"/>
      </c:valAx>
      <c:valAx>
        <c:axId val="68060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60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U1k1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Повторитель!$F$3:$F$12</c:f>
              <c:numCache>
                <c:formatCode>General</c:formatCode>
                <c:ptCount val="10"/>
                <c:pt idx="0">
                  <c:v>10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10000000</c:v>
                </c:pt>
              </c:numCache>
            </c:numRef>
          </c:xVal>
          <c:yVal>
            <c:numRef>
              <c:f>Повторитель!$G$3:$G$19</c:f>
              <c:numCache>
                <c:formatCode>General</c:formatCode>
                <c:ptCount val="17"/>
                <c:pt idx="0">
                  <c:v>16.7</c:v>
                </c:pt>
                <c:pt idx="1">
                  <c:v>16.7</c:v>
                </c:pt>
                <c:pt idx="2">
                  <c:v>16.7</c:v>
                </c:pt>
                <c:pt idx="3">
                  <c:v>16.7</c:v>
                </c:pt>
                <c:pt idx="4">
                  <c:v>16.7</c:v>
                </c:pt>
                <c:pt idx="5">
                  <c:v>16</c:v>
                </c:pt>
                <c:pt idx="6">
                  <c:v>14.9</c:v>
                </c:pt>
                <c:pt idx="7">
                  <c:v>14.9</c:v>
                </c:pt>
                <c:pt idx="8">
                  <c:v>16</c:v>
                </c:pt>
                <c:pt idx="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0C-484E-9FB8-C0BD81873B8B}"/>
            </c:ext>
          </c:extLst>
        </c:ser>
        <c:ser>
          <c:idx val="1"/>
          <c:order val="1"/>
          <c:tx>
            <c:v>U2k1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Повторитель!$F$3:$F$12</c:f>
              <c:numCache>
                <c:formatCode>General</c:formatCode>
                <c:ptCount val="10"/>
                <c:pt idx="0">
                  <c:v>10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10000000</c:v>
                </c:pt>
              </c:numCache>
            </c:numRef>
          </c:xVal>
          <c:yVal>
            <c:numRef>
              <c:f>Повторитель!$H$3:$H$19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0C-484E-9FB8-C0BD81873B8B}"/>
            </c:ext>
          </c:extLst>
        </c:ser>
        <c:ser>
          <c:idx val="2"/>
          <c:order val="2"/>
          <c:tx>
            <c:v>U1k2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Повторитель!$F$3:$F$12</c:f>
              <c:numCache>
                <c:formatCode>General</c:formatCode>
                <c:ptCount val="10"/>
                <c:pt idx="0">
                  <c:v>10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150000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10000000</c:v>
                </c:pt>
              </c:numCache>
            </c:numRef>
          </c:xVal>
          <c:yVal>
            <c:numRef>
              <c:f>Повторитель!$G$24:$G$40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0C-484E-9FB8-C0BD81873B8B}"/>
            </c:ext>
          </c:extLst>
        </c:ser>
        <c:ser>
          <c:idx val="3"/>
          <c:order val="3"/>
          <c:tx>
            <c:v>U2k2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Повторитель!$F$24:$F$40</c:f>
              <c:numCache>
                <c:formatCode>General</c:formatCode>
                <c:ptCount val="17"/>
              </c:numCache>
            </c:numRef>
          </c:xVal>
          <c:yVal>
            <c:numRef>
              <c:f>Повторитель!$H$24:$H$40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0C-484E-9FB8-C0BD81873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603583"/>
        <c:axId val="680604415"/>
      </c:scatterChart>
      <c:valAx>
        <c:axId val="680603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604415"/>
        <c:crosses val="autoZero"/>
        <c:crossBetween val="midCat"/>
      </c:valAx>
      <c:valAx>
        <c:axId val="68060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60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</xdr:colOff>
      <xdr:row>1</xdr:row>
      <xdr:rowOff>3810</xdr:rowOff>
    </xdr:from>
    <xdr:to>
      <xdr:col>17</xdr:col>
      <xdr:colOff>403860</xdr:colOff>
      <xdr:row>19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AA50300-333A-2BCB-DE02-ECF6EE645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</xdr:colOff>
      <xdr:row>1</xdr:row>
      <xdr:rowOff>3810</xdr:rowOff>
    </xdr:from>
    <xdr:to>
      <xdr:col>17</xdr:col>
      <xdr:colOff>403860</xdr:colOff>
      <xdr:row>19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F054E3-C8D9-4C61-A046-A156C53BE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</xdr:colOff>
      <xdr:row>1</xdr:row>
      <xdr:rowOff>3810</xdr:rowOff>
    </xdr:from>
    <xdr:to>
      <xdr:col>17</xdr:col>
      <xdr:colOff>403860</xdr:colOff>
      <xdr:row>19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12C312D-8916-44F8-8F7B-94D1F8C61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opLeftCell="A16" workbookViewId="0">
      <selection activeCell="U10" sqref="U10"/>
    </sheetView>
  </sheetViews>
  <sheetFormatPr defaultRowHeight="14.4" x14ac:dyDescent="0.3"/>
  <sheetData>
    <row r="1" spans="1:8" x14ac:dyDescent="0.3">
      <c r="A1" t="s">
        <v>0</v>
      </c>
      <c r="B1">
        <v>1000</v>
      </c>
      <c r="C1" t="s">
        <v>9</v>
      </c>
      <c r="D1">
        <v>50</v>
      </c>
      <c r="E1" t="s">
        <v>16</v>
      </c>
      <c r="F1" t="s">
        <v>5</v>
      </c>
      <c r="G1" t="s">
        <v>12</v>
      </c>
      <c r="H1" t="s">
        <v>14</v>
      </c>
    </row>
    <row r="2" spans="1:8" x14ac:dyDescent="0.3">
      <c r="A2" t="s">
        <v>1</v>
      </c>
      <c r="B2">
        <v>5000</v>
      </c>
      <c r="F2" t="s">
        <v>11</v>
      </c>
      <c r="G2" t="s">
        <v>13</v>
      </c>
      <c r="H2" t="s">
        <v>15</v>
      </c>
    </row>
    <row r="3" spans="1:8" x14ac:dyDescent="0.3">
      <c r="A3" t="s">
        <v>2</v>
      </c>
      <c r="B3">
        <v>4.29</v>
      </c>
      <c r="C3" t="s">
        <v>7</v>
      </c>
      <c r="D3">
        <v>4.3499999999999996</v>
      </c>
      <c r="F3">
        <v>10</v>
      </c>
      <c r="G3">
        <v>22.3</v>
      </c>
      <c r="H3">
        <v>11.1</v>
      </c>
    </row>
    <row r="4" spans="1:8" x14ac:dyDescent="0.3">
      <c r="A4" t="s">
        <v>3</v>
      </c>
      <c r="B4">
        <v>22.2</v>
      </c>
      <c r="F4">
        <v>100</v>
      </c>
      <c r="G4">
        <v>22.3</v>
      </c>
      <c r="H4">
        <v>11.1</v>
      </c>
    </row>
    <row r="5" spans="1:8" x14ac:dyDescent="0.3">
      <c r="A5" t="s">
        <v>4</v>
      </c>
      <c r="B5">
        <f>B4/B3</f>
        <v>5.174825174825175</v>
      </c>
      <c r="C5" t="s">
        <v>6</v>
      </c>
      <c r="F5">
        <v>1000</v>
      </c>
      <c r="G5">
        <v>22.3</v>
      </c>
      <c r="H5">
        <v>11.1</v>
      </c>
    </row>
    <row r="6" spans="1:8" x14ac:dyDescent="0.3">
      <c r="A6" t="s">
        <v>8</v>
      </c>
      <c r="B6">
        <f>B3*B1/(D3-B3)</f>
        <v>71500.000000000466</v>
      </c>
      <c r="C6" t="s">
        <v>10</v>
      </c>
      <c r="F6">
        <v>10000</v>
      </c>
      <c r="G6">
        <v>22.3</v>
      </c>
      <c r="H6">
        <v>11</v>
      </c>
    </row>
    <row r="7" spans="1:8" x14ac:dyDescent="0.3">
      <c r="F7">
        <v>50000</v>
      </c>
      <c r="G7">
        <v>22</v>
      </c>
      <c r="H7">
        <v>11.1</v>
      </c>
    </row>
    <row r="8" spans="1:8" x14ac:dyDescent="0.3">
      <c r="F8">
        <v>100000</v>
      </c>
      <c r="G8">
        <v>22</v>
      </c>
      <c r="H8">
        <v>11.1</v>
      </c>
    </row>
    <row r="9" spans="1:8" x14ac:dyDescent="0.3">
      <c r="F9">
        <v>150000</v>
      </c>
      <c r="G9">
        <v>17.8</v>
      </c>
      <c r="H9">
        <v>10.8</v>
      </c>
    </row>
    <row r="10" spans="1:8" x14ac:dyDescent="0.3">
      <c r="F10">
        <v>200000</v>
      </c>
      <c r="G10">
        <v>13.4</v>
      </c>
      <c r="H10">
        <v>10</v>
      </c>
    </row>
    <row r="11" spans="1:8" x14ac:dyDescent="0.3">
      <c r="F11">
        <v>250000</v>
      </c>
      <c r="G11">
        <v>10.7</v>
      </c>
      <c r="H11">
        <v>8.16</v>
      </c>
    </row>
    <row r="12" spans="1:8" x14ac:dyDescent="0.3">
      <c r="F12">
        <v>400000</v>
      </c>
      <c r="G12">
        <v>6.11</v>
      </c>
      <c r="H12">
        <v>5.15</v>
      </c>
    </row>
    <row r="13" spans="1:8" x14ac:dyDescent="0.3">
      <c r="F13">
        <v>600000</v>
      </c>
      <c r="G13">
        <v>4.03</v>
      </c>
      <c r="H13">
        <v>2.95</v>
      </c>
    </row>
    <row r="14" spans="1:8" x14ac:dyDescent="0.3">
      <c r="F14">
        <v>800000</v>
      </c>
      <c r="G14">
        <v>2.64</v>
      </c>
      <c r="H14">
        <v>2.02</v>
      </c>
    </row>
    <row r="15" spans="1:8" x14ac:dyDescent="0.3">
      <c r="F15">
        <v>1000000</v>
      </c>
      <c r="G15">
        <v>2.0299999999999998</v>
      </c>
      <c r="H15">
        <v>1.75</v>
      </c>
    </row>
    <row r="16" spans="1:8" x14ac:dyDescent="0.3">
      <c r="F16">
        <v>1500000</v>
      </c>
      <c r="G16">
        <v>1.27</v>
      </c>
      <c r="H16">
        <v>0.71699999999999997</v>
      </c>
    </row>
    <row r="17" spans="1:8" x14ac:dyDescent="0.3">
      <c r="F17">
        <v>2000000</v>
      </c>
      <c r="G17">
        <v>0.59799999999999998</v>
      </c>
      <c r="H17" s="1">
        <v>0.43099999999999999</v>
      </c>
    </row>
    <row r="18" spans="1:8" x14ac:dyDescent="0.3">
      <c r="F18">
        <v>5000000</v>
      </c>
      <c r="G18">
        <v>0.19800000000000001</v>
      </c>
      <c r="H18">
        <v>9.5000000000000001E-2</v>
      </c>
    </row>
    <row r="19" spans="1:8" x14ac:dyDescent="0.3">
      <c r="F19">
        <v>10000000</v>
      </c>
      <c r="G19">
        <v>0.19</v>
      </c>
      <c r="H19">
        <v>8.6999999999999994E-2</v>
      </c>
    </row>
    <row r="22" spans="1:8" x14ac:dyDescent="0.3">
      <c r="A22" t="s">
        <v>1</v>
      </c>
      <c r="B22">
        <v>20000</v>
      </c>
      <c r="F22" t="s">
        <v>5</v>
      </c>
      <c r="G22" t="s">
        <v>21</v>
      </c>
      <c r="H22" t="s">
        <v>23</v>
      </c>
    </row>
    <row r="23" spans="1:8" x14ac:dyDescent="0.3">
      <c r="A23" t="s">
        <v>17</v>
      </c>
      <c r="B23">
        <v>20</v>
      </c>
      <c r="F23" t="s">
        <v>11</v>
      </c>
      <c r="G23" t="s">
        <v>13</v>
      </c>
      <c r="H23" t="s">
        <v>15</v>
      </c>
    </row>
    <row r="24" spans="1:8" x14ac:dyDescent="0.3">
      <c r="A24" t="s">
        <v>18</v>
      </c>
      <c r="B24">
        <v>1.23</v>
      </c>
      <c r="C24" t="s">
        <v>7</v>
      </c>
      <c r="D24">
        <v>1.25</v>
      </c>
      <c r="F24">
        <v>10</v>
      </c>
      <c r="G24">
        <v>25.1</v>
      </c>
      <c r="H24">
        <v>12</v>
      </c>
    </row>
    <row r="25" spans="1:8" x14ac:dyDescent="0.3">
      <c r="A25" t="s">
        <v>20</v>
      </c>
      <c r="B25">
        <v>25.7</v>
      </c>
      <c r="F25">
        <v>100</v>
      </c>
      <c r="G25">
        <v>25.1</v>
      </c>
      <c r="H25">
        <v>12</v>
      </c>
    </row>
    <row r="26" spans="1:8" x14ac:dyDescent="0.3">
      <c r="A26" t="s">
        <v>17</v>
      </c>
      <c r="B26">
        <f>B25/B24</f>
        <v>20.894308943089431</v>
      </c>
      <c r="C26" t="s">
        <v>19</v>
      </c>
      <c r="D26">
        <v>20</v>
      </c>
      <c r="F26">
        <v>1000</v>
      </c>
      <c r="G26">
        <v>25.1</v>
      </c>
      <c r="H26">
        <v>12</v>
      </c>
    </row>
    <row r="27" spans="1:8" x14ac:dyDescent="0.3">
      <c r="A27" t="s">
        <v>8</v>
      </c>
      <c r="B27">
        <f>B24*B22/(D24-B24)</f>
        <v>1229999.9999999988</v>
      </c>
      <c r="C27" t="s">
        <v>10</v>
      </c>
      <c r="F27">
        <v>10000</v>
      </c>
      <c r="G27">
        <v>25.1</v>
      </c>
      <c r="H27">
        <v>12</v>
      </c>
    </row>
    <row r="28" spans="1:8" x14ac:dyDescent="0.3">
      <c r="F28">
        <v>50000</v>
      </c>
      <c r="G28">
        <v>22.9</v>
      </c>
      <c r="H28">
        <v>10.8</v>
      </c>
    </row>
    <row r="29" spans="1:8" x14ac:dyDescent="0.3">
      <c r="F29">
        <v>100000</v>
      </c>
      <c r="G29">
        <v>19.399999999999999</v>
      </c>
      <c r="H29">
        <v>9.4</v>
      </c>
    </row>
    <row r="30" spans="1:8" x14ac:dyDescent="0.3">
      <c r="F30">
        <v>150000</v>
      </c>
      <c r="G30">
        <v>13.6</v>
      </c>
      <c r="H30">
        <v>6.97</v>
      </c>
    </row>
    <row r="31" spans="1:8" x14ac:dyDescent="0.3">
      <c r="F31">
        <v>200000</v>
      </c>
      <c r="G31">
        <v>10.1</v>
      </c>
      <c r="H31">
        <v>5.36</v>
      </c>
    </row>
    <row r="32" spans="1:8" x14ac:dyDescent="0.3">
      <c r="F32">
        <v>250000</v>
      </c>
      <c r="G32">
        <v>7.82</v>
      </c>
      <c r="H32">
        <v>4.3</v>
      </c>
    </row>
    <row r="33" spans="6:8" x14ac:dyDescent="0.3">
      <c r="F33">
        <v>400000</v>
      </c>
      <c r="G33">
        <v>4.8</v>
      </c>
      <c r="H33">
        <v>2.74</v>
      </c>
    </row>
    <row r="34" spans="6:8" x14ac:dyDescent="0.3">
      <c r="F34">
        <v>600000</v>
      </c>
      <c r="G34">
        <v>2.63</v>
      </c>
      <c r="H34">
        <v>1.52</v>
      </c>
    </row>
    <row r="35" spans="6:8" x14ac:dyDescent="0.3">
      <c r="F35">
        <v>800000</v>
      </c>
      <c r="G35">
        <v>1.66</v>
      </c>
      <c r="H35">
        <v>0.92800000000000005</v>
      </c>
    </row>
    <row r="36" spans="6:8" x14ac:dyDescent="0.3">
      <c r="F36">
        <v>1000000</v>
      </c>
      <c r="G36">
        <v>1.46</v>
      </c>
      <c r="H36">
        <v>0.81599999999999995</v>
      </c>
    </row>
    <row r="37" spans="6:8" x14ac:dyDescent="0.3">
      <c r="F37">
        <v>1500000</v>
      </c>
      <c r="G37">
        <v>0.58299999999999996</v>
      </c>
      <c r="H37">
        <v>0.318</v>
      </c>
    </row>
    <row r="38" spans="6:8" x14ac:dyDescent="0.3">
      <c r="F38">
        <v>2000000</v>
      </c>
      <c r="G38">
        <v>0.32</v>
      </c>
      <c r="H38" s="1">
        <v>0.182</v>
      </c>
    </row>
    <row r="39" spans="6:8" x14ac:dyDescent="0.3">
      <c r="F39">
        <v>5000000</v>
      </c>
      <c r="G39">
        <v>5.8000000000000003E-2</v>
      </c>
      <c r="H39">
        <v>3.2000000000000001E-2</v>
      </c>
    </row>
    <row r="40" spans="6:8" x14ac:dyDescent="0.3">
      <c r="F40">
        <v>10000000</v>
      </c>
      <c r="G40">
        <v>4.4999999999999998E-2</v>
      </c>
      <c r="H40">
        <v>2.4E-2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5C4F-1145-47D7-A74C-B71A343AEBA9}">
  <dimension ref="A1:H38"/>
  <sheetViews>
    <sheetView workbookViewId="0">
      <selection activeCell="O32" sqref="O32"/>
    </sheetView>
  </sheetViews>
  <sheetFormatPr defaultRowHeight="14.4" x14ac:dyDescent="0.3"/>
  <sheetData>
    <row r="1" spans="1:8" x14ac:dyDescent="0.3">
      <c r="A1" t="s">
        <v>0</v>
      </c>
      <c r="B1">
        <v>1000</v>
      </c>
      <c r="C1" t="s">
        <v>9</v>
      </c>
      <c r="D1">
        <v>50</v>
      </c>
      <c r="E1" t="s">
        <v>16</v>
      </c>
      <c r="F1" t="s">
        <v>5</v>
      </c>
      <c r="G1" t="s">
        <v>24</v>
      </c>
      <c r="H1" t="s">
        <v>25</v>
      </c>
    </row>
    <row r="2" spans="1:8" x14ac:dyDescent="0.3">
      <c r="A2" t="s">
        <v>1</v>
      </c>
      <c r="B2">
        <v>5000</v>
      </c>
      <c r="F2" t="s">
        <v>11</v>
      </c>
      <c r="G2" t="s">
        <v>13</v>
      </c>
      <c r="H2" t="s">
        <v>15</v>
      </c>
    </row>
    <row r="3" spans="1:8" x14ac:dyDescent="0.3">
      <c r="A3" t="s">
        <v>2</v>
      </c>
      <c r="B3">
        <v>3.75</v>
      </c>
      <c r="C3" t="s">
        <v>7</v>
      </c>
      <c r="D3">
        <v>3.8</v>
      </c>
      <c r="F3">
        <v>10</v>
      </c>
      <c r="G3">
        <v>23.2</v>
      </c>
      <c r="H3">
        <v>9.91</v>
      </c>
    </row>
    <row r="4" spans="1:8" x14ac:dyDescent="0.3">
      <c r="A4" t="s">
        <v>3</v>
      </c>
      <c r="B4">
        <v>23.2</v>
      </c>
      <c r="F4">
        <v>10000</v>
      </c>
      <c r="G4">
        <v>23.2</v>
      </c>
      <c r="H4">
        <v>9.91</v>
      </c>
    </row>
    <row r="5" spans="1:8" x14ac:dyDescent="0.3">
      <c r="A5" t="s">
        <v>4</v>
      </c>
      <c r="B5">
        <f>B4/B3</f>
        <v>6.1866666666666665</v>
      </c>
      <c r="C5" t="s">
        <v>6</v>
      </c>
      <c r="F5">
        <v>50000</v>
      </c>
      <c r="G5">
        <v>23.2</v>
      </c>
      <c r="H5">
        <v>9.91</v>
      </c>
    </row>
    <row r="6" spans="1:8" x14ac:dyDescent="0.3">
      <c r="A6" t="s">
        <v>8</v>
      </c>
      <c r="B6">
        <f>B3*B1/(D3-B3)</f>
        <v>75000.000000000262</v>
      </c>
      <c r="C6" t="s">
        <v>10</v>
      </c>
      <c r="F6">
        <v>100000</v>
      </c>
      <c r="G6">
        <v>22.5</v>
      </c>
      <c r="H6">
        <v>9.76</v>
      </c>
    </row>
    <row r="7" spans="1:8" x14ac:dyDescent="0.3">
      <c r="F7">
        <v>150000</v>
      </c>
      <c r="G7">
        <v>17.600000000000001</v>
      </c>
      <c r="H7">
        <v>9.76</v>
      </c>
    </row>
    <row r="8" spans="1:8" x14ac:dyDescent="0.3">
      <c r="F8">
        <v>250000</v>
      </c>
      <c r="G8">
        <v>10.1</v>
      </c>
      <c r="H8">
        <v>8.35</v>
      </c>
    </row>
    <row r="9" spans="1:8" x14ac:dyDescent="0.3">
      <c r="F9">
        <v>500000</v>
      </c>
      <c r="G9">
        <v>4.3600000000000003</v>
      </c>
      <c r="H9">
        <v>4.26</v>
      </c>
    </row>
    <row r="10" spans="1:8" x14ac:dyDescent="0.3">
      <c r="F10">
        <v>1000000</v>
      </c>
      <c r="G10">
        <v>1.73</v>
      </c>
      <c r="H10">
        <v>1.52</v>
      </c>
    </row>
    <row r="11" spans="1:8" x14ac:dyDescent="0.3">
      <c r="F11">
        <v>2000000</v>
      </c>
      <c r="G11">
        <v>0.23499999999999999</v>
      </c>
      <c r="H11">
        <v>0.32</v>
      </c>
    </row>
    <row r="12" spans="1:8" x14ac:dyDescent="0.3">
      <c r="F12">
        <v>10000000</v>
      </c>
      <c r="G12">
        <v>0.187</v>
      </c>
      <c r="H12">
        <v>8.6999999999999994E-2</v>
      </c>
    </row>
    <row r="17" spans="1:8" x14ac:dyDescent="0.3">
      <c r="H17" s="1"/>
    </row>
    <row r="21" spans="1:8" x14ac:dyDescent="0.3">
      <c r="A21" t="s">
        <v>0</v>
      </c>
      <c r="B21">
        <v>1000</v>
      </c>
    </row>
    <row r="22" spans="1:8" x14ac:dyDescent="0.3">
      <c r="A22" t="s">
        <v>1</v>
      </c>
      <c r="B22">
        <v>20000</v>
      </c>
      <c r="F22" t="s">
        <v>5</v>
      </c>
      <c r="G22" t="s">
        <v>26</v>
      </c>
      <c r="H22" t="s">
        <v>22</v>
      </c>
    </row>
    <row r="23" spans="1:8" x14ac:dyDescent="0.3">
      <c r="A23" t="s">
        <v>17</v>
      </c>
      <c r="B23">
        <v>20</v>
      </c>
      <c r="F23" t="s">
        <v>11</v>
      </c>
      <c r="G23" t="s">
        <v>13</v>
      </c>
      <c r="H23" t="s">
        <v>15</v>
      </c>
    </row>
    <row r="24" spans="1:8" x14ac:dyDescent="0.3">
      <c r="A24" t="s">
        <v>18</v>
      </c>
      <c r="B24">
        <v>1.22</v>
      </c>
      <c r="C24" t="s">
        <v>7</v>
      </c>
      <c r="D24">
        <v>1.27</v>
      </c>
      <c r="F24">
        <v>10</v>
      </c>
      <c r="G24">
        <v>26</v>
      </c>
      <c r="H24">
        <v>12.2</v>
      </c>
    </row>
    <row r="25" spans="1:8" x14ac:dyDescent="0.3">
      <c r="A25" t="s">
        <v>20</v>
      </c>
      <c r="B25">
        <v>26</v>
      </c>
      <c r="F25">
        <v>10000</v>
      </c>
      <c r="G25">
        <v>26</v>
      </c>
      <c r="H25">
        <v>12.2</v>
      </c>
    </row>
    <row r="26" spans="1:8" x14ac:dyDescent="0.3">
      <c r="A26" t="s">
        <v>17</v>
      </c>
      <c r="B26">
        <f>B25/B24</f>
        <v>21.311475409836067</v>
      </c>
      <c r="C26" t="s">
        <v>19</v>
      </c>
      <c r="D26">
        <v>20</v>
      </c>
      <c r="F26">
        <v>50000</v>
      </c>
      <c r="G26">
        <v>23.8</v>
      </c>
      <c r="H26">
        <v>11.3</v>
      </c>
    </row>
    <row r="27" spans="1:8" x14ac:dyDescent="0.3">
      <c r="A27" t="s">
        <v>8</v>
      </c>
      <c r="B27">
        <f>B24*B22/(D24-B24)</f>
        <v>487999.99999999959</v>
      </c>
      <c r="C27" t="s">
        <v>10</v>
      </c>
      <c r="F27">
        <v>100000</v>
      </c>
      <c r="G27">
        <v>20.100000000000001</v>
      </c>
      <c r="H27">
        <v>9.3800000000000008</v>
      </c>
    </row>
    <row r="28" spans="1:8" x14ac:dyDescent="0.3">
      <c r="F28">
        <v>150000</v>
      </c>
      <c r="G28">
        <v>14.5</v>
      </c>
      <c r="H28">
        <v>7.22</v>
      </c>
    </row>
    <row r="29" spans="1:8" x14ac:dyDescent="0.3">
      <c r="F29">
        <v>250000</v>
      </c>
      <c r="G29">
        <v>8.49</v>
      </c>
      <c r="H29">
        <v>4.6900000000000004</v>
      </c>
    </row>
    <row r="30" spans="1:8" x14ac:dyDescent="0.3">
      <c r="F30">
        <v>500000</v>
      </c>
      <c r="G30">
        <v>3.92</v>
      </c>
      <c r="H30">
        <v>2.1800000000000002</v>
      </c>
    </row>
    <row r="31" spans="1:8" x14ac:dyDescent="0.3">
      <c r="F31">
        <v>1000000</v>
      </c>
      <c r="G31">
        <v>1.41</v>
      </c>
      <c r="H31">
        <v>0.78300000000000003</v>
      </c>
    </row>
    <row r="32" spans="1:8" x14ac:dyDescent="0.3">
      <c r="F32">
        <v>2000000</v>
      </c>
      <c r="G32">
        <v>0.309</v>
      </c>
      <c r="H32">
        <v>0.17</v>
      </c>
    </row>
    <row r="33" spans="6:8" x14ac:dyDescent="0.3">
      <c r="F33">
        <v>10000000</v>
      </c>
      <c r="G33">
        <v>6.3E-2</v>
      </c>
      <c r="H33">
        <v>3.2500000000000001E-2</v>
      </c>
    </row>
    <row r="38" spans="6:8" x14ac:dyDescent="0.3">
      <c r="H3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E7821-1FF9-40EE-B938-CC39C7B1FAAD}">
  <dimension ref="A3:H38"/>
  <sheetViews>
    <sheetView workbookViewId="0">
      <selection activeCell="A8" sqref="A8"/>
    </sheetView>
  </sheetViews>
  <sheetFormatPr defaultRowHeight="14.4" x14ac:dyDescent="0.3"/>
  <sheetData>
    <row r="3" spans="1:7" x14ac:dyDescent="0.3">
      <c r="A3" t="s">
        <v>2</v>
      </c>
      <c r="B3">
        <v>16.3</v>
      </c>
      <c r="C3" t="s">
        <v>7</v>
      </c>
      <c r="D3" s="2">
        <v>16.3</v>
      </c>
      <c r="F3">
        <v>10</v>
      </c>
      <c r="G3">
        <v>16.7</v>
      </c>
    </row>
    <row r="4" spans="1:7" x14ac:dyDescent="0.3">
      <c r="A4" t="s">
        <v>3</v>
      </c>
      <c r="B4">
        <v>16.7</v>
      </c>
      <c r="F4">
        <v>10000</v>
      </c>
      <c r="G4">
        <v>16.7</v>
      </c>
    </row>
    <row r="5" spans="1:7" x14ac:dyDescent="0.3">
      <c r="A5" t="s">
        <v>4</v>
      </c>
      <c r="B5">
        <f>B4/B3</f>
        <v>1.0245398773006134</v>
      </c>
      <c r="C5" t="s">
        <v>6</v>
      </c>
      <c r="F5">
        <v>50000</v>
      </c>
      <c r="G5">
        <v>16.7</v>
      </c>
    </row>
    <row r="6" spans="1:7" x14ac:dyDescent="0.3">
      <c r="F6">
        <v>100000</v>
      </c>
      <c r="G6">
        <v>16.7</v>
      </c>
    </row>
    <row r="7" spans="1:7" x14ac:dyDescent="0.3">
      <c r="F7">
        <v>150000</v>
      </c>
      <c r="G7">
        <v>16.7</v>
      </c>
    </row>
    <row r="8" spans="1:7" x14ac:dyDescent="0.3">
      <c r="F8">
        <v>250000</v>
      </c>
      <c r="G8">
        <v>16</v>
      </c>
    </row>
    <row r="9" spans="1:7" x14ac:dyDescent="0.3">
      <c r="F9">
        <v>500000</v>
      </c>
      <c r="G9">
        <v>14.9</v>
      </c>
    </row>
    <row r="10" spans="1:7" x14ac:dyDescent="0.3">
      <c r="F10">
        <v>1000000</v>
      </c>
      <c r="G10">
        <v>14.9</v>
      </c>
    </row>
    <row r="11" spans="1:7" x14ac:dyDescent="0.3">
      <c r="F11">
        <v>2000000</v>
      </c>
      <c r="G11">
        <v>16</v>
      </c>
    </row>
    <row r="12" spans="1:7" x14ac:dyDescent="0.3">
      <c r="F12">
        <v>10000000</v>
      </c>
      <c r="G12">
        <v>20</v>
      </c>
    </row>
    <row r="17" spans="8:8" x14ac:dyDescent="0.3">
      <c r="H17" s="1"/>
    </row>
    <row r="38" spans="8:8" x14ac:dyDescent="0.3">
      <c r="H3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F024B-6906-41B8-AADB-AE711645FD7F}">
  <dimension ref="A1:F5"/>
  <sheetViews>
    <sheetView tabSelected="1" workbookViewId="0">
      <selection activeCell="F8" sqref="F8"/>
    </sheetView>
  </sheetViews>
  <sheetFormatPr defaultRowHeight="14.4" x14ac:dyDescent="0.3"/>
  <sheetData>
    <row r="1" spans="1:6" x14ac:dyDescent="0.3">
      <c r="A1" t="s">
        <v>27</v>
      </c>
      <c r="B1">
        <v>9.2100000000000009</v>
      </c>
      <c r="E1" t="s">
        <v>27</v>
      </c>
      <c r="F1">
        <v>12.4</v>
      </c>
    </row>
    <row r="2" spans="1:6" x14ac:dyDescent="0.3">
      <c r="A2" t="s">
        <v>15</v>
      </c>
      <c r="B2">
        <v>12.9</v>
      </c>
      <c r="E2" t="s">
        <v>15</v>
      </c>
      <c r="F2">
        <v>17.100000000000001</v>
      </c>
    </row>
    <row r="3" spans="1:6" x14ac:dyDescent="0.3">
      <c r="A3" t="s">
        <v>28</v>
      </c>
      <c r="B3">
        <f>B2/B1</f>
        <v>1.4006514657980456</v>
      </c>
      <c r="E3" t="s">
        <v>28</v>
      </c>
      <c r="F3">
        <f>F2/F1</f>
        <v>1.3790322580645162</v>
      </c>
    </row>
    <row r="4" spans="1:6" x14ac:dyDescent="0.3">
      <c r="A4" t="s">
        <v>29</v>
      </c>
      <c r="B4">
        <v>410000</v>
      </c>
      <c r="E4" t="s">
        <v>29</v>
      </c>
      <c r="F4">
        <v>280000</v>
      </c>
    </row>
    <row r="5" spans="1:6" x14ac:dyDescent="0.3">
      <c r="A5" t="s">
        <v>30</v>
      </c>
      <c r="E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Обр связь инверт вкл</vt:lpstr>
      <vt:lpstr>Обр связь неинверт вкл</vt:lpstr>
      <vt:lpstr>Повторитель</vt:lpstr>
      <vt:lpstr>дифференциальное включение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Ильин</dc:creator>
  <cp:lastModifiedBy>Александр Ильин</cp:lastModifiedBy>
  <dcterms:created xsi:type="dcterms:W3CDTF">2015-06-05T18:19:34Z</dcterms:created>
  <dcterms:modified xsi:type="dcterms:W3CDTF">2022-12-02T07:18:50Z</dcterms:modified>
</cp:coreProperties>
</file>