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7835FA55-4D7C-814E-AC5F-B381F6FE98FA}" xr6:coauthVersionLast="47" xr6:coauthVersionMax="47" xr10:uidLastSave="{00000000-0000-0000-0000-000000000000}"/>
  <bookViews>
    <workbookView xWindow="28800" yWindow="2060" windowWidth="25600" windowHeight="157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130" i="1" l="1"/>
  <c r="AA130" i="1"/>
  <c r="AA13" i="1"/>
  <c r="AA11" i="1"/>
  <c r="Z13" i="1"/>
  <c r="Z11" i="1"/>
  <c r="Z212" i="1"/>
  <c r="Z211" i="1"/>
  <c r="AA212" i="1"/>
  <c r="Z150" i="1"/>
  <c r="AA150" i="1" s="1"/>
  <c r="AA46" i="1"/>
  <c r="AA45" i="1"/>
  <c r="Z45" i="1"/>
  <c r="Z46" i="1"/>
  <c r="Z44" i="1"/>
  <c r="Z83" i="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AA211" i="1"/>
  <c r="Z151" i="1"/>
  <c r="AA151" i="1" s="1"/>
  <c r="Z125" i="1"/>
  <c r="AA125" i="1" s="1"/>
  <c r="AA44" i="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<sst xmlns="http://schemas.openxmlformats.org/spreadsheetml/2006/main" count="3394" uniqueCount="1314">
  <si>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</si>
  <si>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</si>
  <si>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</si>
  <si>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</si>
  <si>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</si>
  <si>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</si>
  <si>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</si>
  <si>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</si>
  <si>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</si>
  <si>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</si>
  <si>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</si>
  <si>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</si>
  <si>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</si>
  <si>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</si>
  <si>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</si>
  <si>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</si>
  <si>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</si>
  <si>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</si>
  <si>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</si>
  <si>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</si>
  <si>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</si>
  <si>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</si>
  <si>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</si>
  <si>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</si>
  <si>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</si>
  <si>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</si>
  <si>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</si>
  <si>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</si>
  <si>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</si>
  <si>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</si>
  <si>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</si>
  <si>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</si>
  <si>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</si>
  <si>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</si>
  <si>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</si>
  <si>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</si>
  <si>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</si>
  <si>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</si>
  <si>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</si>
  <si>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</si>
  <si>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</si>
  <si>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</si>
  <si>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</si>
  <si>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</si>
  <si>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</si>
  <si>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</si>
  <si>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</si>
  <si>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</si>
  <si>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</si>
  <si>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</si>
  <si>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</si>
  <si>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</si>
  <si>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</si>
  <si>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</si>
  <si>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</si>
  <si>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</si>
  <si>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</si>
  <si>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</si>
  <si>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</si>
  <si>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</si>
  <si>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</si>
  <si>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</si>
  <si>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</si>
  <si>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</si>
  <si>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</si>
  <si>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</si>
  <si>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</si>
  <si>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</si>
  <si>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</si>
  <si>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</si>
  <si>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</si>
  <si>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</si>
  <si>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</si>
  <si>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</si>
  <si>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</si>
  <si>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</si>
  <si>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</si>
  <si>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</si>
  <si>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</si>
  <si>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</si>
  <si>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</si>
  <si>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</si>
  <si>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</si>
  <si>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</si>
  <si>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</si>
  <si>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</si>
  <si>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</si>
  <si>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</si>
  <si>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</si>
  <si>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</si>
  <si>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</si>
  <si>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</si>
  <si>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</si>
  <si>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</si>
  <si>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</si>
  <si>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</si>
  <si>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</si>
  <si>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</si>
  <si>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</si>
  <si>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</si>
  <si>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</si>
  <si>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</si>
  <si>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</si>
  <si>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</si>
  <si>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</si>
  <si>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</si>
  <si>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</si>
  <si>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</si>
  <si>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</si>
  <si>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</si>
  <si>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</si>
  <si>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</si>
  <si>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</si>
  <si>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</si>
  <si>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</si>
  <si>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</si>
  <si>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</si>
  <si>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</si>
  <si>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</si>
  <si>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</si>
  <si>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</si>
  <si>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</si>
  <si>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</si>
  <si>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</si>
  <si>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</si>
  <si>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</si>
  <si>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</si>
  <si>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</si>
  <si>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</si>
  <si>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</si>
  <si>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</si>
  <si>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</si>
  <si>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</si>
  <si>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</si>
  <si>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</si>
  <si>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</si>
  <si>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</si>
  <si>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</si>
  <si>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</si>
  <si>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</si>
  <si>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</si>
  <si>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</si>
  <si>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</si>
  <si>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</si>
  <si>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</si>
  <si>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</si>
  <si>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</si>
  <si>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</si>
  <si>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</si>
  <si>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</si>
  <si>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</si>
  <si>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</si>
  <si>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</si>
  <si>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</si>
  <si>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</si>
  <si>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</si>
  <si>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</si>
  <si>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</si>
  <si>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</si>
  <si>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</si>
  <si>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</si>
  <si>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</si>
  <si>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</si>
  <si>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</si>
  <si>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</si>
  <si>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</si>
  <si>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</si>
  <si>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</si>
  <si>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</si>
  <si>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</si>
  <si>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</si>
  <si>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</si>
  <si>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</si>
  <si>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</si>
  <si>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</si>
  <si>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</si>
  <si>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</si>
  <si>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</si>
  <si>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</si>
  <si>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</si>
  <si>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</si>
  <si>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</si>
  <si>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</si>
  <si>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</si>
  <si>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</si>
  <si>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</si>
  <si>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</si>
  <si>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</si>
  <si>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</si>
  <si>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</si>
  <si>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</si>
  <si>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</si>
  <si>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</si>
  <si>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</si>
  <si>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</si>
  <si>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</si>
  <si>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</si>
  <si>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</si>
  <si>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</si>
  <si>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</si>
  <si>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</si>
  <si>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</si>
  <si>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</si>
  <si>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</si>
  <si>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</si>
  <si>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</si>
  <si>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</si>
  <si>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</si>
  <si>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</si>
  <si>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</si>
  <si>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</si>
  <si>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</si>
  <si>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</si>
  <si>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</si>
  <si>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</si>
  <si>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</si>
  <si>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</si>
  <si>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</si>
  <si>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</si>
  <si>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</si>
  <si>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</si>
  <si>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</si>
  <si>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</si>
  <si>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</si>
  <si>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</si>
  <si>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</si>
  <si>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</si>
  <si>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</si>
  <si>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</si>
  <si>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</si>
  <si>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</si>
  <si>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</si>
  <si>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</si>
  <si>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</si>
  <si>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</si>
  <si>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</si>
  <si>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</si>
  <si>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</si>
  <si>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</si>
  <si>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</si>
  <si>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</si>
  <si>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</si>
  <si>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</si>
  <si>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</si>
  <si>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</si>
  <si>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</si>
  <si>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</si>
  <si>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</si>
  <si>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</si>
  <si>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</si>
  <si>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</si>
  <si>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</si>
  <si>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</si>
  <si>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</si>
  <si>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</si>
  <si>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</si>
  <si>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</si>
  <si>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</si>
  <si>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</si>
  <si>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</si>
  <si>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</si>
  <si>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</si>
  <si>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</si>
  <si>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</si>
  <si>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</si>
  <si>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</si>
  <si>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</si>
  <si>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</si>
  <si>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</si>
  <si>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</si>
  <si>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</si>
  <si>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</si>
  <si>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</si>
  <si>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</si>
  <si>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</si>
  <si>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</si>
  <si>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</si>
  <si>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</si>
  <si>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</si>
  <si>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</si>
  <si>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</si>
  <si>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</si>
  <si>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</si>
  <si>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</si>
  <si>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</si>
  <si>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</si>
  <si>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</si>
  <si>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</si>
  <si>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</si>
  <si>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</si>
  <si>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</si>
  <si>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</si>
  <si>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</si>
  <si>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</si>
  <si>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</si>
  <si>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</si>
  <si>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</si>
  <si>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</si>
  <si>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</si>
  <si>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</si>
  <si>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</si>
  <si>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</si>
  <si>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</si>
  <si>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</si>
  <si>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</si>
  <si>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</si>
  <si>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</si>
  <si>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</si>
  <si>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</si>
  <si>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</si>
  <si>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</si>
  <si>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</si>
  <si>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</si>
  <si>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</si>
  <si>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</si>
  <si>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</si>
  <si>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</si>
  <si>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</si>
  <si>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</si>
  <si>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</si>
  <si>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</si>
  <si>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</si>
  <si>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</si>
  <si>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</si>
  <si>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</si>
  <si>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</si>
  <si>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</si>
  <si>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</si>
  <si>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</si>
  <si>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</si>
  <si>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</si>
  <si>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</si>
  <si>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</si>
  <si>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</si>
  <si>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</si>
  <si>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</si>
  <si>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</si>
  <si>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</si>
  <si>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</si>
  <si>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</si>
  <si>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</si>
  <si>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</si>
  <si>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</si>
  <si>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</si>
  <si>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</si>
  <si>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</si>
  <si>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</si>
  <si>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</si>
  <si>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</si>
  <si>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</si>
  <si>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</si>
  <si>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</si>
  <si>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</si>
  <si>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</si>
  <si>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</si>
  <si>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</si>
  <si>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</si>
  <si>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</si>
  <si>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</si>
  <si>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</si>
  <si>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</si>
  <si>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</si>
  <si>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</si>
  <si>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</si>
  <si>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</si>
  <si>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</si>
  <si>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</si>
  <si>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</si>
  <si>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</si>
  <si>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</si>
  <si>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</si>
  <si>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</si>
  <si>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</si>
  <si>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</si>
  <si>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</si>
  <si>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</si>
  <si>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</si>
  <si>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</si>
  <si>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</si>
  <si>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</si>
  <si>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</si>
  <si>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</si>
  <si>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</si>
  <si>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</si>
  <si>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</si>
  <si>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</si>
  <si>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</si>
  <si>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</si>
  <si>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</si>
  <si>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</si>
  <si>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</si>
  <si>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</si>
  <si>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</si>
  <si>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</si>
  <si>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</si>
  <si>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</si>
  <si>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</si>
  <si>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</si>
  <si>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</si>
  <si>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</si>
  <si>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</si>
  <si>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</si>
  <si>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</si>
  <si>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</si>
  <si>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</si>
  <si>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</si>
  <si>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</si>
  <si>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</si>
  <si>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</si>
  <si>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</si>
  <si>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</si>
  <si>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</si>
  <si>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</si>
  <si>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</si>
  <si>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</si>
  <si>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</si>
  <si>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</si>
  <si>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</si>
  <si>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</si>
  <si>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</si>
  <si>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</si>
  <si>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</si>
  <si>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</si>
  <si>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</si>
  <si>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</si>
  <si>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</si>
  <si>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</si>
  <si>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</si>
  <si>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</si>
  <si>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</si>
  <si>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</si>
  <si>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</si>
  <si>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</si>
  <si>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</si>
  <si>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</si>
  <si>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</si>
  <si>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</si>
  <si>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</si>
  <si>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</si>
  <si>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</si>
  <si>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</si>
  <si>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</si>
  <si>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</si>
  <si>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</si>
  <si>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</si>
  <si>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</si>
  <si>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</si>
  <si>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</si>
  <si>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</si>
  <si>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</si>
  <si>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</si>
  <si>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</si>
  <si>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</si>
  <si>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</si>
  <si>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</si>
  <si>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</si>
  <si>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</si>
  <si>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</si>
  <si>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</si>
  <si>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</si>
  <si>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</si>
  <si>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</si>
  <si>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</si>
  <si>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</si>
  <si>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</si>
  <si>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</si>
  <si>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</si>
  <si>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</si>
  <si>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</si>
  <si>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</si>
  <si>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</si>
  <si>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</si>
  <si>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</si>
  <si>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</si>
  <si>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</si>
  <si>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</si>
  <si>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</si>
  <si>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</si>
  <si>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</si>
  <si>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</si>
  <si>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</si>
  <si>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</si>
  <si>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</si>
  <si>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</si>
  <si>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</si>
  <si>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</si>
  <si>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</si>
  <si>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</si>
  <si>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</si>
  <si>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</si>
  <si>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</si>
  <si>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</si>
  <si>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</si>
  <si>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</si>
  <si>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</si>
  <si>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</si>
  <si>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</si>
  <si>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</si>
  <si>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</si>
  <si>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</si>
  <si>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</si>
  <si>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</si>
  <si>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</si>
  <si>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</si>
  <si>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</si>
  <si>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</si>
  <si>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</si>
  <si>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</si>
  <si>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</si>
  <si>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</si>
  <si>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</si>
  <si>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</si>
  <si>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</si>
  <si>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</si>
  <si>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</si>
  <si>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</si>
  <si>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</si>
  <si>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</si>
  <si>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</si>
  <si>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</si>
  <si>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</si>
  <si>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</si>
  <si>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</si>
  <si>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</si>
  <si>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</si>
  <si>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</si>
  <si>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</si>
  <si>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</si>
  <si>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</si>
  <si>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</si>
  <si>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</si>
  <si>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</si>
  <si>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</si>
  <si>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</si>
  <si>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</si>
  <si>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</si>
  <si>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</si>
  <si>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</si>
  <si>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</si>
  <si>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</si>
  <si>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</si>
  <si>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</si>
  <si>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</si>
  <si>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</si>
  <si>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</si>
  <si>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</si>
  <si>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</si>
  <si>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</si>
  <si>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</si>
  <si>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</si>
  <si>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</si>
  <si>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</si>
  <si>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</si>
  <si>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</si>
  <si>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</si>
  <si>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</si>
  <si>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</si>
  <si>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</si>
  <si>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</si>
  <si>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</si>
  <si>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</si>
  <si>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</si>
  <si>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</si>
  <si>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</si>
  <si>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</si>
  <si>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</si>
  <si>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</si>
  <si>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</si>
  <si>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</si>
  <si>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</si>
  <si>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</si>
  <si>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</si>
  <si>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</si>
  <si>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</si>
  <si>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</si>
  <si>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</si>
  <si>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</si>
  <si>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</si>
  <si>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</si>
  <si>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</si>
  <si>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</si>
  <si>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</si>
  <si>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</si>
  <si>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</si>
  <si>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</si>
  <si>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</si>
  <si>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</si>
  <si>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</si>
  <si>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</si>
  <si>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</si>
  <si>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</si>
  <si>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</si>
  <si>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</si>
  <si>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</si>
  <si>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</si>
  <si>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</si>
  <si>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</si>
  <si>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</si>
  <si>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</si>
  <si>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</si>
  <si>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</si>
  <si>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</si>
  <si>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</si>
  <si>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</si>
  <si>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</si>
  <si>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</si>
  <si>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</si>
  <si>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</si>
  <si>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</si>
  <si>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</si>
  <si>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</si>
  <si>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</si>
  <si>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</si>
  <si>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</si>
  <si>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</si>
  <si>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</si>
  <si>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</si>
  <si>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</si>
  <si>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</si>
  <si>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</si>
  <si>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</si>
  <si>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</si>
  <si>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</si>
  <si>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</si>
  <si>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</si>
  <si>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</si>
  <si>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</si>
  <si>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</si>
  <si>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</si>
  <si>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</si>
  <si>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</si>
  <si>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</si>
  <si>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</si>
  <si>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</si>
  <si>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</si>
  <si>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</si>
  <si>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</si>
  <si>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</si>
  <si>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</si>
  <si>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</si>
  <si>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</si>
  <si>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</si>
  <si>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</si>
  <si>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</si>
  <si>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</si>
  <si>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</si>
  <si>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</si>
  <si>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</si>
  <si>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</si>
  <si>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</si>
  <si>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</si>
  <si>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</si>
  <si>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</si>
  <si>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</si>
  <si>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</si>
  <si>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</si>
  <si>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</si>
  <si>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</si>
  <si>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</si>
  <si>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</si>
  <si>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</si>
  <si>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</si>
  <si>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</si>
  <si>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</si>
  <si>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</si>
  <si>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</si>
  <si>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</si>
  <si>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</si>
  <si>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</si>
  <si>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</si>
  <si>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</si>
  <si>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</si>
  <si>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</si>
  <si>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</si>
  <si>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</si>
  <si>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</si>
  <si>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</si>
  <si>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</si>
  <si>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</si>
  <si>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</si>
  <si>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</si>
  <si>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</si>
  <si>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</si>
  <si>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</si>
  <si>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</si>
  <si>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</si>
  <si>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</si>
  <si>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</si>
  <si>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</si>
  <si>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</si>
  <si>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</si>
  <si>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</si>
  <si>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</si>
  <si>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</si>
  <si>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</si>
  <si>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</si>
  <si>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</si>
  <si>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</si>
  <si>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</si>
  <si>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</si>
  <si>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</si>
  <si>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</si>
  <si>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</si>
  <si>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</si>
  <si>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</si>
  <si>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</si>
  <si>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</si>
  <si>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</si>
  <si>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</si>
  <si>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</si>
  <si>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</si>
  <si>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</si>
  <si>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</si>
  <si>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</si>
  <si>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</si>
  <si>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</si>
  <si>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</si>
  <si>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</si>
  <si>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</si>
  <si>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</si>
  <si>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</si>
  <si>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</si>
  <si>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</si>
  <si>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</si>
  <si>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</si>
  <si>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</si>
  <si>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</si>
  <si>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</si>
  <si>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</si>
  <si>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</si>
  <si>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</si>
  <si>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</si>
  <si>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</si>
  <si>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</si>
  <si>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</si>
  <si>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</si>
  <si>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</si>
  <si>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</si>
  <si>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</si>
  <si>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</si>
  <si>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</si>
  <si>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</si>
  <si>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</si>
  <si>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</si>
  <si>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</si>
  <si>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</si>
  <si>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</si>
  <si>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</si>
  <si>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</si>
  <si>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</si>
  <si>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</si>
  <si>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</si>
  <si>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</si>
  <si>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</si>
  <si>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</si>
  <si>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</si>
  <si>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</si>
  <si>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</si>
  <si>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</si>
  <si>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</si>
  <si>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</si>
  <si>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</si>
  <si>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</si>
  <si>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</si>
  <si>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</si>
  <si>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</si>
  <si>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</si>
  <si>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</si>
  <si>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</si>
  <si>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</si>
  <si>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</si>
  <si>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</si>
  <si>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</si>
  <si>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</si>
  <si>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</si>
  <si>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</si>
  <si>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</si>
  <si>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</si>
  <si>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</si>
  <si>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</si>
  <si>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</si>
  <si>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</si>
  <si>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</si>
  <si>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</si>
  <si>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</si>
  <si>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</si>
  <si>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</si>
  <si>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</si>
  <si>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</si>
  <si>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</si>
  <si>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</si>
  <si>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</si>
  <si>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</si>
  <si>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</si>
  <si>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</si>
  <si>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</si>
  <si>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</si>
  <si>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</si>
  <si>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</si>
  <si>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</si>
  <si>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</si>
  <si>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</si>
  <si>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</si>
  <si>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</si>
  <si>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</si>
  <si>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</si>
  <si>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</si>
  <si>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</si>
  <si>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</si>
  <si>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</si>
  <si>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</si>
  <si>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</si>
  <si>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</si>
  <si>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</si>
  <si>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</si>
  <si>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</si>
  <si>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</si>
  <si>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</si>
  <si>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</si>
  <si>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</si>
  <si>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</si>
  <si>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</si>
  <si>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</si>
  <si>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</si>
  <si>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</si>
  <si>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</si>
  <si>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</si>
  <si>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</si>
  <si>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</si>
  <si>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</si>
  <si>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</si>
  <si>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</si>
  <si>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</si>
  <si>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</si>
  <si>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</si>
  <si>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</si>
  <si>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</si>
  <si>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</si>
  <si>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</si>
  <si>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</si>
  <si>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</si>
  <si>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</si>
  <si>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</si>
  <si>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</si>
  <si>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</si>
  <si>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</si>
  <si>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</si>
  <si>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</si>
  <si>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</si>
  <si>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</si>
  <si>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</si>
  <si>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</si>
  <si>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</si>
  <si>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</si>
  <si>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</si>
  <si>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</si>
  <si>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</si>
  <si>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</si>
  <si>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</si>
  <si>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</si>
  <si>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</si>
  <si>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</si>
  <si>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</si>
  <si>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</si>
  <si>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</si>
  <si>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</si>
  <si>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</si>
  <si>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</si>
  <si>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</si>
  <si>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</si>
  <si>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</si>
  <si>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</si>
  <si>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</si>
  <si>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</si>
  <si>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</si>
  <si>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</si>
  <si>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</si>
  <si>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</si>
  <si>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</si>
  <si>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</si>
  <si>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</si>
  <si>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</si>
  <si>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</si>
  <si>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</si>
  <si>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</si>
  <si>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</si>
  <si>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</si>
  <si>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</si>
  <si>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</si>
  <si>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</si>
  <si>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</si>
  <si>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</si>
  <si>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</si>
  <si>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</si>
  <si>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</si>
  <si>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</si>
  <si>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</si>
  <si>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</si>
  <si>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</si>
  <si>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</si>
  <si>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</si>
  <si>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</si>
  <si>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</si>
  <si>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</si>
  <si>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</si>
  <si>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</si>
  <si>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</si>
  <si>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</si>
  <si>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</si>
  <si>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</si>
  <si>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</si>
  <si>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</si>
  <si>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</si>
  <si>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</si>
  <si>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</si>
  <si>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</si>
  <si>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</si>
  <si>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</si>
  <si>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</si>
  <si>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</si>
  <si>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</si>
  <si>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</si>
  <si>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</si>
  <si>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</si>
  <si>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</si>
  <si>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</si>
  <si>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</si>
  <si>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</si>
  <si>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</si>
  <si>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</si>
  <si>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</si>
  <si>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</si>
  <si>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</si>
  <si>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</si>
  <si>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</si>
  <si>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</si>
  <si>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</si>
  <si>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</si>
  <si>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</si>
  <si>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</si>
  <si>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</si>
  <si>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</si>
  <si>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</si>
  <si>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</si>
  <si>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</si>
  <si>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</si>
  <si>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</si>
  <si>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</si>
  <si>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</si>
  <si>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</si>
  <si>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</si>
  <si>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</si>
  <si>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</si>
  <si>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</si>
  <si>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</si>
  <si>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</si>
  <si>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</si>
  <si>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</si>
  <si>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</si>
  <si>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</si>
  <si>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</si>
  <si>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</si>
  <si>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</si>
  <si>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</si>
  <si>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</si>
  <si>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</si>
  <si>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</si>
  <si>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</si>
  <si>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</si>
  <si>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</si>
  <si>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</si>
  <si>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</si>
  <si>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</si>
  <si>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</si>
  <si>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</si>
  <si>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</si>
  <si>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</si>
  <si>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</si>
  <si>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</si>
  <si>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</si>
  <si>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</si>
  <si>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</si>
  <si>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</si>
  <si>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</si>
  <si>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</si>
  <si>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</si>
  <si>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</si>
  <si>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</si>
  <si>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</si>
  <si>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</si>
  <si>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</si>
  <si>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</si>
  <si>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</si>
  <si>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</si>
  <si>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</si>
  <si>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</si>
  <si>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</si>
  <si>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</si>
  <si>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</si>
  <si>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</si>
  <si>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</si>
  <si>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</si>
  <si>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</si>
  <si>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</si>
  <si>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</si>
  <si>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</si>
  <si>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</si>
  <si>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</si>
  <si>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</si>
  <si>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</si>
  <si>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</si>
  <si>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</si>
  <si>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</si>
  <si>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</si>
  <si>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</si>
  <si>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</si>
  <si>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</si>
  <si>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</si>
  <si>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</si>
  <si>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</si>
  <si>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</si>
  <si>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</si>
  <si>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</si>
  <si>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</si>
  <si>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</si>
  <si>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</si>
  <si>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</si>
  <si>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</si>
  <si>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</si>
  <si>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</si>
  <si>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</si>
  <si>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</si>
  <si>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</si>
  <si>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</si>
  <si>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</si>
  <si>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</si>
  <si>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</si>
  <si>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</si>
  <si>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</si>
  <si>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</si>
  <si>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</si>
  <si>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</si>
  <si>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</si>
  <si>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</si>
  <si>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</si>
  <si>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</si>
  <si>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</si>
  <si>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</si>
  <si>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</si>
  <si>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</si>
  <si>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</si>
  <si>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</si>
  <si>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</si>
  <si>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</si>
  <si>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</si>
  <si>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</si>
  <si>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</si>
  <si>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</si>
  <si>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</si>
  <si>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</si>
  <si>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</si>
  <si>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</si>
  <si>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</si>
  <si>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</si>
  <si>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</si>
  <si>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</si>
  <si>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</si>
  <si>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</si>
  <si>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</si>
  <si>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</si>
  <si>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</si>
  <si>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</si>
  <si>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</si>
  <si>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</si>
  <si>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</si>
  <si>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</si>
  <si>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</si>
  <si>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</si>
  <si>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</si>
  <si>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</si>
  <si>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</si>
  <si>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</si>
  <si>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</si>
  <si>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</si>
  <si>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</si>
  <si>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</si>
  <si>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</si>
  <si>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</si>
  <si>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</si>
  <si>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</si>
  <si>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</si>
  <si>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</si>
  <si>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</si>
  <si>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</si>
  <si>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</si>
  <si>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</si>
  <si>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</si>
  <si>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</si>
  <si>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</si>
  <si>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</si>
  <si>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</si>
  <si>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</si>
  <si>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</si>
  <si>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</si>
  <si>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</si>
  <si>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</si>
  <si>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</si>
  <si>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</si>
  <si>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</si>
  <si>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</si>
  <si>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</si>
  <si>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</si>
  <si>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</si>
  <si>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</si>
  <si>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</si>
  <si>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</si>
  <si>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</si>
  <si>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</si>
  <si>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</si>
  <si>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</si>
  <si>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</si>
  <si>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</si>
  <si>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</si>
  <si>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</si>
  <si>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</si>
  <si>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</si>
  <si>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</si>
  <si>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</si>
  <si>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</si>
  <si>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</si>
  <si>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</si>
  <si>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</si>
  <si>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</si>
  <si>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</si>
  <si>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</si>
  <si>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</si>
  <si>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</si>
  <si>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</si>
  <si>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</si>
  <si>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</si>
  <si>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</si>
  <si>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</si>
  <si>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</si>
  <si>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</si>
  <si>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</si>
  <si>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</si>
  <si>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</si>
  <si>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</si>
  <si>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</si>
  <si>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</si>
  <si>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</si>
  <si>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</si>
  <si>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</si>
  <si>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</si>
  <si>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</si>
  <si>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</si>
  <si>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</si>
  <si>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</si>
  <si>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</si>
  <si>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</si>
  <si>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</si>
  <si>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</si>
  <si>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</si>
  <si>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</si>
  <si>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</si>
  <si>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</si>
  <si>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</si>
  <si>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</si>
  <si>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</si>
  <si>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</si>
  <si>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</si>
  <si>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</si>
  <si>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</si>
  <si>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</si>
  <si>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</si>
  <si>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</si>
  <si>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</si>
  <si>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</si>
  <si>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</si>
  <si>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</si>
  <si>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</si>
  <si>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</si>
  <si>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</si>
  <si>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</si>
  <si>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</si>
  <si>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</si>
  <si>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</si>
  <si>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</si>
  <si>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</si>
  <si>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</si>
  <si>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</si>
  <si>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</si>
  <si>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</si>
  <si>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</si>
  <si>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</si>
  <si>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</si>
  <si>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</si>
  <si>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</si>
  <si>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</si>
  <si>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</si>
  <si>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</si>
  <si>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</si>
  <si>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</si>
  <si>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</si>
  <si>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</si>
  <si>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</si>
  <si>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</si>
  <si>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</si>
  <si>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</si>
  <si>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</si>
  <si>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</si>
  <si>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</si>
  <si>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</si>
  <si>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</si>
  <si>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</si>
  <si>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</si>
  <si>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</si>
  <si>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</si>
  <si>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</si>
  <si>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</si>
  <si>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</si>
  <si>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</si>
  <si>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</si>
  <si>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</si>
  <si>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</si>
  <si>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</si>
  <si>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</si>
  <si>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</si>
  <si>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</si>
  <si>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</si>
  <si>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</si>
  <si>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</si>
  <si>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</si>
  <si>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</si>
  <si>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</si>
  <si>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</si>
  <si>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</si>
  <si>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</si>
  <si>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</si>
  <si>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</si>
  <si>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</si>
  <si>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</si>
  <si>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</si>
  <si>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</si>
  <si>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</si>
  <si>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</si>
  <si>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</si>
  <si>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</si>
  <si>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</si>
  <si>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</si>
  <si>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</si>
  <si>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</si>
  <si>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</si>
  <si>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</si>
  <si>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</si>
  <si>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</si>
  <si>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</si>
  <si>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</si>
  <si>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</si>
  <si>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</si>
  <si>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</si>
  <si>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</si>
  <si>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</si>
  <si>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</si>
  <si>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</si>
  <si>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Data is not updated. 
Updated Column M.</t>
  </si>
  <si>
    <t>Data is not updated. 
Updated Column M, P, Q, R</t>
  </si>
  <si>
    <t>Data updated.
Data scraped and updated the public data development. Updated the data manifest file
Updated columns M,Y</t>
  </si>
  <si>
    <t>Data is updated.
Downloadable link is updated in the data manifest.
Updated Columns M, Y.</t>
  </si>
  <si>
    <t>Data is updated.
Direct downloadable link is available and updated it to data maifest.
Updated columns M, Y.</t>
  </si>
  <si>
    <t>No update.
Updated the column M.</t>
  </si>
  <si>
    <t>Data updated. 2022 data is availble.
Direct downloadble link is availble. Update the data manifest.
Updated columns are I, M, Y</t>
  </si>
  <si>
    <t>Rows and columns are interchanged in the direct downloadable link</t>
  </si>
  <si>
    <t>2022 data is availble. 
Direct downloadable link is availble.Updated the data manifest.
Updated column M and Y.</t>
  </si>
  <si>
    <t>File format changed from CSV to xlsx.</t>
  </si>
  <si>
    <t>Data updated. 2022 data is availble.
 Rli and open-government-wjp files are same. Therefore removed rli from the data manidest.
Updated columns are I, M, F, P, Y</t>
  </si>
  <si>
    <t>Data updated.
Data scraped and updated the public data development. Updated the data manifest file
Updated columns M</t>
  </si>
  <si>
    <t>A4AI-Mobile-Broadband-Pricing</t>
  </si>
  <si>
    <t>No update in the data. Filenames are missed in the data manifest.
Created new row in the data manifest.</t>
  </si>
  <si>
    <t>https://lpi.worldbank.org/sites/default/files/2023-03/International_LPI_from_2007_to_2023_0.xlsx</t>
  </si>
  <si>
    <t>Data updated.
Updated the data manifest with the direct download link
Updated columns(M,Y,I).</t>
  </si>
  <si>
    <t>ICT_regulatory_tracker</t>
  </si>
  <si>
    <t>ITU_G5_benchmark</t>
  </si>
  <si>
    <t>Scraped data file updated to public development data. Updated the data manifest. 
Updated columns are B, C, F, K, M, N, O, Q, R, X, Y, Z</t>
  </si>
  <si>
    <t>New_firms_Historical_data</t>
  </si>
  <si>
    <t xml:space="preserve">Add filename to data manifest.
Updated columns are B, F, M, Y
</t>
  </si>
  <si>
    <t>gppd_data</t>
  </si>
  <si>
    <t>Scraped data updated to public development data. Add a new filename in data manifest.
Updated columns are A, F, M, N, Y</t>
  </si>
  <si>
    <t>Earlier file name was wrong. Filename updated and updated data added to the digital development data.
Updated columns are 
F, M, X, Y, Z</t>
  </si>
  <si>
    <t>Data is updated. 
Updated Column M.</t>
  </si>
  <si>
    <t>Data is updated. 
Updated Column M, Y</t>
  </si>
  <si>
    <t>Data is not updated. 
Updated Column M, Y</t>
  </si>
  <si>
    <t>google_search</t>
  </si>
  <si>
    <t>2023-05_22</t>
  </si>
  <si>
    <t>Added a new row in datamanifest to use google_search file.
Updated columns are A, F, Y</t>
  </si>
  <si>
    <t xml:space="preserve">change filenaem to data_protect_privacy_legislation. 
Updated columns are A, F, M, N, O </t>
  </si>
  <si>
    <t>https://www.pagetraffic.com/blog/top-youtube-searches/</t>
  </si>
  <si>
    <t>youtube_searches</t>
  </si>
  <si>
    <t>Data link and data row updated from https://www.semrush.com/blog/most-searched-on-youtube/ to https://www.pagetraffic.com/blog/top-youtube-searches/. Update the flename.
Updated columns are A, F, H, I, M</t>
  </si>
  <si>
    <t>top_sites</t>
  </si>
  <si>
    <t>Alexa top-websites dataset is now not availble. It is available in https://www.kaggle.com/datasets/cheedcheed/top1m .
Update columns are A, G</t>
  </si>
  <si>
    <t>household_internet_access</t>
  </si>
  <si>
    <t>Change the filename</t>
  </si>
  <si>
    <t>Data is updated.
Addded scraped data to public development data. Filename is changed to global_wellbeing_initiative_2023.
Update the data manifest link.
Updated columns are M,Y</t>
  </si>
  <si>
    <t>Data updated. Scraped data and uploaded to publick development data. Updated the data manifest link. 
Updated column is M</t>
  </si>
  <si>
    <t>Data scraped and updated the public development data. Updated the data manifest link.
Updated columns are M and Y.</t>
  </si>
  <si>
    <t>Data scraped and updated the public development data.
Data manifest link is updated.
Updated column is M.</t>
  </si>
  <si>
    <t>direct downloadable link is not working.data scraped and updated to the publick development database. Data manifest link is updated.
Updated columns are M, Y</t>
  </si>
  <si>
    <t>Data is scraped and updated to digital development data.updated the link in the data manifest.
Updated column is M.</t>
  </si>
  <si>
    <t>Data is not updated.</t>
  </si>
  <si>
    <t>Data is not updated</t>
  </si>
  <si>
    <t>Data is not updated.
Updated column is M.</t>
  </si>
  <si>
    <t>"Data is scraped and updated to digital development data.updated the link in the data manifest.
Updated column is M."</t>
  </si>
  <si>
    <t>Data updated. Data scraped and added to public development data. Data manifest link is updated.
Updated columns are M and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</si>
</sst>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21">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11" borderId="13" xfId="0" applyFill="1" applyBorder="1" applyAlignment="1">
      <alignment wrapText="1"/>
    </xf>
    <xf numFmtId="14" fontId="15" fillId="0" borderId="0" xfId="0" applyNumberFormat="1" applyFont="1"/>
    <xf numFmtId="14" fontId="43" fillId="0" borderId="0" xfId="0" applyNumberFormat="1" applyFont="1" applyAlignment="1">
      <alignment wrapText="1"/>
    </xf>
    <xf numFmtId="0" fontId="15" fillId="0" borderId="18" xfId="0" applyFont="1" applyBorder="1" applyAlignment="1">
      <alignment wrapText="1" readingOrder="1"/>
    </xf>
    <xf numFmtId="0" fontId="15" fillId="11" borderId="13" xfId="0" applyFont="1" applyFill="1" applyBorder="1" applyAlignment="1">
      <alignment wrapText="1"/>
    </xf>
    <xf numFmtId="0" fontId="15" fillId="0" borderId="10" xfId="0" applyFont="1" applyBorder="1" applyAlignment="1">
      <alignment readingOrder="1"/>
    </xf>
    <xf numFmtId="14" fontId="43" fillId="0" borderId="4" xfId="0" applyNumberFormat="1" applyFont="1" applyBorder="1" applyAlignment="1">
      <alignment wrapText="1"/>
    </xf>
    <xf numFmtId="0" fontId="0" fillId="0" borderId="16" xfId="0" applyBorder="1" applyAlignment="1">
      <alignment wrapText="1"/>
    </xf>
    <xf numFmtId="0" fontId="0" fillId="0" borderId="17" xfId="0" applyBorder="1" applyAlignment="1">
      <alignment wrapText="1"/>
    </xf>
    <xf numFmtId="0" fontId="15" fillId="0" borderId="13" xfId="0" applyFont="1" applyBorder="1"/>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1363</xdr:row>
      <xdr:rowOff>143508</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86338</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109642</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735</xdr:row>
      <xdr:rowOff>113535</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727</xdr:row>
      <xdr:rowOff>102353</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119007</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39633</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4996</xdr:row>
      <xdr:rowOff>137533</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4993</xdr:row>
      <xdr:rowOff>42806</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4989</xdr:row>
      <xdr:rowOff>154789</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4986</xdr:row>
      <xdr:rowOff>76459</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4982</xdr:row>
      <xdr:rowOff>177019</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82511</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4975</xdr:row>
      <xdr:rowOff>184003</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75014</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4968</xdr:row>
      <xdr:rowOff>179554</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114384</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16135</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115711</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40268</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119005</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39630</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4944</xdr:row>
      <xdr:rowOff>137533</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42803</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4937</xdr:row>
      <xdr:rowOff>154790</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76462</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4930</xdr:row>
      <xdr:rowOff>177014</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82512</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4923</xdr:row>
      <xdr:rowOff>184000</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75012</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4916</xdr:row>
      <xdr:rowOff>179556</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114381</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16136</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115713</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40264</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119005</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39631</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4892</xdr:row>
      <xdr:rowOff>137533</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42804</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4885</xdr:row>
      <xdr:rowOff>154792</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76461</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4878</xdr:row>
      <xdr:rowOff>177017</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82509</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4871</xdr:row>
      <xdr:rowOff>184000</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75015</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4864</xdr:row>
      <xdr:rowOff>179553</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114384</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16139</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115712</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40268</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119004</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39628</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4840</xdr:row>
      <xdr:rowOff>137535</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42806</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4833</xdr:row>
      <xdr:rowOff>154790</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76459</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4826</xdr:row>
      <xdr:rowOff>177013</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82507</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4819</xdr:row>
      <xdr:rowOff>183999</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75014</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4812</xdr:row>
      <xdr:rowOff>179555</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114384</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16137</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115713</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40266</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119006</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39629</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4788</xdr:row>
      <xdr:rowOff>137535</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42808</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4781</xdr:row>
      <xdr:rowOff>154790</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76462</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4774</xdr:row>
      <xdr:rowOff>177017</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82508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4767</xdr:row>
      <xdr:rowOff>184002</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75014</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4760</xdr:row>
      <xdr:rowOff>179555</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114384</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16136</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115711</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40264</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119004</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39634</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4736</xdr:row>
      <xdr:rowOff>137536</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42805</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4729</xdr:row>
      <xdr:rowOff>154789</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76458</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4722</xdr:row>
      <xdr:rowOff>177013</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82512</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4715</xdr:row>
      <xdr:rowOff>184001</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75015</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4708</xdr:row>
      <xdr:rowOff>179557</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114382</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16136</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115710</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40262</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119007</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39632</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4684</xdr:row>
      <xdr:rowOff>137533</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42808</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4677</xdr:row>
      <xdr:rowOff>154789</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76460</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4670</xdr:row>
      <xdr:rowOff>177018</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82509</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4663</xdr:row>
      <xdr:rowOff>184003</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75017</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4656</xdr:row>
      <xdr:rowOff>179554</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114382</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16134</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115711</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40266</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119007</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39632</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4632</xdr:row>
      <xdr:rowOff>137532</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42802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4625</xdr:row>
      <xdr:rowOff>154790</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76460</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4618</xdr:row>
      <xdr:rowOff>177015</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82511</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4611</xdr:row>
      <xdr:rowOff>184002</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75014</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4604</xdr:row>
      <xdr:rowOff>179555</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114383</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16136</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115713</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40266</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119008</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39631</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4580</xdr:row>
      <xdr:rowOff>137534</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42805</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4573</xdr:row>
      <xdr:rowOff>154791</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76458</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4566</xdr:row>
      <xdr:rowOff>177016</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82513</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4559</xdr:row>
      <xdr:rowOff>184002</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75011</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4552</xdr:row>
      <xdr:rowOff>179553</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114382</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16136</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115712</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40267</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119004</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39629</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4528</xdr:row>
      <xdr:rowOff>137534</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42806</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4521</xdr:row>
      <xdr:rowOff>154793</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76459</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4514</xdr:row>
      <xdr:rowOff>177016</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82511</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4507</xdr:row>
      <xdr:rowOff>183999</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75012</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4500</xdr:row>
      <xdr:rowOff>179554</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114382</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16138</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115714</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40267</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119006</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39631</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4476</xdr:row>
      <xdr:rowOff>137535</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42806</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4469</xdr:row>
      <xdr:rowOff>154790</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76461</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4462</xdr:row>
      <xdr:rowOff>177018</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82507</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4455</xdr:row>
      <xdr:rowOff>183999</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75013</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4448</xdr:row>
      <xdr:rowOff>179554</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114385</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16136</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115709</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40265</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119003</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39629</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4424</xdr:row>
      <xdr:rowOff>137535</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42806</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4417</xdr:row>
      <xdr:rowOff>154789</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76462</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4410</xdr:row>
      <xdr:rowOff>177016</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82509</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4403</xdr:row>
      <xdr:rowOff>184001</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75013</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4396</xdr:row>
      <xdr:rowOff>179558</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114385</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16134</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115713</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40265</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119007</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39632</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4372</xdr:row>
      <xdr:rowOff>137535</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42807</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4365</xdr:row>
      <xdr:rowOff>154790</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76458</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4358</xdr:row>
      <xdr:rowOff>177013</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82509</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4351</xdr:row>
      <xdr:rowOff>184000</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75017</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4344</xdr:row>
      <xdr:rowOff>179556</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114384</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16136</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115709</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40263</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119008</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39629</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4320</xdr:row>
      <xdr:rowOff>137534</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42806</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4313</xdr:row>
      <xdr:rowOff>154788</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76458</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4306</xdr:row>
      <xdr:rowOff>177014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82511</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4299</xdr:row>
      <xdr:rowOff>184003</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75014</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4292</xdr:row>
      <xdr:rowOff>179555</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114385</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16136</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115711</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40267</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119008</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39631</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4268</xdr:row>
      <xdr:rowOff>137533</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42805</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4261</xdr:row>
      <xdr:rowOff>154789</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76457</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4254</xdr:row>
      <xdr:rowOff>177016</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82510</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4247</xdr:row>
      <xdr:rowOff>184000</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75014</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4240</xdr:row>
      <xdr:rowOff>179553</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114381</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16135</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115713</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40269</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119006</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39632</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4216</xdr:row>
      <xdr:rowOff>137534</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42804</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4209</xdr:row>
      <xdr:rowOff>154790</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76460</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4202</xdr:row>
      <xdr:rowOff>177018</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82511</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4195</xdr:row>
      <xdr:rowOff>184002</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75014</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4188</xdr:row>
      <xdr:rowOff>179556</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114382</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16134</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115711</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40267</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119006</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39632</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4164</xdr:row>
      <xdr:rowOff>137531</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42807</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4157</xdr:row>
      <xdr:rowOff>154791</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76459</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4150</xdr:row>
      <xdr:rowOff>177017</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82511</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4143</xdr:row>
      <xdr:rowOff>183999</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75011</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4136</xdr:row>
      <xdr:rowOff>179555</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114382</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16136</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115711</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40267</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119006</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39628</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4112</xdr:row>
      <xdr:rowOff>137536</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42808</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4105</xdr:row>
      <xdr:rowOff>154789</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76463</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4098</xdr:row>
      <xdr:rowOff>177017</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82510</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4091</xdr:row>
      <xdr:rowOff>184002</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4088</xdr:row>
      <xdr:rowOff>75015</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75014</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4032</xdr:row>
      <xdr:rowOff>179555</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114384</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16137</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115714</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40264</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119008</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39631</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4008</xdr:row>
      <xdr:rowOff>137536</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42807</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4001</xdr:row>
      <xdr:rowOff>154789</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76459</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3994</xdr:row>
      <xdr:rowOff>177016</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82509</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3987</xdr:row>
      <xdr:rowOff>183998</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75014</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3980</xdr:row>
      <xdr:rowOff>179555</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114386</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16137</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115710</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40264</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119006</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39632</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3956</xdr:row>
      <xdr:rowOff>137536</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42805</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3949</xdr:row>
      <xdr:rowOff>154788</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76457</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3942</xdr:row>
      <xdr:rowOff>177015</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82509</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3935</xdr:row>
      <xdr:rowOff>184001</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75015</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3928</xdr:row>
      <xdr:rowOff>179555</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114382</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16136</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115711</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40265</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119007</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39633</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3904</xdr:row>
      <xdr:rowOff>137535</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42807</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3897</xdr:row>
      <xdr:rowOff>154790</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76461</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3890</xdr:row>
      <xdr:rowOff>177014</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82508</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3883</xdr:row>
      <xdr:rowOff>184003</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75014</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3876</xdr:row>
      <xdr:rowOff>179555</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114380</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16133</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115712</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40267</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119005</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39632</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3852</xdr:row>
      <xdr:rowOff>137531</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42803</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3845</xdr:row>
      <xdr:rowOff>154791</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76459</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3838</xdr:row>
      <xdr:rowOff>177017</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82512</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3831</xdr:row>
      <xdr:rowOff>183999</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75017</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3824</xdr:row>
      <xdr:rowOff>179556</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114380</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16136</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115712</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40266</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119007</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39631</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3800</xdr:row>
      <xdr:rowOff>137533</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42805</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3793</xdr:row>
      <xdr:rowOff>154787</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76461</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3786</xdr:row>
      <xdr:rowOff>177018</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82511</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3779</xdr:row>
      <xdr:rowOff>184002</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75012</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3772</xdr:row>
      <xdr:rowOff>179553</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114384</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16136</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115714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40266</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119005</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39630</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3748</xdr:row>
      <xdr:rowOff>137534</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42804</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3741</xdr:row>
      <xdr:rowOff>154790</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76460</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3734</xdr:row>
      <xdr:rowOff>177014</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82511</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3727</xdr:row>
      <xdr:rowOff>184001</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75013</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3720</xdr:row>
      <xdr:rowOff>179555</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114383</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16137</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115713</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40266</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119006</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39630</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3696</xdr:row>
      <xdr:rowOff>137534</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42805</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3689</xdr:row>
      <xdr:rowOff>154791</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76462</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3682</xdr:row>
      <xdr:rowOff>177015</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82508</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3675</xdr:row>
      <xdr:rowOff>184000</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75014</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3668</xdr:row>
      <xdr:rowOff>179554</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114383</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16138</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115712</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40264</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119005</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39631</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3644</xdr:row>
      <xdr:rowOff>137535</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42806</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3637</xdr:row>
      <xdr:rowOff>154791</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76461</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3630</xdr:row>
      <xdr:rowOff>177016</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82509</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3623</xdr:row>
      <xdr:rowOff>184001</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75014</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3616</xdr:row>
      <xdr:rowOff>179554</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114387</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16138</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115710</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40266</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119005</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39630</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3592</xdr:row>
      <xdr:rowOff>137535</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42808</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3585</xdr:row>
      <xdr:rowOff>154790</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76456</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3578</xdr:row>
      <xdr:rowOff>177014</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82511</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3571</xdr:row>
      <xdr:rowOff>184003</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75014</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3564</xdr:row>
      <xdr:rowOff>179555</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114384</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16133</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115707</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40265</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119005</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39631</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3540</xdr:row>
      <xdr:rowOff>137534</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42809</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3533</xdr:row>
      <xdr:rowOff>154791</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76459</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3526</xdr:row>
      <xdr:rowOff>177015</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82511</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3519</xdr:row>
      <xdr:rowOff>184002</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75017</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3512</xdr:row>
      <xdr:rowOff>179556</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114383</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16134</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115714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40265</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119008</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39633</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3488</xdr:row>
      <xdr:rowOff>137532</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42803</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3481</xdr:row>
      <xdr:rowOff>154788</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76458</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3474</xdr:row>
      <xdr:rowOff>177016</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82511</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3467</xdr:row>
      <xdr:rowOff>184000</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75016</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3460</xdr:row>
      <xdr:rowOff>179554</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114381</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16135</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115711</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40266</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119008</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39630</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3436</xdr:row>
      <xdr:rowOff>137535</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42805</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3429</xdr:row>
      <xdr:rowOff>154788</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76461</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3422</xdr:row>
      <xdr:rowOff>177016</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82511</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3415</xdr:row>
      <xdr:rowOff>184001</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75013</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3408</xdr:row>
      <xdr:rowOff>179554</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114383</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16135</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115715</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40269</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119006</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39631</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3384</xdr:row>
      <xdr:rowOff>137534</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42804</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3377</xdr:row>
      <xdr:rowOff>154792</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76460</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3370</xdr:row>
      <xdr:rowOff>177016</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82510</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3363</xdr:row>
      <xdr:rowOff>183998</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75010</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3356</xdr:row>
      <xdr:rowOff>179554</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114384</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16138</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115712</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40266</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119008</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39631</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3332</xdr:row>
      <xdr:rowOff>137534</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42807</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3325</xdr:row>
      <xdr:rowOff>154791</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76461</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3318</xdr:row>
      <xdr:rowOff>177017</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82512</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3311</xdr:row>
      <xdr:rowOff>184002</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75011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3304</xdr:row>
      <xdr:rowOff>179554</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114384</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16136</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115710</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40264</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119005</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39629</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3280</xdr:row>
      <xdr:rowOff>137535</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42809</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3273</xdr:row>
      <xdr:rowOff>154790</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76460</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3266</xdr:row>
      <xdr:rowOff>177016</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82507</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3259</xdr:row>
      <xdr:rowOff>184000</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75015</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3252</xdr:row>
      <xdr:rowOff>179555</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114385</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16136</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115712</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40266</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119004</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39630</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3228</xdr:row>
      <xdr:rowOff>137536</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42806</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3221</xdr:row>
      <xdr:rowOff>154790</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76462</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3214</xdr:row>
      <xdr:rowOff>177015</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82510</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3207</xdr:row>
      <xdr:rowOff>184001</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75015</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3200</xdr:row>
      <xdr:rowOff>179558</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114385</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16133</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115710</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40264</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119005</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39631</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3176</xdr:row>
      <xdr:rowOff>137533</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42807</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3169</xdr:row>
      <xdr:rowOff>154789</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76455</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3162</xdr:row>
      <xdr:rowOff>177017</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82511</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3155</xdr:row>
      <xdr:rowOff>183999</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75016</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3148</xdr:row>
      <xdr:rowOff>179556</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114384</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16136</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115712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40268</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119007</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39631</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3124</xdr:row>
      <xdr:rowOff>137535</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42807</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3117</xdr:row>
      <xdr:rowOff>154789</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76458</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3110</xdr:row>
      <xdr:rowOff>177016</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82508</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3103</xdr:row>
      <xdr:rowOff>184003</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75016</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3096</xdr:row>
      <xdr:rowOff>179554</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114380</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16135</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115712</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40267</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119006</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39632</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3072</xdr:row>
      <xdr:rowOff>137533</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42803</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3065</xdr:row>
      <xdr:rowOff>154790</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76462</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3058</xdr:row>
      <xdr:rowOff>177017</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82510</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3051</xdr:row>
      <xdr:rowOff>184002</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75014</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3044</xdr:row>
      <xdr:rowOff>179555</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114380</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16135</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115711</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40268</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119007</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39633</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3020</xdr:row>
      <xdr:rowOff>137535</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42805</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3013</xdr:row>
      <xdr:rowOff>154790</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76460</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3006</xdr:row>
      <xdr:rowOff>177016</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82512</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2999</xdr:row>
      <xdr:rowOff>183999</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75012</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2992</xdr:row>
      <xdr:rowOff>179555</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114381</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16138</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115711</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40266</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119004</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39629</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2968</xdr:row>
      <xdr:rowOff>137533</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42806</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2961</xdr:row>
      <xdr:rowOff>154790</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76461</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2954</xdr:row>
      <xdr:rowOff>177017</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82512</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2947</xdr:row>
      <xdr:rowOff>184001</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75014</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2940</xdr:row>
      <xdr:rowOff>179555</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114384</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16138</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115713</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40265</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119005</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39629</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2916</xdr:row>
      <xdr:rowOff>137533</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42808</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2909</xdr:row>
      <xdr:rowOff>154790</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76461</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2902</xdr:row>
      <xdr:rowOff>177014</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82507</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2895</xdr:row>
      <xdr:rowOff>184001</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75012</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2888</xdr:row>
      <xdr:rowOff>179554</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114386</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16136</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115714</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40265</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119003</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39630</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2864</xdr:row>
      <xdr:rowOff>137536</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42805</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2857</xdr:row>
      <xdr:rowOff>154790</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76462</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2850</xdr:row>
      <xdr:rowOff>177014</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82509</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2843</xdr:row>
      <xdr:rowOff>184000</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75015</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2836</xdr:row>
      <xdr:rowOff>179558</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114383</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16137</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115714</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40263</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119005</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39633</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2812</xdr:row>
      <xdr:rowOff>137534</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42807</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2805</xdr:row>
      <xdr:rowOff>154788</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76458</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2798</xdr:row>
      <xdr:rowOff>177018</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82510</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2791</xdr:row>
      <xdr:rowOff>184000</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75016</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2784</xdr:row>
      <xdr:rowOff>179553</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114383</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16135</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115709</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40266</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119007</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39632</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2760</xdr:row>
      <xdr:rowOff>137536</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42808</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2753</xdr:row>
      <xdr:rowOff>154789</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76459</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2746</xdr:row>
      <xdr:rowOff>177016</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82511</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2739</xdr:row>
      <xdr:rowOff>184004</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75015</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2732</xdr:row>
      <xdr:rowOff>179556</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114383</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16134</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115710</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40266</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119005</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39633</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2708</xdr:row>
      <xdr:rowOff>137532</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42804</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2701</xdr:row>
      <xdr:rowOff>154791</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76462</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2694</xdr:row>
      <xdr:rowOff>177017</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82511</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2687</xdr:row>
      <xdr:rowOff>184002</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75015</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2680</xdr:row>
      <xdr:rowOff>179553</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114379</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16135</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115712</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40265</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119007</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39634</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2656</xdr:row>
      <xdr:rowOff>137534</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42803</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2649</xdr:row>
      <xdr:rowOff>154792</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76461</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2642</xdr:row>
      <xdr:rowOff>177016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82513</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2635</xdr:row>
      <xdr:rowOff>184002</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75014</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2628</xdr:row>
      <xdr:rowOff>179555</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114383</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16137</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115712</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40266</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119007</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39628</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2604</xdr:row>
      <xdr:rowOff>137532</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42805</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2597</xdr:row>
      <xdr:rowOff>154790</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76458</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2590</xdr:row>
      <xdr:rowOff>177016</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82511</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2583</xdr:row>
      <xdr:rowOff>184000</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75012</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2576</xdr:row>
      <xdr:rowOff>179554</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114384</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16137</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115711</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40269</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119006</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39629</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2552</xdr:row>
      <xdr:rowOff>137537</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42806</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2545</xdr:row>
      <xdr:rowOff>154793</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76461</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2538</xdr:row>
      <xdr:rowOff>177015</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82509</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2531</xdr:row>
      <xdr:rowOff>184001</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75011</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2524</xdr:row>
      <xdr:rowOff>179554</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114383</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16137</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115715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40266</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119004</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39630</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2500</xdr:row>
      <xdr:rowOff>137533</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42807</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2493</xdr:row>
      <xdr:rowOff>154791</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76458</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2486</xdr:row>
      <xdr:rowOff>177015</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82508</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2479</xdr:row>
      <xdr:rowOff>184001</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75015</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2472</xdr:row>
      <xdr:rowOff>179555</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114384</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16137</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115710</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40266</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119007</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39630</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2448</xdr:row>
      <xdr:rowOff>137536</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42808</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2441</xdr:row>
      <xdr:rowOff>154788</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76462</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2434</xdr:row>
      <xdr:rowOff>177016</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82508</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2427</xdr:row>
      <xdr:rowOff>184001</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75014</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2420</xdr:row>
      <xdr:rowOff>179557</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114384</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16134</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115708</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40263</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119006</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39632</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2396</xdr:row>
      <xdr:rowOff>137535</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42806</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2389</xdr:row>
      <xdr:rowOff>154788</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76458</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2382</xdr:row>
      <xdr:rowOff>177017</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82511</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2375</xdr:row>
      <xdr:rowOff>184001</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75016</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2368</xdr:row>
      <xdr:rowOff>179554</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114386</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16136</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115712</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40267</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119006</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39630</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2344</xdr:row>
      <xdr:rowOff>137531</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42806</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2337</xdr:row>
      <xdr:rowOff>154789</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76457</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2330</xdr:row>
      <xdr:rowOff>177015</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82513</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2323</xdr:row>
      <xdr:rowOff>184003</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75015</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2316</xdr:row>
      <xdr:rowOff>179555</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114381</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16132</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115713</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40266</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119008</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39632</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2292</xdr:row>
      <xdr:rowOff>137532</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42805</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2285</xdr:row>
      <xdr:rowOff>154791</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76459</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2278</xdr:row>
      <xdr:rowOff>177017</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82509</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2271</xdr:row>
      <xdr:rowOff>184001</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75016</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2264</xdr:row>
      <xdr:rowOff>179554</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114384</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16138</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115712</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40267</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119005</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39631</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2240</xdr:row>
      <xdr:rowOff>137536</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42805</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2233</xdr:row>
      <xdr:rowOff>154790</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76460</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2226</xdr:row>
      <xdr:rowOff>177016</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82512</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2219</xdr:row>
      <xdr:rowOff>184000</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75009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2212</xdr:row>
      <xdr:rowOff>179555</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114383</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16135</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115712</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40268</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119005</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39629</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2188</xdr:row>
      <xdr:rowOff>137535</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42808</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2181</xdr:row>
      <xdr:rowOff>154791</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76460</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2174</xdr:row>
      <xdr:rowOff>177019</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82512</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2167</xdr:row>
      <xdr:rowOff>183999</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75013</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2160</xdr:row>
      <xdr:rowOff>179557</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114381</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16136</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115712</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40267</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119005</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39629</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2136</xdr:row>
      <xdr:rowOff>137536</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42805</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2129</xdr:row>
      <xdr:rowOff>154790</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76462</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2122</xdr:row>
      <xdr:rowOff>177016</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82507</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2115</xdr:row>
      <xdr:rowOff>184000</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75016</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2108</xdr:row>
      <xdr:rowOff>179555</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114384</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16136</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115712</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40264</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119004</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39630</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2084</xdr:row>
      <xdr:rowOff>137534</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42806</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2077</xdr:row>
      <xdr:rowOff>154791</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76462</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2070</xdr:row>
      <xdr:rowOff>177015</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82510</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2063</xdr:row>
      <xdr:rowOff>184002</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75014</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2056</xdr:row>
      <xdr:rowOff>179556</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114385</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16135</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115713</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40263</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119007</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39630</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2032</xdr:row>
      <xdr:rowOff>137537</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42807</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2025</xdr:row>
      <xdr:rowOff>154787</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76458</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2018</xdr:row>
      <xdr:rowOff>177015</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82507</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2011</xdr:row>
      <xdr:rowOff>184000</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75016</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2004</xdr:row>
      <xdr:rowOff>179555</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114384</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16136</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115711</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40265</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119004</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39632</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1980</xdr:row>
      <xdr:rowOff>137536</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42805</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1973</xdr:row>
      <xdr:rowOff>154790</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76459</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1966</xdr:row>
      <xdr:rowOff>177015</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82512</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1959</xdr:row>
      <xdr:rowOff>184001</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75016</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1952</xdr:row>
      <xdr:rowOff>179555</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114382</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16135</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115711</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40265</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119009</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39632</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1928</xdr:row>
      <xdr:rowOff>137530</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42806</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1921</xdr:row>
      <xdr:rowOff>154790</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76458</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1914</xdr:row>
      <xdr:rowOff>177018</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82508</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1907</xdr:row>
      <xdr:rowOff>184003</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75013</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1900</xdr:row>
      <xdr:rowOff>179552</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114381</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16134</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115711</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40269</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119005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39633</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1876</xdr:row>
      <xdr:rowOff>137535</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42804</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1869</xdr:row>
      <xdr:rowOff>154791</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76462</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1862</xdr:row>
      <xdr:rowOff>177015</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82510</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1855</xdr:row>
      <xdr:rowOff>184002</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75015</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1848</xdr:row>
      <xdr:rowOff>179556</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114379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16136</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115713</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40265</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119005</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39630</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1824</xdr:row>
      <xdr:rowOff>137532</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42806</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1817</xdr:row>
      <xdr:rowOff>154790</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76462</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1810</xdr:row>
      <xdr:rowOff>177016</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82512</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1803</xdr:row>
      <xdr:rowOff>184000</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75012</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1796</xdr:row>
      <xdr:rowOff>179555</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114383</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16136</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115714</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40267</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119005</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39630</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1772</xdr:row>
      <xdr:rowOff>137536</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42806</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1765</xdr:row>
      <xdr:rowOff>154790</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76458</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1758</xdr:row>
      <xdr:rowOff>177016</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82512</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1751</xdr:row>
      <xdr:rowOff>183998</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75015</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1744</xdr:row>
      <xdr:rowOff>179555</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114384</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16140</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115713</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40264</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119003</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39629</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1720</xdr:row>
      <xdr:rowOff>137536</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42805</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1713</xdr:row>
      <xdr:rowOff>154789</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76462</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1706</xdr:row>
      <xdr:rowOff>177014</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82506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1699</xdr:row>
      <xdr:rowOff>184002</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75013</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1692</xdr:row>
      <xdr:rowOff>179552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114387</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16138</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115714</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40267</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119007</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39634</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1668</xdr:row>
      <xdr:rowOff>137535</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42804</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1661</xdr:row>
      <xdr:rowOff>154793</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76459</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1654</xdr:row>
      <xdr:rowOff>177014</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1651</xdr:row>
      <xdr:rowOff>82510</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1647</xdr:row>
      <xdr:rowOff>184000</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1626</xdr:row>
      <xdr:rowOff>115707</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1621</xdr:row>
      <xdr:rowOff>115714</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1616</xdr:row>
      <xdr:rowOff>115711</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1611</xdr:row>
      <xdr:rowOff>115709</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1606</xdr:row>
      <xdr:rowOff>115709</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1601</xdr:row>
      <xdr:rowOff>115713</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1596</xdr:row>
      <xdr:rowOff>115713</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1591</xdr:row>
      <xdr:rowOff>115713</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1586</xdr:row>
      <xdr:rowOff>115713</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1581</xdr:row>
      <xdr:rowOff>115714</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1576</xdr:row>
      <xdr:rowOff>115713</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1571</xdr:row>
      <xdr:rowOff>115711</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1566</xdr:row>
      <xdr:rowOff>115712</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1561</xdr:row>
      <xdr:rowOff>115713</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1556</xdr:row>
      <xdr:rowOff>115710</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1551</xdr:row>
      <xdr:rowOff>115711</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1546</xdr:row>
      <xdr:rowOff>115710</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1541</xdr:row>
      <xdr:rowOff>115705</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1536</xdr:row>
      <xdr:rowOff>115712</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1531</xdr:row>
      <xdr:rowOff>115710</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1526</xdr:row>
      <xdr:rowOff>115712</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1521</xdr:row>
      <xdr:rowOff>115708</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1516</xdr:row>
      <xdr:rowOff>115711</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1511</xdr:row>
      <xdr:rowOff>115712</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1506</xdr:row>
      <xdr:rowOff>115713</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1501</xdr:row>
      <xdr:rowOff>115711</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1496</xdr:row>
      <xdr:rowOff>115714</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1491</xdr:row>
      <xdr:rowOff>115715</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1486</xdr:row>
      <xdr:rowOff>115710</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1481</xdr:row>
      <xdr:rowOff>115712</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1476</xdr:row>
      <xdr:rowOff>115711</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1471</xdr:row>
      <xdr:rowOff>115712</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1466</xdr:row>
      <xdr:rowOff>115713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1461</xdr:row>
      <xdr:rowOff>115709</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1456</xdr:row>
      <xdr:rowOff>115711</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1451</xdr:row>
      <xdr:rowOff>115714</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1446</xdr:row>
      <xdr:rowOff>115712</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1441</xdr:row>
      <xdr:rowOff>115714</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1436</xdr:row>
      <xdr:rowOff>115710</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1431</xdr:row>
      <xdr:rowOff>115713</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1426</xdr:row>
      <xdr:rowOff>115713</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1421</xdr:row>
      <xdr:rowOff>115711</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1416</xdr:row>
      <xdr:rowOff>115707</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1411</xdr:row>
      <xdr:rowOff>115711</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1406</xdr:row>
      <xdr:rowOff>115712</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1401</xdr:row>
      <xdr:rowOff>115712</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1396</xdr:row>
      <xdr:rowOff>115713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1391</xdr:row>
      <xdr:rowOff>115712</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1386</xdr:row>
      <xdr:rowOff>115714</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1381</xdr:row>
      <xdr:rowOff>115712</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1376</xdr:row>
      <xdr:rowOff>115712</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1371</xdr:row>
      <xdr:rowOff>115715</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1366</xdr:row>
      <xdr:rowOff>115713</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1361</xdr:row>
      <xdr:rowOff>115713</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1356</xdr:row>
      <xdr:rowOff>115711</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1351</xdr:row>
      <xdr:rowOff>115707</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1346</xdr:row>
      <xdr:rowOff>115710</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1341</xdr:row>
      <xdr:rowOff>115711</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1336</xdr:row>
      <xdr:rowOff>115711</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1331</xdr:row>
      <xdr:rowOff>115708</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1326</xdr:row>
      <xdr:rowOff>115712</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1321</xdr:row>
      <xdr:rowOff>115709</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1316</xdr:row>
      <xdr:rowOff>115712</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1311</xdr:row>
      <xdr:rowOff>115711</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benfrederickson.com/"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publicadministration.un.org/egovkb/en-us/Data-Center" TargetMode="External"/><Relationship Id="rId63" Type="http://schemas.openxmlformats.org/officeDocument/2006/relationships/hyperlink" Target="mailto:mobilemoney@gsma.com" TargetMode="External"/><Relationship Id="rId84" Type="http://schemas.openxmlformats.org/officeDocument/2006/relationships/hyperlink" Target="mailto:info@pch.net"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mailto:wjp@worldjusticeproject.org" TargetMode="External"/><Relationship Id="rId170" Type="http://schemas.openxmlformats.org/officeDocument/2006/relationships/hyperlink" Target="https://theinclusiveinternet.eiu.com/" TargetMode="External"/><Relationship Id="rId191" Type="http://schemas.openxmlformats.org/officeDocument/2006/relationships/hyperlink" Target="https://unctadstat.unctad.org/7zip/US_IctGoodsShare.csv.7z" TargetMode="External"/><Relationship Id="rId205" Type="http://schemas.openxmlformats.org/officeDocument/2006/relationships/hyperlink" Target="https://www.itu.int/en/ITU-D/Statistics/Documents/facts/ITU_regional_global_Key_ICT_indicator_aggregates_Nov_2022.xlsx" TargetMode="External"/><Relationship Id="rId107" Type="http://schemas.openxmlformats.org/officeDocument/2006/relationships/hyperlink" Target="https://www.speedtest.net/global-index"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www.mobileconnectivityindex.com/widgets/connectivityIndex/excel/MCI_Data_2020.xlsx" TargetMode="External"/><Relationship Id="rId74" Type="http://schemas.openxmlformats.org/officeDocument/2006/relationships/hyperlink" Target="mailto:ursula.wynhoven@itu.int"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networkreadinessindex.org/" TargetMode="External"/><Relationship Id="rId5" Type="http://schemas.openxmlformats.org/officeDocument/2006/relationships/hyperlink" Target="https://creativecommons.org/licenses/by/4.0/" TargetMode="External"/><Relationship Id="rId95" Type="http://schemas.openxmlformats.org/officeDocument/2006/relationships/hyperlink" Target="https://www.itu.int/epublications/publication/D-STR-GCI.01-2021-HTM-E" TargetMode="External"/><Relationship Id="rId160" Type="http://schemas.openxmlformats.org/officeDocument/2006/relationships/hyperlink" Target="https://worldjusticeproject.org/our-work/research-and-data/wjp-rule-law-index-2020"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data.uis.unesco.org/index.aspx?queryid=3731" TargetMode="External"/><Relationship Id="rId64" Type="http://schemas.openxmlformats.org/officeDocument/2006/relationships/hyperlink" Target="https://globalfindex.worldbank.org/sites/globalfindex/files/databank/Global%20Findex%20Database.xlsx" TargetMode="External"/><Relationship Id="rId118" Type="http://schemas.openxmlformats.org/officeDocument/2006/relationships/hyperlink" Target="https://startupgenome.com/reports"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speedtest.net/global-index" TargetMode="External"/><Relationship Id="rId150" Type="http://schemas.openxmlformats.org/officeDocument/2006/relationships/hyperlink" Target="https://networkreadinessindex.org/wp-content/uploads/reports/nri_2021_dataset.xlsx" TargetMode="External"/><Relationship Id="rId171" Type="http://schemas.openxmlformats.org/officeDocument/2006/relationships/hyperlink" Target="mailto:ayeshakhan@eiu.com" TargetMode="External"/><Relationship Id="rId192" Type="http://schemas.openxmlformats.org/officeDocument/2006/relationships/hyperlink" Target="https://unctadstat.unctad.org/" TargetMode="External"/><Relationship Id="rId206" Type="http://schemas.openxmlformats.org/officeDocument/2006/relationships/hyperlink" Target="https://lpi.worldbank.org/sites/default/files/2023-03/International_LPI_from_2007_to_2023_0.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 TargetMode="External"/><Relationship Id="rId75" Type="http://schemas.openxmlformats.org/officeDocument/2006/relationships/hyperlink" Target="mailto:ursula.wynhoven@itu.int" TargetMode="External"/><Relationship Id="rId96" Type="http://schemas.openxmlformats.org/officeDocument/2006/relationships/hyperlink" Target="https://www.itu.int/en/ITU-D/Cybersecurity/Pages/global-cybersecurity-index.aspx"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s://eldang.github.io/wjp_atlas_of_legal_needs_surveys/data/surveys.xlsx"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globalfindex.worldbank.org/sites/globalfindex/files/databank/Global%20Findex%20Database.xlsx" TargetMode="External"/><Relationship Id="rId44" Type="http://schemas.openxmlformats.org/officeDocument/2006/relationships/hyperlink" Target="https://datawrapper.dwcdn.net/QabQ6/3/hdr.undp.org/data" TargetMode="External"/><Relationship Id="rId65" Type="http://schemas.openxmlformats.org/officeDocument/2006/relationships/hyperlink" Target="mailto:index@okfn.org" TargetMode="External"/><Relationship Id="rId86" Type="http://schemas.openxmlformats.org/officeDocument/2006/relationships/hyperlink" Target="https://www.upu.int/en/Universal-Postal-Union/Activities/Research-Publications"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mailto:ayeshakhan@eiu.com" TargetMode="External"/><Relationship Id="rId193" Type="http://schemas.openxmlformats.org/officeDocument/2006/relationships/hyperlink" Target="https://unctad.org/system/files/information-document/DP.xlsx" TargetMode="External"/><Relationship Id="rId207" Type="http://schemas.openxmlformats.org/officeDocument/2006/relationships/hyperlink" Target="https://www.globalpublicprocurementdata.org/gppd/"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globalfindex.worldbank.org/sites/globalfindex/files/databank/Global%20Findex%20Database.xlsx" TargetMode="External"/><Relationship Id="rId76" Type="http://schemas.openxmlformats.org/officeDocument/2006/relationships/hyperlink" Target="mailto:ursula.wynhoven@itu.int" TargetMode="External"/><Relationship Id="rId97" Type="http://schemas.openxmlformats.org/officeDocument/2006/relationships/hyperlink" Target="https://www.theglobaleconomy.com/download-data.php" TargetMode="External"/><Relationship Id="rId120" Type="http://schemas.openxmlformats.org/officeDocument/2006/relationships/hyperlink" Target="https://globalfindex.worldbank.org/sites/globalfindex/files/databank/Global%20Findex%20Database.xls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1/current-historical-data"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s://data.humdata.org/dataset/e9988552-74e4-4ff4-943f-c782ac8bca87/resource/a0c37eb4-b45c-436d-b2b2-c0c9b1974318/download/documentation-fb-social-connectedness-index-october-2021.pdf" TargetMode="External"/><Relationship Id="rId66" Type="http://schemas.openxmlformats.org/officeDocument/2006/relationships/hyperlink" Target="https://www.innovation-cities.com/worlds-most-innovative-cities-2021-top-100/25477/" TargetMode="External"/><Relationship Id="rId87" Type="http://schemas.openxmlformats.org/officeDocument/2006/relationships/hyperlink" Target="mailto:ncsi@ega.ee" TargetMode="External"/><Relationship Id="rId110" Type="http://schemas.openxmlformats.org/officeDocument/2006/relationships/hyperlink" Target="https://www.speedtest.net/global-index" TargetMode="External"/><Relationship Id="rId131" Type="http://schemas.openxmlformats.org/officeDocument/2006/relationships/hyperlink" Target="https://oe.cd/dgi2019"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data.unicef.org/topic/child-protection/birth-registration/" TargetMode="External"/><Relationship Id="rId194" Type="http://schemas.openxmlformats.org/officeDocument/2006/relationships/hyperlink" Target="https://unctad.org/system/files/official-document/tn_unctad_ict4d17_en.pdf" TargetMode="External"/><Relationship Id="rId208" Type="http://schemas.openxmlformats.org/officeDocument/2006/relationships/hyperlink" Target="https://app.gen5.digital/benchmark/metrics"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index.okfn.org/place/" TargetMode="External"/><Relationship Id="rId56" Type="http://schemas.openxmlformats.org/officeDocument/2006/relationships/hyperlink" Target="https://databank.worldbank.org/data/download/DB_CSV.zip" TargetMode="External"/><Relationship Id="rId77" Type="http://schemas.openxmlformats.org/officeDocument/2006/relationships/hyperlink" Target="mailto:ursula.wynhoven@itu.int" TargetMode="External"/><Relationship Id="rId100" Type="http://schemas.openxmlformats.org/officeDocument/2006/relationships/hyperlink" Target="https://publicadministration.un.org/egovkb/Data-Center" TargetMode="External"/><Relationship Id="rId105" Type="http://schemas.openxmlformats.org/officeDocument/2006/relationships/hyperlink" Target="https://www.pch.net/ixp/dir"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Data/download" TargetMode="External"/><Relationship Id="rId168" Type="http://schemas.openxmlformats.org/officeDocument/2006/relationships/hyperlink" Target="https://theinclusiveinternet.eiu.com/explore/countries/performance?category=availability" TargetMode="External"/><Relationship Id="rId8" Type="http://schemas.openxmlformats.org/officeDocument/2006/relationships/hyperlink" Target="https://creativecommons.org/licenses/by/4.0/" TargetMode="External"/><Relationship Id="rId51" Type="http://schemas.openxmlformats.org/officeDocument/2006/relationships/hyperlink" Target="https://ufa.worldbank.org/en/ufa" TargetMode="External"/><Relationship Id="rId72" Type="http://schemas.openxmlformats.org/officeDocument/2006/relationships/hyperlink" Target="https://databank.worldbank.org/reports.aspx?source=2&amp;series=EN.POP.DNST&amp;country=" TargetMode="External"/><Relationship Id="rId93" Type="http://schemas.openxmlformats.org/officeDocument/2006/relationships/hyperlink" Target="https://ncsi.ega.ee/ncsi-index/" TargetMode="External"/><Relationship Id="rId98" Type="http://schemas.openxmlformats.org/officeDocument/2006/relationships/hyperlink" Target="https://www.wipo.int/ipstats/en/statistics/pct/xls/y_top_applicants.xls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mailto:info@opendatawatch.com" TargetMode="External"/><Relationship Id="rId163" Type="http://schemas.openxmlformats.org/officeDocument/2006/relationships/hyperlink" Target="https://worldjusticeproject.org/sites/default/files/documents/FINAL_2021_wjp_rule_of_law_index_HISTORICAL_DATA_FILE.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itu.int/en/ITU-D/Statistics/Documents/facts/FactsFigures2021.pdf%20(pag%209-10%20Internet%20use%20moving%20closer%20to%20gender%20parity)" TargetMode="External"/><Relationship Id="rId3" Type="http://schemas.openxmlformats.org/officeDocument/2006/relationships/hyperlink" Target="https://creativecommons.org/licenses/by-nc-nd/4.0/" TargetMode="External"/><Relationship Id="rId214" Type="http://schemas.openxmlformats.org/officeDocument/2006/relationships/comments" Target="../comments1.xml"/><Relationship Id="rId25" Type="http://schemas.openxmlformats.org/officeDocument/2006/relationships/hyperlink" Target="https://www.oecdbetterlifeindex.org/topics/work-life-balance/" TargetMode="External"/><Relationship Id="rId46"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7" Type="http://schemas.openxmlformats.org/officeDocument/2006/relationships/hyperlink" Target="https://www.globalinnovationindex.org/analysis-indicator" TargetMode="External"/><Relationship Id="rId116" Type="http://schemas.openxmlformats.org/officeDocument/2006/relationships/hyperlink" Target="https://www.upu.int/UPU/media/upu/publications/Postal-development-report-2021.pdf"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mailto:ODIN-input@opendatawatch.com"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stats.oecd.org/Index.aspx?DataSetCode=VC_INVEST" TargetMode="External"/><Relationship Id="rId62" Type="http://schemas.openxmlformats.org/officeDocument/2006/relationships/hyperlink" Target="mailto:mobilemoney@gsma.com" TargetMode="External"/><Relationship Id="rId83" Type="http://schemas.openxmlformats.org/officeDocument/2006/relationships/hyperlink" Target="https://www.pch.net/ixp/dir" TargetMode="External"/><Relationship Id="rId88" Type="http://schemas.openxmlformats.org/officeDocument/2006/relationships/hyperlink" Target="https://thegedi.org/downloads" TargetMode="External"/><Relationship Id="rId111" Type="http://schemas.openxmlformats.org/officeDocument/2006/relationships/hyperlink" Target="https://www.speedtest.net/global-index" TargetMode="External"/><Relationship Id="rId132" Type="http://schemas.openxmlformats.org/officeDocument/2006/relationships/hyperlink" Target="https://www.bcg.com/industries/public-sector/digital-government" TargetMode="External"/><Relationship Id="rId153" Type="http://schemas.openxmlformats.org/officeDocument/2006/relationships/hyperlink" Target="https://www.gsma.com/mobilemoneymetrics/" TargetMode="External"/><Relationship Id="rId174" Type="http://schemas.openxmlformats.org/officeDocument/2006/relationships/hyperlink" Target="https://data.unicef.org/topic/child-protection/birth-registration/" TargetMode="External"/><Relationship Id="rId179" Type="http://schemas.openxmlformats.org/officeDocument/2006/relationships/hyperlink" Target="https://www.mobileconnectivityindex.com/widgets/connectivityIndex/excel/MCI_Data_2022.xlsx" TargetMode="External"/><Relationship Id="rId195" Type="http://schemas.openxmlformats.org/officeDocument/2006/relationships/hyperlink" Target="https://unctad.org/" TargetMode="External"/><Relationship Id="rId209" Type="http://schemas.openxmlformats.org/officeDocument/2006/relationships/hyperlink" Target="https://theinclusiveinternet.eiu.com/assets/external/downloads/3i-index-data.xlsm" TargetMode="External"/><Relationship Id="rId190" Type="http://schemas.openxmlformats.org/officeDocument/2006/relationships/hyperlink" Target="https://www.itu.int/en/ITU-D/Statistics/Documents/statistics/2021/July/IndividualsUsingInternetByGender.xlsx" TargetMode="External"/><Relationship Id="rId204" Type="http://schemas.openxmlformats.org/officeDocument/2006/relationships/hyperlink" Target="https://www.mobileconnectivityindex.com/"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unctad.org/system/files/information-document/DP.xlsx" TargetMode="External"/><Relationship Id="rId57" Type="http://schemas.openxmlformats.org/officeDocument/2006/relationships/hyperlink" Target="https://www.worldbank.org/en/programs/entrepreneurship" TargetMode="External"/><Relationship Id="rId106" Type="http://schemas.openxmlformats.org/officeDocument/2006/relationships/hyperlink" Target="https://www.speedtest.net/global-index"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ursula.wynhoven@itu.int" TargetMode="External"/><Relationship Id="rId78" Type="http://schemas.openxmlformats.org/officeDocument/2006/relationships/hyperlink" Target="mailto:ursula.wynhoven@itu.int" TargetMode="External"/><Relationship Id="rId94" Type="http://schemas.openxmlformats.org/officeDocument/2006/relationships/hyperlink" Target="mailto:gci@itu.int" TargetMode="External"/><Relationship Id="rId99" Type="http://schemas.openxmlformats.org/officeDocument/2006/relationships/hyperlink" Target="https://www.wipo.int/ipstats/en/statistics/pct/xls/y_top_hague_applicants.xlsx" TargetMode="External"/><Relationship Id="rId101" Type="http://schemas.openxmlformats.org/officeDocument/2006/relationships/hyperlink" Target="https://publicadministration.un.org/egovkb/Data-Center"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opendatabarometer.org/" TargetMode="External"/><Relationship Id="rId148" Type="http://schemas.openxmlformats.org/officeDocument/2006/relationships/hyperlink" Target="mailto:report@networkreadinessindex.org" TargetMode="External"/><Relationship Id="rId164" Type="http://schemas.openxmlformats.org/officeDocument/2006/relationships/hyperlink" Target="mailto:mobilemoney@gsma.com" TargetMode="External"/><Relationship Id="rId169" Type="http://schemas.openxmlformats.org/officeDocument/2006/relationships/hyperlink" Target="https://theinclusiveinternet.eiu.com/"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mobileconnectivityindex.com/widgets/connectivityIndex/excel/MCI_Data_2022.xlsx" TargetMode="External"/><Relationship Id="rId210" Type="http://schemas.openxmlformats.org/officeDocument/2006/relationships/hyperlink" Target="https://www.itu.int/en/publications/ITU-D/pages/publications.aspx?parent=D-IND-WTID.OL-2021&amp;media=electronic" TargetMode="External"/><Relationship Id="rId215"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mobileconnectivityindex.com/widgets/connectivityIndex/excel/MCI_Data_2020.xlsx" TargetMode="External"/><Relationship Id="rId68" Type="http://schemas.openxmlformats.org/officeDocument/2006/relationships/hyperlink" Target="https://www.globalinnovationindex.org/analysis-indicator" TargetMode="External"/><Relationship Id="rId89" Type="http://schemas.openxmlformats.org/officeDocument/2006/relationships/hyperlink" Target="mailto:gii@wipo.int" TargetMode="External"/><Relationship Id="rId112" Type="http://schemas.openxmlformats.org/officeDocument/2006/relationships/hyperlink" Target="https://www.speedtest.net/global-index" TargetMode="External"/><Relationship Id="rId133" Type="http://schemas.openxmlformats.org/officeDocument/2006/relationships/hyperlink" Target="https://globalfindex.worldbank.org/sites/globalfindex/files/databank/Global%20Findex%20Database.xlsx" TargetMode="External"/><Relationship Id="rId154" Type="http://schemas.openxmlformats.org/officeDocument/2006/relationships/hyperlink" Target="mailto:mobilemoney@gsma.com"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stat.unctad.org/7zip/US_IctGoodsShare.csv.7z"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happiness-report.s3.amazonaws.com/2021/WHR+21.pdf" TargetMode="External"/><Relationship Id="rId58" Type="http://schemas.openxmlformats.org/officeDocument/2006/relationships/hyperlink" Target="https://www.worldbank.org/content/dam/doingBusiness/excel/db-2021/New_firms_Historical_data.xlsx" TargetMode="External"/><Relationship Id="rId79" Type="http://schemas.openxmlformats.org/officeDocument/2006/relationships/hyperlink" Target="mailto:ursula.wynhoven@itu.int" TargetMode="External"/><Relationship Id="rId102" Type="http://schemas.openxmlformats.org/officeDocument/2006/relationships/hyperlink" Target="https://energydata.info/dataset/medium-voltage-distribution-predictive?fbclid=IwAR3BT0JacvRsGztxC_idP6fHk0saJLqn44RYhkmes0tj3f9NyifyBwTO4uo"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https://docs.google.com/spreadsheets/d/1SjksdsvpiyCl_ScNRbPU3I4LGBo8lMXBdj-gY07v6nk/edit?usp=sharing" TargetMode="External"/><Relationship Id="rId90" Type="http://schemas.openxmlformats.org/officeDocument/2006/relationships/hyperlink" Target="mailto:gii@wipo.int" TargetMode="External"/><Relationship Id="rId165" Type="http://schemas.openxmlformats.org/officeDocument/2006/relationships/hyperlink" Target="https://www.gsma.com/mobilemoneymetrics/"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printerSettings" Target="../printerSettings/printerSettings1.bin"/><Relationship Id="rId27" Type="http://schemas.openxmlformats.org/officeDocument/2006/relationships/hyperlink" Target="https://www.oecd.org/education/skills-beyond-school/41529765.pdf" TargetMode="External"/><Relationship Id="rId48"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wp-content/uploads/2022/03/MMPI_Intervals_table_2022.xlsx" TargetMode="External"/><Relationship Id="rId176" Type="http://schemas.openxmlformats.org/officeDocument/2006/relationships/hyperlink" Target="https://data.unicef.org/wp-content/uploads/2019/10/XLS_Birth_registration_database_May-2022.xlsx" TargetMode="External"/><Relationship Id="rId197" Type="http://schemas.openxmlformats.org/officeDocument/2006/relationships/hyperlink" Target="https://unctadstat.unctad.org/7zip/US_TradeServICT.csv.7z"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www.oecd.org/sti/inno/2019%20Innovation%20Indicators%20Database%20(003).zip" TargetMode="External"/><Relationship Id="rId59" Type="http://schemas.openxmlformats.org/officeDocument/2006/relationships/hyperlink" Target="mailto:public.enquiries@hmtreasury.gov.uk" TargetMode="External"/><Relationship Id="rId103" Type="http://schemas.openxmlformats.org/officeDocument/2006/relationships/hyperlink" Target="https://www.opencellid.org/stats.php"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mobileconnectivityindex.com/widgets/connectivityIndex/excel/MCI_Data_2020.xlsx" TargetMode="External"/><Relationship Id="rId91" Type="http://schemas.openxmlformats.org/officeDocument/2006/relationships/hyperlink" Target="mailto:gii@wipo.int" TargetMode="External"/><Relationship Id="rId145" Type="http://schemas.openxmlformats.org/officeDocument/2006/relationships/hyperlink" Target="https://odin.opendatawatch.com/report/rankings" TargetMode="External"/><Relationship Id="rId166" Type="http://schemas.openxmlformats.org/officeDocument/2006/relationships/hyperlink" Target="https://www.gsma.com/mobilemoneymetrics/wp-content/uploads/2022/03/Mobile_Money_Regulatory_Index_Database_V1.xlsx"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openxmlformats.org/officeDocument/2006/relationships/drawing" Target="../drawings/drawing1.xml"/><Relationship Id="rId28" Type="http://schemas.openxmlformats.org/officeDocument/2006/relationships/hyperlink" Target="https://www.statista.com/topics/6341/fake-news-worldwide/" TargetMode="External"/><Relationship Id="rId49"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14" Type="http://schemas.openxmlformats.org/officeDocument/2006/relationships/hyperlink" Target="https://www.speedtest.net/global-index" TargetMode="External"/><Relationship Id="rId60" Type="http://schemas.openxmlformats.org/officeDocument/2006/relationships/hyperlink" Target="mailto:info@freedomhouse.org" TargetMode="External"/><Relationship Id="rId81" Type="http://schemas.openxmlformats.org/officeDocument/2006/relationships/hyperlink" Target="https://www.opencellid.org/stats.php"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odin.opendatawatch.com/report/rankings" TargetMode="External"/><Relationship Id="rId177" Type="http://schemas.openxmlformats.org/officeDocument/2006/relationships/hyperlink" Target="https://data.unicef.org/wp-content/uploads/2019/10/XLS_Birth_registration_database_May-2022.xlsx" TargetMode="External"/><Relationship Id="rId198" Type="http://schemas.openxmlformats.org/officeDocument/2006/relationships/hyperlink" Target="https://unctadstat.unctad.org/7zip/US_TradeServICT.csv.7z" TargetMode="External"/><Relationship Id="rId202" Type="http://schemas.openxmlformats.org/officeDocument/2006/relationships/hyperlink" Target="https://ufa.worldbank.org/en/ufa"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databank.worldbank.org/data/download/DB_EXCEL.zip" TargetMode="External"/><Relationship Id="rId50" Type="http://schemas.openxmlformats.org/officeDocument/2006/relationships/hyperlink" Target="https://networkreadinessindex.org/" TargetMode="External"/><Relationship Id="rId104" Type="http://schemas.openxmlformats.org/officeDocument/2006/relationships/hyperlink" Target="https://publicadministration.un.org/egovkb/en-us/Data-Center"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mailto:ODIN-input@opendatawatch.com" TargetMode="External"/><Relationship Id="rId167" Type="http://schemas.openxmlformats.org/officeDocument/2006/relationships/hyperlink" Target="https://theinclusiveinternet.eiu.com/explore/countries/performance?category=availability" TargetMode="External"/><Relationship Id="rId188" Type="http://schemas.openxmlformats.org/officeDocument/2006/relationships/hyperlink" Target="https://www.itu.int/en/ITU-D/Statistics/Documents/facts/ITU_regional_global_Key_ICT_indicator_aggregates_Oct_2021.xlsx" TargetMode="External"/><Relationship Id="rId71" Type="http://schemas.openxmlformats.org/officeDocument/2006/relationships/hyperlink" Target="https://datacatalog.worldbank.org/" TargetMode="External"/><Relationship Id="rId92" Type="http://schemas.openxmlformats.org/officeDocument/2006/relationships/hyperlink" Target="https://a4ai.org/" TargetMode="External"/><Relationship Id="rId213" Type="http://schemas.openxmlformats.org/officeDocument/2006/relationships/vmlDrawing" Target="../drawings/vmlDrawing1.v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govdata360.worldbank.org/indicators/h1c60da16?country=BRA&amp;indicator=41401&amp;viz=line_chart&amp;years=2017,2019" TargetMode="External"/><Relationship Id="rId115" Type="http://schemas.openxmlformats.org/officeDocument/2006/relationships/hyperlink" Target="https://www.speedtest.net/"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odin.opendatawatch.com/Data/download" TargetMode="External"/><Relationship Id="rId178" Type="http://schemas.openxmlformats.org/officeDocument/2006/relationships/hyperlink" Target="https://www.ipsos.com/sites/default/files/ct/news/documents/2018-06/cyberbullying_june2018.pdf" TargetMode="External"/><Relationship Id="rId61" Type="http://schemas.openxmlformats.org/officeDocument/2006/relationships/hyperlink" Target="mailto:app@unctad.org" TargetMode="External"/><Relationship Id="rId82" Type="http://schemas.openxmlformats.org/officeDocument/2006/relationships/hyperlink" Target="mailto:hello@opencellid.org"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tacatalog.worldbank.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AL7" activePane="bottomRight" state="frozen"/>
      <selection pane="topRight"/>
      <selection pane="bottomLeft"/>
      <selection pane="bottomRight" activeCell="AM10" sqref="AM10"/>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1213</v>
      </c>
      <c r="AK1" s="162" t="s">
        <v>28</v>
      </c>
      <c r="AL1" s="162" t="s">
        <v>29</v>
      </c>
      <c r="AM1" s="162" t="s">
        <v>30</v>
      </c>
      <c r="AN1" s="162" t="s">
        <v>1236</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1216</v>
      </c>
      <c r="AK2" s="90">
        <v>0</v>
      </c>
      <c r="AL2" s="90"/>
      <c r="AM2" s="304"/>
      <c r="AN2" s="151"/>
    </row>
    <row r="3" spans="1:40" ht="100.25" customHeight="1">
      <c r="A3" s="62" t="s">
        <v>1046</v>
      </c>
      <c r="B3" s="4" t="s">
        <v>70</v>
      </c>
      <c r="C3" s="62" t="s">
        <v>85</v>
      </c>
      <c r="D3" s="62" t="s">
        <v>1020</v>
      </c>
      <c r="E3" s="62" t="s">
        <v>1047</v>
      </c>
      <c r="F3" s="62" t="s">
        <v>1277</v>
      </c>
      <c r="G3" s="62" t="s">
        <v>1048</v>
      </c>
      <c r="H3" s="13" t="s">
        <v>1049</v>
      </c>
      <c r="I3" s="13" t="s">
        <v>1050</v>
      </c>
      <c r="J3" s="62"/>
      <c r="K3" s="62"/>
      <c r="M3" s="313">
        <v>45041</v>
      </c>
      <c r="N3" s="62">
        <v>193</v>
      </c>
      <c r="O3" s="62" t="s">
        <v>120</v>
      </c>
      <c r="P3" s="93" t="s">
        <v>141</v>
      </c>
      <c r="Q3" s="62">
        <v>0</v>
      </c>
      <c r="R3" s="62">
        <v>1</v>
      </c>
      <c r="S3" s="62"/>
      <c r="V3" s="62" t="s">
        <v>1051</v>
      </c>
      <c r="Y3" s="92"/>
      <c r="Z3" s="94"/>
      <c r="AK3" s="90">
        <v>0</v>
      </c>
      <c r="AL3" s="90"/>
      <c r="AN3" s="305" t="s">
        <v>1278</v>
      </c>
    </row>
    <row r="4" spans="1:40" customFormat="1" ht="84">
      <c r="A4" s="62" t="s">
        <v>1052</v>
      </c>
      <c r="B4" s="4" t="s">
        <v>70</v>
      </c>
      <c r="C4" s="62" t="s">
        <v>85</v>
      </c>
      <c r="D4" s="62" t="s">
        <v>1020</v>
      </c>
      <c r="E4" s="62" t="s">
        <v>1047</v>
      </c>
      <c r="F4" s="62" t="s">
        <v>1277</v>
      </c>
      <c r="G4" s="62" t="s">
        <v>1053</v>
      </c>
      <c r="H4" s="62" t="s">
        <v>1049</v>
      </c>
      <c r="I4" s="13" t="s">
        <v>1050</v>
      </c>
      <c r="J4" s="62"/>
      <c r="K4" s="62"/>
      <c r="L4" s="1"/>
      <c r="M4" s="313">
        <v>45041</v>
      </c>
      <c r="N4" s="62">
        <v>193</v>
      </c>
      <c r="O4" s="62" t="s">
        <v>120</v>
      </c>
      <c r="P4" s="93" t="s">
        <v>141</v>
      </c>
      <c r="Q4" s="62">
        <v>0</v>
      </c>
      <c r="R4" s="62">
        <v>1</v>
      </c>
      <c r="S4" s="62"/>
      <c r="T4" s="1"/>
      <c r="U4" s="1"/>
      <c r="V4" s="62" t="s">
        <v>1051</v>
      </c>
      <c r="W4" s="1"/>
      <c r="X4" s="1"/>
      <c r="Y4" s="92"/>
      <c r="Z4" s="94"/>
      <c r="AA4" s="24"/>
      <c r="AB4" s="1"/>
      <c r="AC4" s="1"/>
      <c r="AD4" s="1"/>
      <c r="AE4" s="1"/>
      <c r="AF4" s="1"/>
      <c r="AG4" s="1"/>
      <c r="AH4" s="1"/>
      <c r="AI4" s="1"/>
      <c r="AJ4" s="160"/>
      <c r="AK4" s="90">
        <v>0</v>
      </c>
      <c r="AL4" s="90"/>
      <c r="AM4" s="1"/>
      <c r="AN4" s="305" t="s">
        <v>1278</v>
      </c>
    </row>
    <row r="5" spans="1:40" ht="100.25" customHeight="1">
      <c r="A5" s="62" t="s">
        <v>1054</v>
      </c>
      <c r="B5" s="4" t="s">
        <v>70</v>
      </c>
      <c r="C5" s="62" t="s">
        <v>85</v>
      </c>
      <c r="D5" s="62" t="s">
        <v>1020</v>
      </c>
      <c r="E5" s="62" t="s">
        <v>1047</v>
      </c>
      <c r="F5" s="62" t="s">
        <v>1277</v>
      </c>
      <c r="G5" s="62" t="s">
        <v>1055</v>
      </c>
      <c r="H5" s="62" t="s">
        <v>1049</v>
      </c>
      <c r="I5" s="13" t="s">
        <v>1050</v>
      </c>
      <c r="J5" s="62"/>
      <c r="K5" s="62"/>
      <c r="M5" s="313">
        <v>45041</v>
      </c>
      <c r="N5" s="62">
        <v>193</v>
      </c>
      <c r="O5" s="62" t="s">
        <v>120</v>
      </c>
      <c r="P5" s="93" t="s">
        <v>141</v>
      </c>
      <c r="Q5" s="62">
        <v>0</v>
      </c>
      <c r="R5" s="62">
        <v>1</v>
      </c>
      <c r="S5" s="62"/>
      <c r="V5" s="62" t="s">
        <v>1051</v>
      </c>
      <c r="Y5" s="92"/>
      <c r="Z5" s="94"/>
      <c r="AK5" s="90">
        <v>0</v>
      </c>
      <c r="AL5" s="90"/>
      <c r="AN5" s="305" t="s">
        <v>1278</v>
      </c>
    </row>
    <row r="6" spans="1:40" ht="100.25" customHeight="1">
      <c r="A6" s="6" t="s">
        <v>858</v>
      </c>
      <c r="B6" s="100" t="s">
        <v>70</v>
      </c>
      <c r="C6" s="6" t="s">
        <v>656</v>
      </c>
      <c r="D6" s="6" t="s">
        <v>684</v>
      </c>
      <c r="E6" s="13" t="s">
        <v>859</v>
      </c>
      <c r="F6" s="14" t="s">
        <v>1299</v>
      </c>
      <c r="G6" s="6" t="s">
        <v>860</v>
      </c>
      <c r="H6" s="13" t="s">
        <v>861</v>
      </c>
      <c r="I6" s="13" t="s">
        <v>861</v>
      </c>
      <c r="J6" s="13"/>
      <c r="K6" s="6" t="b">
        <v>0</v>
      </c>
      <c r="M6" s="20">
        <v>45068</v>
      </c>
      <c r="N6" s="6"/>
      <c r="O6" s="6"/>
      <c r="P6" s="84"/>
      <c r="Q6" s="6"/>
      <c r="R6" s="6"/>
      <c r="S6" s="6"/>
      <c r="T6" s="6"/>
      <c r="U6" s="6"/>
      <c r="V6" s="6"/>
      <c r="W6" s="6"/>
      <c r="X6" s="6"/>
      <c r="Y6" s="39"/>
      <c r="Z6" s="26"/>
      <c r="AB6" s="6"/>
      <c r="AC6" s="6"/>
      <c r="AD6" s="6"/>
      <c r="AE6" s="6"/>
      <c r="AF6" s="6"/>
      <c r="AG6" s="1" t="s">
        <v>862</v>
      </c>
      <c r="AH6" s="1" t="s">
        <v>863</v>
      </c>
      <c r="AI6"/>
      <c r="AJ6" s="161"/>
      <c r="AK6" s="90">
        <v>0</v>
      </c>
      <c r="AL6" s="90"/>
      <c r="AM6" s="304"/>
      <c r="AN6" s="310" t="s">
        <v>1300</v>
      </c>
    </row>
    <row r="7" spans="1:40" ht="100.25" customHeight="1">
      <c r="A7" s="6" t="s">
        <v>278</v>
      </c>
      <c r="B7" s="99" t="s">
        <v>279</v>
      </c>
      <c r="C7" s="6" t="s">
        <v>85</v>
      </c>
      <c r="D7" s="6" t="s">
        <v>280</v>
      </c>
      <c r="E7" s="1" t="s">
        <v>281</v>
      </c>
      <c r="F7" s="14" t="s">
        <v>282</v>
      </c>
      <c r="G7" s="17" t="s">
        <v>283</v>
      </c>
      <c r="H7" s="4" t="s">
        <v>284</v>
      </c>
      <c r="I7" s="45" t="s">
        <v>284</v>
      </c>
      <c r="J7" s="5"/>
      <c r="K7" s="6" t="b">
        <v>1</v>
      </c>
      <c r="M7" s="20">
        <v>45041</v>
      </c>
      <c r="N7" s="59">
        <v>193</v>
      </c>
      <c r="O7" s="58" t="s">
        <v>73</v>
      </c>
      <c r="P7" s="80" t="s">
        <v>222</v>
      </c>
      <c r="Q7" s="58">
        <v>0</v>
      </c>
      <c r="R7" s="58"/>
      <c r="S7" s="6"/>
      <c r="T7" s="6"/>
      <c r="U7" s="6"/>
      <c r="V7" s="6" t="s">
        <v>285</v>
      </c>
      <c r="W7" s="6" t="s">
        <v>93</v>
      </c>
      <c r="X7" s="6">
        <v>0</v>
      </c>
      <c r="Y7" s="31">
        <v>43216</v>
      </c>
      <c r="Z7" s="26">
        <f>Y7+(X7*30.42)</f>
        <v>43216</v>
      </c>
      <c r="AA7" s="24">
        <f ca="1">TODAY()-Z7</f>
        <v>1870</v>
      </c>
      <c r="AB7" s="6"/>
      <c r="AC7" s="6"/>
      <c r="AD7" s="6"/>
      <c r="AE7" s="6"/>
      <c r="AF7" s="6"/>
      <c r="AK7" s="90">
        <v>0</v>
      </c>
      <c r="AL7" s="90"/>
      <c r="AM7" s="304"/>
      <c r="AN7" s="310" t="s">
        <v>1265</v>
      </c>
    </row>
    <row r="8" spans="1:40" customFormat="1" ht="83" customHeight="1">
      <c r="A8" s="100" t="s">
        <v>398</v>
      </c>
      <c r="B8" s="4" t="s">
        <v>399</v>
      </c>
      <c r="C8" s="7" t="s">
        <v>386</v>
      </c>
      <c r="D8" s="7" t="s">
        <v>387</v>
      </c>
      <c r="E8" s="1" t="s">
        <v>400</v>
      </c>
      <c r="F8" s="6" t="s">
        <v>401</v>
      </c>
      <c r="G8" s="6" t="s">
        <v>402</v>
      </c>
      <c r="H8" s="4" t="s">
        <v>403</v>
      </c>
      <c r="I8" s="13" t="s">
        <v>404</v>
      </c>
      <c r="J8" s="96" t="s">
        <v>113</v>
      </c>
      <c r="K8" s="16" t="s">
        <v>140</v>
      </c>
      <c r="M8" s="20">
        <v>45086</v>
      </c>
      <c r="N8" s="7">
        <v>36</v>
      </c>
      <c r="O8" s="7" t="s">
        <v>120</v>
      </c>
      <c r="P8" s="83" t="s">
        <v>78</v>
      </c>
      <c r="Q8" s="7">
        <v>0</v>
      </c>
      <c r="R8" s="7">
        <v>100</v>
      </c>
      <c r="S8" s="7"/>
      <c r="T8" s="7"/>
      <c r="U8" s="7"/>
      <c r="V8" s="6" t="s">
        <v>405</v>
      </c>
      <c r="W8" s="7" t="s">
        <v>80</v>
      </c>
      <c r="X8" s="7">
        <v>24</v>
      </c>
      <c r="Y8" s="26">
        <v>44197</v>
      </c>
      <c r="Z8" s="26">
        <f>Y8+(X8*30.42)</f>
        <v>44927.08</v>
      </c>
      <c r="AA8" s="24">
        <f ca="1">TODAY()-Z8</f>
        <v>158.91999999999825</v>
      </c>
      <c r="AB8" s="7"/>
      <c r="AC8" s="7"/>
      <c r="AD8" s="7"/>
      <c r="AE8" s="7"/>
      <c r="AF8" s="7"/>
      <c r="AG8" s="1"/>
      <c r="AH8" s="1"/>
      <c r="AI8" s="1"/>
      <c r="AJ8" s="160"/>
      <c r="AK8" s="89">
        <v>1</v>
      </c>
      <c r="AL8" s="90" t="s">
        <v>105</v>
      </c>
      <c r="AM8" s="305" t="s">
        <v>106</v>
      </c>
      <c r="AN8" s="320" t="s">
        <v>1310</v>
      </c>
    </row>
    <row r="9" spans="1:40" customFormat="1" ht="45.5" customHeight="1">
      <c r="A9" s="6" t="s">
        <v>727</v>
      </c>
      <c r="B9" s="4" t="s">
        <v>728</v>
      </c>
      <c r="C9" s="7" t="s">
        <v>656</v>
      </c>
      <c r="D9" s="7" t="s">
        <v>703</v>
      </c>
      <c r="E9" s="1" t="s">
        <v>400</v>
      </c>
      <c r="F9" s="6" t="s">
        <v>401</v>
      </c>
      <c r="G9" s="6" t="s">
        <v>402</v>
      </c>
      <c r="H9" s="4" t="s">
        <v>403</v>
      </c>
      <c r="I9" s="13" t="s">
        <v>729</v>
      </c>
      <c r="J9" s="13"/>
      <c r="K9" s="7" t="b">
        <v>1</v>
      </c>
      <c r="M9" s="22">
        <v>45086</v>
      </c>
      <c r="N9" s="7">
        <v>36</v>
      </c>
      <c r="O9" s="7" t="s">
        <v>120</v>
      </c>
      <c r="P9" s="84" t="s">
        <v>78</v>
      </c>
      <c r="Q9" s="7">
        <v>0</v>
      </c>
      <c r="R9" s="6">
        <v>100</v>
      </c>
      <c r="S9" s="7"/>
      <c r="T9" s="7"/>
      <c r="U9" s="7"/>
      <c r="V9" s="6" t="s">
        <v>730</v>
      </c>
      <c r="W9" s="7" t="s">
        <v>80</v>
      </c>
      <c r="X9" s="7">
        <v>0</v>
      </c>
      <c r="Y9" s="26">
        <v>44573</v>
      </c>
      <c r="Z9" s="26">
        <f>Y9+(X9*30.42)</f>
        <v>44573</v>
      </c>
      <c r="AA9" s="24">
        <f ca="1">TODAY()-Z9</f>
        <v>513</v>
      </c>
      <c r="AB9" s="7"/>
      <c r="AC9" s="183"/>
      <c r="AD9" s="183"/>
      <c r="AE9" s="183"/>
      <c r="AF9" s="7"/>
      <c r="AG9" t="s">
        <v>731</v>
      </c>
      <c r="AH9" t="s">
        <v>720</v>
      </c>
      <c r="AJ9" s="161"/>
      <c r="AK9" s="140">
        <v>0</v>
      </c>
      <c r="AL9" s="90">
        <v>0</v>
      </c>
      <c r="AM9" s="305"/>
      <c r="AN9" s="320" t="s">
        <v>1310</v>
      </c>
    </row>
    <row r="10" spans="1:40" ht="100.25" customHeight="1">
      <c r="A10" s="100" t="s">
        <v>683</v>
      </c>
      <c r="B10" s="4" t="s">
        <v>231</v>
      </c>
      <c r="C10" s="6" t="s">
        <v>656</v>
      </c>
      <c r="D10" s="6" t="s">
        <v>684</v>
      </c>
      <c r="E10" s="14" t="s">
        <v>685</v>
      </c>
      <c r="F10" s="6" t="s">
        <v>686</v>
      </c>
      <c r="G10" s="6" t="s">
        <v>687</v>
      </c>
      <c r="H10" s="4" t="s">
        <v>688</v>
      </c>
      <c r="I10" s="13" t="s">
        <v>689</v>
      </c>
      <c r="J10" s="13" t="s">
        <v>599</v>
      </c>
      <c r="K10" s="16" t="s">
        <v>140</v>
      </c>
      <c r="M10" s="22">
        <v>45041</v>
      </c>
      <c r="N10" s="7">
        <v>154</v>
      </c>
      <c r="O10" s="7" t="s">
        <v>120</v>
      </c>
      <c r="P10" s="84" t="s">
        <v>141</v>
      </c>
      <c r="Q10" s="7">
        <v>0</v>
      </c>
      <c r="R10" s="6">
        <v>1</v>
      </c>
      <c r="S10" s="7"/>
      <c r="T10" s="7"/>
      <c r="U10" s="7"/>
      <c r="V10" s="6" t="s">
        <v>690</v>
      </c>
      <c r="W10" s="7" t="s">
        <v>207</v>
      </c>
      <c r="X10" s="6">
        <v>12</v>
      </c>
      <c r="Y10" s="28">
        <v>44573</v>
      </c>
      <c r="Z10" s="26">
        <f>Y10+(X10*30.42)</f>
        <v>44938.04</v>
      </c>
      <c r="AA10" s="24">
        <f ca="1">TODAY()-Z10</f>
        <v>147.95999999999913</v>
      </c>
      <c r="AB10" s="7"/>
      <c r="AC10" s="7"/>
      <c r="AD10" s="7"/>
      <c r="AE10" s="7"/>
      <c r="AF10" s="7"/>
      <c r="AG10"/>
      <c r="AH10"/>
      <c r="AI10"/>
      <c r="AJ10" s="161"/>
      <c r="AK10" s="163">
        <v>1</v>
      </c>
      <c r="AL10" s="90" t="s">
        <v>105</v>
      </c>
      <c r="AM10" s="305"/>
      <c r="AN10" s="310" t="s">
        <v>1265</v>
      </c>
    </row>
    <row r="11" spans="1:40" ht="100.25" customHeight="1">
      <c r="A11" s="100" t="s">
        <v>445</v>
      </c>
      <c r="B11" s="4" t="s">
        <v>231</v>
      </c>
      <c r="C11" s="7" t="s">
        <v>386</v>
      </c>
      <c r="D11" s="7" t="s">
        <v>446</v>
      </c>
      <c r="E11" s="1" t="s">
        <v>447</v>
      </c>
      <c r="F11" s="6" t="s">
        <v>448</v>
      </c>
      <c r="G11" s="6" t="s">
        <v>449</v>
      </c>
      <c r="H11" s="4" t="s">
        <v>450</v>
      </c>
      <c r="I11" s="13" t="s">
        <v>451</v>
      </c>
      <c r="J11" s="1" t="s">
        <v>116</v>
      </c>
      <c r="K11" s="7" t="b">
        <v>1</v>
      </c>
      <c r="L11"/>
      <c r="M11" s="22">
        <v>45086</v>
      </c>
      <c r="N11" s="7">
        <v>108</v>
      </c>
      <c r="O11" s="7" t="s">
        <v>120</v>
      </c>
      <c r="P11" s="83" t="s">
        <v>141</v>
      </c>
      <c r="Q11" s="7">
        <v>0</v>
      </c>
      <c r="R11" s="7">
        <v>1</v>
      </c>
      <c r="S11" s="7"/>
      <c r="T11" s="7"/>
      <c r="U11" s="7"/>
      <c r="V11" s="6" t="s">
        <v>452</v>
      </c>
      <c r="W11" s="7" t="s">
        <v>207</v>
      </c>
      <c r="X11" s="7">
        <v>12</v>
      </c>
      <c r="Y11" s="26">
        <v>44756</v>
      </c>
      <c r="Z11" s="26">
        <f>Y11+(X11*30.42)</f>
        <v>45121.04</v>
      </c>
      <c r="AA11" s="24">
        <f ca="1">TODAY()-Z11</f>
        <v>-35.040000000000873</v>
      </c>
      <c r="AB11" s="7"/>
      <c r="AC11" s="7"/>
      <c r="AD11" s="7"/>
      <c r="AE11" s="7"/>
      <c r="AF11" s="7"/>
      <c r="AK11" s="140">
        <v>0</v>
      </c>
      <c r="AL11" s="90">
        <v>0</v>
      </c>
      <c r="AM11" s="305"/>
      <c r="AN11" s="310" t="s">
        <v>1313</v>
      </c>
    </row>
    <row r="12" spans="1:40" customFormat="1" ht="57" customHeight="1">
      <c r="A12" s="6" t="s">
        <v>262</v>
      </c>
      <c r="B12" s="6" t="s">
        <v>161</v>
      </c>
      <c r="C12" s="6" t="s">
        <v>85</v>
      </c>
      <c r="D12" s="6" t="s">
        <v>86</v>
      </c>
      <c r="E12" s="17" t="s">
        <v>263</v>
      </c>
      <c r="F12" s="195" t="s">
        <v>264</v>
      </c>
      <c r="G12" s="17" t="s">
        <v>265</v>
      </c>
      <c r="H12" s="4" t="s">
        <v>266</v>
      </c>
      <c r="I12" s="13" t="s">
        <v>267</v>
      </c>
      <c r="J12" s="5"/>
      <c r="K12" s="6" t="b">
        <v>1</v>
      </c>
      <c r="L12" s="66" t="s">
        <v>268</v>
      </c>
      <c r="M12" s="20">
        <v>45086</v>
      </c>
      <c r="N12" s="59">
        <v>193</v>
      </c>
      <c r="O12" s="59" t="s">
        <v>120</v>
      </c>
      <c r="P12" s="82" t="s">
        <v>78</v>
      </c>
      <c r="Q12" s="59">
        <v>0</v>
      </c>
      <c r="R12" s="59">
        <v>100</v>
      </c>
      <c r="S12" s="6"/>
      <c r="T12" s="6"/>
      <c r="U12" s="6"/>
      <c r="V12" s="6" t="s">
        <v>269</v>
      </c>
      <c r="W12" s="6" t="s">
        <v>93</v>
      </c>
      <c r="X12" s="6"/>
      <c r="Y12" s="26"/>
      <c r="Z12" s="26"/>
      <c r="AA12" s="24"/>
      <c r="AB12" s="6"/>
      <c r="AC12" s="6"/>
      <c r="AD12" s="6"/>
      <c r="AE12" s="6"/>
      <c r="AF12" s="6"/>
      <c r="AJ12" s="161"/>
      <c r="AK12" s="140">
        <v>0</v>
      </c>
      <c r="AL12" s="90">
        <v>0</v>
      </c>
      <c r="AM12" s="305"/>
      <c r="AN12" s="310" t="s">
        <v>1306</v>
      </c>
    </row>
    <row r="13" spans="1:40" ht="100.25" customHeight="1">
      <c r="A13" s="6" t="s">
        <v>1027</v>
      </c>
      <c r="B13" s="4" t="s">
        <v>70</v>
      </c>
      <c r="C13" s="6" t="s">
        <v>85</v>
      </c>
      <c r="D13" s="6" t="s">
        <v>1020</v>
      </c>
      <c r="E13" s="6" t="s">
        <v>1028</v>
      </c>
      <c r="F13" s="6" t="s">
        <v>1181</v>
      </c>
      <c r="G13" s="62" t="s">
        <v>1029</v>
      </c>
      <c r="H13" s="13" t="s">
        <v>1030</v>
      </c>
      <c r="I13" s="13" t="s">
        <v>1031</v>
      </c>
      <c r="J13" s="13"/>
      <c r="K13" s="6" t="b">
        <v>0</v>
      </c>
      <c r="M13" s="22">
        <v>45069</v>
      </c>
      <c r="N13" s="6">
        <v>120</v>
      </c>
      <c r="O13" s="6" t="s">
        <v>120</v>
      </c>
      <c r="P13" s="84" t="s">
        <v>1032</v>
      </c>
      <c r="Q13" s="6">
        <v>0</v>
      </c>
      <c r="R13" s="6">
        <v>120</v>
      </c>
      <c r="S13" s="6"/>
      <c r="T13" s="6"/>
      <c r="U13" s="6"/>
      <c r="V13" s="6" t="s">
        <v>1033</v>
      </c>
      <c r="W13" s="6"/>
      <c r="X13" s="6">
        <v>12</v>
      </c>
      <c r="Y13" s="26">
        <v>44593</v>
      </c>
      <c r="Z13" s="38">
        <f>Y13+(X13*30.42)</f>
        <v>44958.04</v>
      </c>
      <c r="AA13" s="24">
        <f ca="1">TODAY()-Z13</f>
        <v>127.95999999999913</v>
      </c>
      <c r="AB13" s="6"/>
      <c r="AC13" s="6"/>
      <c r="AD13" s="6"/>
      <c r="AE13" s="6"/>
      <c r="AF13" s="6"/>
      <c r="AK13" s="90">
        <v>0</v>
      </c>
      <c r="AL13" s="90"/>
      <c r="AM13" s="304"/>
      <c r="AN13" s="310" t="s">
        <v>1288</v>
      </c>
    </row>
    <row r="14" spans="1:40" ht="100.25" customHeight="1">
      <c r="A14" s="6" t="s">
        <v>149</v>
      </c>
      <c r="B14" s="101" t="s">
        <v>150</v>
      </c>
      <c r="C14" s="7" t="s">
        <v>85</v>
      </c>
      <c r="D14" s="7" t="s">
        <v>86</v>
      </c>
      <c r="E14" s="45" t="s">
        <v>151</v>
      </c>
      <c r="F14" s="14" t="s">
        <v>152</v>
      </c>
      <c r="G14" s="17" t="s">
        <v>153</v>
      </c>
      <c r="H14" s="4" t="s">
        <v>154</v>
      </c>
      <c r="I14" s="68" t="s">
        <v>155</v>
      </c>
      <c r="J14" s="5"/>
      <c r="K14" s="7"/>
      <c r="L14"/>
      <c r="M14" s="20">
        <v>45086</v>
      </c>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4"/>
      <c r="AN14" s="198" t="s">
        <v>1309</v>
      </c>
    </row>
    <row r="15" spans="1:40" ht="100.25" customHeight="1">
      <c r="A15" s="6" t="s">
        <v>711</v>
      </c>
      <c r="B15" s="100" t="s">
        <v>692</v>
      </c>
      <c r="C15" s="6" t="s">
        <v>656</v>
      </c>
      <c r="D15" s="6" t="s">
        <v>703</v>
      </c>
      <c r="E15" t="s">
        <v>151</v>
      </c>
      <c r="F15" s="17" t="s">
        <v>712</v>
      </c>
      <c r="G15" s="1" t="s">
        <v>713</v>
      </c>
      <c r="H15" s="4" t="s">
        <v>714</v>
      </c>
      <c r="I15" s="13" t="s">
        <v>715</v>
      </c>
      <c r="J15" s="13"/>
      <c r="K15" s="6" t="b">
        <v>1</v>
      </c>
      <c r="L15" s="1" t="s">
        <v>716</v>
      </c>
      <c r="M15" s="20">
        <v>45086</v>
      </c>
      <c r="N15" s="6"/>
      <c r="O15" s="6" t="s">
        <v>120</v>
      </c>
      <c r="P15" s="84"/>
      <c r="Q15" s="6">
        <v>1</v>
      </c>
      <c r="R15" s="6">
        <v>1000000000</v>
      </c>
      <c r="S15" s="6"/>
      <c r="T15" s="6"/>
      <c r="U15" s="6"/>
      <c r="V15" s="6"/>
      <c r="W15" s="6" t="s">
        <v>717</v>
      </c>
      <c r="X15" s="6" t="s">
        <v>718</v>
      </c>
      <c r="Y15" s="27">
        <v>44280</v>
      </c>
      <c r="Z15" s="26" t="e">
        <f t="shared" ref="Z15:Z23" si="0">Y15+(X15*30.42)</f>
        <v>#VALUE!</v>
      </c>
      <c r="AA15" s="24" t="e">
        <f t="shared" ref="AA15:AA23" ca="1" si="1">TODAY()-Z15</f>
        <v>#VALUE!</v>
      </c>
      <c r="AB15" s="6"/>
      <c r="AC15" s="6"/>
      <c r="AD15" s="6"/>
      <c r="AE15" s="6"/>
      <c r="AF15" s="6"/>
      <c r="AG15" t="s">
        <v>719</v>
      </c>
      <c r="AH15" t="s">
        <v>720</v>
      </c>
      <c r="AI15"/>
      <c r="AJ15" s="161"/>
      <c r="AK15" s="89">
        <v>1</v>
      </c>
      <c r="AL15" s="90" t="s">
        <v>105</v>
      </c>
      <c r="AM15" s="305" t="s">
        <v>1218</v>
      </c>
      <c r="AN15" s="310" t="s">
        <v>1309</v>
      </c>
    </row>
    <row r="16" spans="1:40" ht="100.25" customHeight="1">
      <c r="A16" s="62" t="s">
        <v>311</v>
      </c>
      <c r="B16" s="4" t="s">
        <v>231</v>
      </c>
      <c r="C16" s="7" t="s">
        <v>85</v>
      </c>
      <c r="D16" s="7" t="s">
        <v>280</v>
      </c>
      <c r="E16" s="17" t="s">
        <v>312</v>
      </c>
      <c r="F16" s="6" t="s">
        <v>179</v>
      </c>
      <c r="G16" s="17" t="s">
        <v>313</v>
      </c>
      <c r="H16" s="4" t="s">
        <v>314</v>
      </c>
      <c r="I16" s="111" t="s">
        <v>314</v>
      </c>
      <c r="J16" s="5"/>
      <c r="K16" s="7" t="b">
        <v>1</v>
      </c>
      <c r="L16"/>
      <c r="M16" s="20">
        <v>45086</v>
      </c>
      <c r="N16" s="59">
        <v>32</v>
      </c>
      <c r="O16" s="59" t="s">
        <v>120</v>
      </c>
      <c r="P16" s="82" t="s">
        <v>310</v>
      </c>
      <c r="Q16" s="59">
        <v>0</v>
      </c>
      <c r="R16" s="59">
        <v>10</v>
      </c>
      <c r="S16" s="7"/>
      <c r="T16" s="7"/>
      <c r="U16" s="7"/>
      <c r="V16" s="6" t="s">
        <v>315</v>
      </c>
      <c r="W16" s="7" t="s">
        <v>207</v>
      </c>
      <c r="X16" s="7">
        <v>12</v>
      </c>
      <c r="Y16" s="28">
        <v>44931</v>
      </c>
      <c r="Z16" s="26">
        <f t="shared" si="0"/>
        <v>45296.04</v>
      </c>
      <c r="AA16" s="24">
        <f t="shared" ca="1" si="1"/>
        <v>-210.04000000000087</v>
      </c>
      <c r="AB16" s="7"/>
      <c r="AC16" s="7"/>
      <c r="AD16" s="7"/>
      <c r="AE16" s="7"/>
      <c r="AF16" s="7"/>
      <c r="AK16" s="90">
        <v>0</v>
      </c>
      <c r="AL16" s="90"/>
      <c r="AM16" s="306" t="s">
        <v>1219</v>
      </c>
      <c r="AN16" s="310" t="s">
        <v>1305</v>
      </c>
    </row>
    <row r="17" spans="1:40" ht="100.25" customHeight="1">
      <c r="A17" s="100" t="s">
        <v>475</v>
      </c>
      <c r="B17" s="102" t="s">
        <v>144</v>
      </c>
      <c r="C17" s="7" t="s">
        <v>456</v>
      </c>
      <c r="D17" s="7" t="s">
        <v>476</v>
      </c>
      <c r="E17" s="6" t="s">
        <v>477</v>
      </c>
      <c r="F17" s="6" t="s">
        <v>478</v>
      </c>
      <c r="G17" s="17" t="s">
        <v>479</v>
      </c>
      <c r="J17" s="4" t="s">
        <v>480</v>
      </c>
      <c r="K17" s="7"/>
      <c r="L17" s="66"/>
      <c r="M17" s="7"/>
      <c r="N17" s="7"/>
      <c r="O17" s="7"/>
      <c r="P17" s="83"/>
      <c r="Q17" s="7"/>
      <c r="R17" s="7"/>
      <c r="S17" s="7"/>
      <c r="T17" s="7"/>
      <c r="U17" s="7"/>
      <c r="V17" s="7" t="s">
        <v>481</v>
      </c>
      <c r="W17" s="7"/>
      <c r="X17" s="7"/>
      <c r="Y17" s="26">
        <v>44544</v>
      </c>
      <c r="Z17" s="26">
        <f t="shared" si="0"/>
        <v>44544</v>
      </c>
      <c r="AA17" s="24">
        <f t="shared" ca="1" si="1"/>
        <v>542</v>
      </c>
      <c r="AB17" s="7"/>
      <c r="AC17" s="7"/>
      <c r="AD17" s="7"/>
      <c r="AE17" s="7"/>
      <c r="AF17" s="7"/>
      <c r="AG17" s="17" t="s">
        <v>482</v>
      </c>
      <c r="AH17" s="17" t="s">
        <v>483</v>
      </c>
      <c r="AI17"/>
      <c r="AJ17" s="161"/>
      <c r="AK17" s="90">
        <v>0</v>
      </c>
      <c r="AL17" s="90"/>
      <c r="AM17" s="304"/>
      <c r="AN17" s="198"/>
    </row>
    <row r="18" spans="1:40" ht="100.25" customHeight="1">
      <c r="A18" s="100" t="s">
        <v>503</v>
      </c>
      <c r="B18" s="4" t="s">
        <v>70</v>
      </c>
      <c r="C18" s="6" t="s">
        <v>456</v>
      </c>
      <c r="D18" s="6" t="s">
        <v>485</v>
      </c>
      <c r="E18" s="1" t="s">
        <v>504</v>
      </c>
      <c r="F18" s="14" t="s">
        <v>505</v>
      </c>
      <c r="G18" s="17" t="s">
        <v>506</v>
      </c>
      <c r="H18" s="13" t="s">
        <v>499</v>
      </c>
      <c r="I18" s="45" t="s">
        <v>500</v>
      </c>
      <c r="J18" s="45"/>
      <c r="K18" s="6" t="b">
        <v>0</v>
      </c>
      <c r="L18" s="11" t="s">
        <v>501</v>
      </c>
      <c r="M18" s="22">
        <v>45069</v>
      </c>
      <c r="N18" s="6">
        <v>70</v>
      </c>
      <c r="O18" s="7" t="s">
        <v>120</v>
      </c>
      <c r="P18" s="84" t="s">
        <v>78</v>
      </c>
      <c r="Q18" s="7">
        <v>0</v>
      </c>
      <c r="R18" s="6">
        <v>100</v>
      </c>
      <c r="S18" s="6"/>
      <c r="T18" s="6"/>
      <c r="U18" s="6"/>
      <c r="V18" s="6" t="s">
        <v>507</v>
      </c>
      <c r="W18" s="6" t="s">
        <v>93</v>
      </c>
      <c r="X18" s="6">
        <v>12</v>
      </c>
      <c r="Y18" s="26">
        <v>44347</v>
      </c>
      <c r="Z18" s="26">
        <f t="shared" si="0"/>
        <v>44712.04</v>
      </c>
      <c r="AA18" s="24">
        <f t="shared" ca="1" si="1"/>
        <v>373.95999999999913</v>
      </c>
      <c r="AB18" s="6"/>
      <c r="AC18" s="6"/>
      <c r="AD18" s="6"/>
      <c r="AE18" s="6"/>
      <c r="AF18" s="6"/>
      <c r="AG18" s="17" t="s">
        <v>482</v>
      </c>
      <c r="AH18" s="17" t="s">
        <v>483</v>
      </c>
      <c r="AK18" s="90">
        <v>0</v>
      </c>
      <c r="AL18" s="90"/>
      <c r="AM18" s="304"/>
      <c r="AN18" s="310" t="s">
        <v>1270</v>
      </c>
    </row>
    <row r="19" spans="1:40" ht="100.25" customHeight="1">
      <c r="A19" s="6" t="s">
        <v>366</v>
      </c>
      <c r="B19" s="6" t="s">
        <v>161</v>
      </c>
      <c r="C19" s="6" t="s">
        <v>85</v>
      </c>
      <c r="D19" s="6" t="s">
        <v>280</v>
      </c>
      <c r="E19" s="17" t="s">
        <v>367</v>
      </c>
      <c r="F19" s="6" t="s">
        <v>361</v>
      </c>
      <c r="G19" s="17" t="s">
        <v>368</v>
      </c>
      <c r="H19" s="13" t="s">
        <v>363</v>
      </c>
      <c r="I19" s="115" t="s">
        <v>363</v>
      </c>
      <c r="J19" s="5"/>
      <c r="K19" s="7" t="b">
        <v>1</v>
      </c>
      <c r="L19" s="66" t="s">
        <v>364</v>
      </c>
      <c r="M19" s="20">
        <v>44505</v>
      </c>
      <c r="N19" s="7">
        <v>104</v>
      </c>
      <c r="O19" s="7" t="s">
        <v>120</v>
      </c>
      <c r="P19" s="83" t="s">
        <v>78</v>
      </c>
      <c r="Q19" s="7">
        <v>0</v>
      </c>
      <c r="R19" s="7">
        <v>100</v>
      </c>
      <c r="S19" s="7"/>
      <c r="T19" s="7"/>
      <c r="U19" s="7"/>
      <c r="V19" s="49" t="s">
        <v>365</v>
      </c>
      <c r="W19" s="7" t="s">
        <v>80</v>
      </c>
      <c r="X19" s="6">
        <v>12</v>
      </c>
      <c r="Y19" s="29">
        <v>44474</v>
      </c>
      <c r="Z19" s="26">
        <f t="shared" si="0"/>
        <v>44839.040000000001</v>
      </c>
      <c r="AA19" s="24">
        <f t="shared" ca="1" si="1"/>
        <v>246.95999999999913</v>
      </c>
      <c r="AB19" s="7"/>
      <c r="AC19" s="7"/>
      <c r="AD19" s="7"/>
      <c r="AE19" s="7"/>
      <c r="AF19" s="7"/>
      <c r="AK19" s="89">
        <v>1</v>
      </c>
      <c r="AL19" s="90" t="s">
        <v>105</v>
      </c>
      <c r="AM19" s="305" t="s">
        <v>1220</v>
      </c>
      <c r="AN19" s="198"/>
    </row>
    <row r="20" spans="1:40" ht="100.25" customHeight="1">
      <c r="A20" s="6" t="s">
        <v>359</v>
      </c>
      <c r="B20" s="6" t="s">
        <v>161</v>
      </c>
      <c r="C20" s="6" t="s">
        <v>85</v>
      </c>
      <c r="D20" s="6" t="s">
        <v>280</v>
      </c>
      <c r="E20" s="17" t="s">
        <v>360</v>
      </c>
      <c r="F20" s="6" t="s">
        <v>361</v>
      </c>
      <c r="G20" s="55" t="s">
        <v>362</v>
      </c>
      <c r="H20" s="13" t="s">
        <v>363</v>
      </c>
      <c r="I20" s="13" t="s">
        <v>363</v>
      </c>
      <c r="J20" s="5"/>
      <c r="K20" s="7" t="b">
        <v>1</v>
      </c>
      <c r="L20" s="66" t="s">
        <v>364</v>
      </c>
      <c r="M20" s="20">
        <v>44505</v>
      </c>
      <c r="N20" s="58">
        <v>73</v>
      </c>
      <c r="O20" s="58" t="s">
        <v>73</v>
      </c>
      <c r="P20" s="80" t="s">
        <v>78</v>
      </c>
      <c r="Q20" s="58">
        <v>0</v>
      </c>
      <c r="R20" s="58">
        <v>100</v>
      </c>
      <c r="S20" s="7"/>
      <c r="T20" s="7"/>
      <c r="U20" s="7"/>
      <c r="V20" s="49" t="s">
        <v>365</v>
      </c>
      <c r="W20" s="7" t="s">
        <v>80</v>
      </c>
      <c r="X20" s="6">
        <v>12</v>
      </c>
      <c r="Y20" s="29">
        <v>44474</v>
      </c>
      <c r="Z20" s="26">
        <f t="shared" si="0"/>
        <v>44839.040000000001</v>
      </c>
      <c r="AA20" s="24">
        <f t="shared" ca="1" si="1"/>
        <v>246.95999999999913</v>
      </c>
      <c r="AB20" s="7"/>
      <c r="AC20" s="7"/>
      <c r="AD20" s="7"/>
      <c r="AE20" s="7"/>
      <c r="AF20" s="7"/>
      <c r="AK20" s="90">
        <v>0</v>
      </c>
      <c r="AL20" s="90"/>
      <c r="AM20" s="304"/>
      <c r="AN20" s="198"/>
    </row>
    <row r="21" spans="1:40" ht="100.25" customHeight="1">
      <c r="A21" s="6" t="s">
        <v>369</v>
      </c>
      <c r="B21" s="6" t="s">
        <v>161</v>
      </c>
      <c r="C21" s="6" t="s">
        <v>85</v>
      </c>
      <c r="D21" s="6" t="s">
        <v>280</v>
      </c>
      <c r="E21" s="17" t="s">
        <v>370</v>
      </c>
      <c r="F21" s="6"/>
      <c r="G21" s="17" t="s">
        <v>371</v>
      </c>
      <c r="H21" s="4" t="s">
        <v>363</v>
      </c>
      <c r="I21" s="111" t="s">
        <v>363</v>
      </c>
      <c r="J21" s="5"/>
      <c r="K21" s="7" t="b">
        <v>1</v>
      </c>
      <c r="L21" s="66" t="s">
        <v>364</v>
      </c>
      <c r="M21" s="20">
        <v>44505</v>
      </c>
      <c r="N21" s="7">
        <v>128</v>
      </c>
      <c r="O21" s="7" t="s">
        <v>120</v>
      </c>
      <c r="P21" s="83" t="s">
        <v>78</v>
      </c>
      <c r="Q21" s="7">
        <v>0</v>
      </c>
      <c r="R21" s="7">
        <v>100</v>
      </c>
      <c r="S21" s="7"/>
      <c r="T21" s="7"/>
      <c r="U21" s="7"/>
      <c r="V21" s="49" t="s">
        <v>365</v>
      </c>
      <c r="W21" s="7" t="s">
        <v>80</v>
      </c>
      <c r="X21" s="6">
        <v>12</v>
      </c>
      <c r="Y21" s="29">
        <v>44474</v>
      </c>
      <c r="Z21" s="26">
        <f t="shared" si="0"/>
        <v>44839.040000000001</v>
      </c>
      <c r="AA21" s="24">
        <f t="shared" ca="1" si="1"/>
        <v>246.95999999999913</v>
      </c>
      <c r="AB21" s="7"/>
      <c r="AC21" s="7"/>
      <c r="AD21" s="7"/>
      <c r="AE21" s="7"/>
      <c r="AF21" s="7"/>
      <c r="AK21" s="90">
        <v>0</v>
      </c>
      <c r="AL21" s="90"/>
      <c r="AM21" s="305" t="s">
        <v>1221</v>
      </c>
      <c r="AN21" s="198"/>
    </row>
    <row r="22" spans="1:40" ht="100.25" customHeight="1">
      <c r="A22" s="49" t="s">
        <v>365</v>
      </c>
      <c r="B22" s="4" t="s">
        <v>649</v>
      </c>
      <c r="C22" s="7" t="s">
        <v>518</v>
      </c>
      <c r="D22" s="7" t="s">
        <v>609</v>
      </c>
      <c r="E22" s="14" t="s">
        <v>653</v>
      </c>
      <c r="F22" s="6" t="s">
        <v>361</v>
      </c>
      <c r="G22" s="1" t="s">
        <v>654</v>
      </c>
      <c r="H22" s="4" t="s">
        <v>363</v>
      </c>
      <c r="I22" s="1" t="s">
        <v>363</v>
      </c>
      <c r="J22" s="1" t="s">
        <v>652</v>
      </c>
      <c r="K22" s="7" t="b">
        <v>1</v>
      </c>
      <c r="L22"/>
      <c r="M22" s="20">
        <v>44505</v>
      </c>
      <c r="N22" s="7">
        <v>132</v>
      </c>
      <c r="O22" s="7" t="s">
        <v>120</v>
      </c>
      <c r="P22" s="84" t="s">
        <v>78</v>
      </c>
      <c r="Q22" s="7">
        <v>0</v>
      </c>
      <c r="R22" s="17">
        <v>100</v>
      </c>
      <c r="S22" s="7"/>
      <c r="T22" s="7"/>
      <c r="U22" s="7"/>
      <c r="V22" s="49" t="s">
        <v>365</v>
      </c>
      <c r="W22" s="7" t="s">
        <v>80</v>
      </c>
      <c r="X22" s="6">
        <v>12</v>
      </c>
      <c r="Y22" s="29">
        <v>44474</v>
      </c>
      <c r="Z22" s="26">
        <f t="shared" si="0"/>
        <v>44839.040000000001</v>
      </c>
      <c r="AA22" s="24">
        <f t="shared" ca="1" si="1"/>
        <v>246.95999999999913</v>
      </c>
      <c r="AB22" s="7"/>
      <c r="AC22" s="7"/>
      <c r="AD22" s="7"/>
      <c r="AE22" s="7"/>
      <c r="AF22" s="7"/>
      <c r="AG22"/>
      <c r="AH22"/>
      <c r="AI22"/>
      <c r="AJ22" s="161"/>
      <c r="AK22" s="90">
        <v>0</v>
      </c>
      <c r="AL22" s="90"/>
      <c r="AM22" s="304"/>
      <c r="AN22" s="198"/>
    </row>
    <row r="23" spans="1:40" ht="100.25" customHeight="1">
      <c r="A23" s="6" t="s">
        <v>648</v>
      </c>
      <c r="B23" s="4" t="s">
        <v>649</v>
      </c>
      <c r="C23" s="7" t="s">
        <v>518</v>
      </c>
      <c r="D23" s="7" t="s">
        <v>609</v>
      </c>
      <c r="E23" s="14" t="s">
        <v>650</v>
      </c>
      <c r="F23" s="6" t="s">
        <v>361</v>
      </c>
      <c r="G23" s="1" t="s">
        <v>651</v>
      </c>
      <c r="H23" s="4" t="s">
        <v>363</v>
      </c>
      <c r="I23" s="1" t="s">
        <v>363</v>
      </c>
      <c r="J23" s="1" t="s">
        <v>652</v>
      </c>
      <c r="K23" s="7" t="b">
        <v>1</v>
      </c>
      <c r="L23"/>
      <c r="M23" s="20">
        <v>44505</v>
      </c>
      <c r="N23" s="7">
        <v>132</v>
      </c>
      <c r="O23" s="7" t="s">
        <v>120</v>
      </c>
      <c r="P23" s="84" t="s">
        <v>78</v>
      </c>
      <c r="Q23" s="7">
        <v>0</v>
      </c>
      <c r="R23" s="17">
        <v>100</v>
      </c>
      <c r="S23" s="7"/>
      <c r="T23" s="7"/>
      <c r="U23" s="7"/>
      <c r="V23" s="6" t="s">
        <v>648</v>
      </c>
      <c r="W23" s="7" t="s">
        <v>80</v>
      </c>
      <c r="X23" s="6">
        <v>12</v>
      </c>
      <c r="Y23" s="29">
        <v>44474</v>
      </c>
      <c r="Z23" s="26">
        <f t="shared" si="0"/>
        <v>44839.040000000001</v>
      </c>
      <c r="AA23" s="24">
        <f t="shared" ca="1" si="1"/>
        <v>246.95999999999913</v>
      </c>
      <c r="AB23" s="7"/>
      <c r="AC23" s="7"/>
      <c r="AD23" s="7"/>
      <c r="AE23" s="7"/>
      <c r="AF23" s="7"/>
      <c r="AG23"/>
      <c r="AH23"/>
      <c r="AI23"/>
      <c r="AJ23" s="161"/>
      <c r="AK23" s="90">
        <v>0</v>
      </c>
      <c r="AL23" s="90"/>
      <c r="AM23" s="304"/>
      <c r="AN23" s="198"/>
    </row>
    <row r="24" spans="1:40" ht="100.25" customHeight="1">
      <c r="A24" s="6" t="s">
        <v>864</v>
      </c>
      <c r="B24" s="100" t="s">
        <v>161</v>
      </c>
      <c r="C24" s="6" t="s">
        <v>656</v>
      </c>
      <c r="D24" s="6" t="s">
        <v>684</v>
      </c>
      <c r="E24" s="13" t="s">
        <v>865</v>
      </c>
      <c r="F24" s="14" t="s">
        <v>1292</v>
      </c>
      <c r="G24" s="6" t="s">
        <v>866</v>
      </c>
      <c r="H24" s="13" t="s">
        <v>867</v>
      </c>
      <c r="I24" s="13" t="s">
        <v>867</v>
      </c>
      <c r="J24" s="13"/>
      <c r="K24" s="6" t="b">
        <v>0</v>
      </c>
      <c r="M24" s="20" t="s">
        <v>1293</v>
      </c>
      <c r="N24" s="6"/>
      <c r="O24" s="6"/>
      <c r="P24" s="84"/>
      <c r="Q24" s="6"/>
      <c r="R24" s="6"/>
      <c r="S24" s="6"/>
      <c r="T24" s="6"/>
      <c r="U24" s="6"/>
      <c r="V24" s="6"/>
      <c r="W24" s="6"/>
      <c r="X24" s="6"/>
      <c r="Y24" s="39">
        <v>44924</v>
      </c>
      <c r="Z24" s="26"/>
      <c r="AB24" s="6"/>
      <c r="AC24" s="6"/>
      <c r="AD24" s="6"/>
      <c r="AE24" s="6"/>
      <c r="AF24" s="6"/>
      <c r="AG24" s="1" t="s">
        <v>868</v>
      </c>
      <c r="AH24" s="1" t="s">
        <v>863</v>
      </c>
      <c r="AK24" s="90">
        <v>0</v>
      </c>
      <c r="AL24" s="90"/>
      <c r="AM24" s="304"/>
      <c r="AN24" s="310" t="s">
        <v>1294</v>
      </c>
    </row>
    <row r="25" spans="1:40" ht="100.25" customHeight="1">
      <c r="A25" s="100" t="s">
        <v>484</v>
      </c>
      <c r="B25" s="102" t="s">
        <v>144</v>
      </c>
      <c r="C25" s="6" t="s">
        <v>456</v>
      </c>
      <c r="D25" s="6" t="s">
        <v>485</v>
      </c>
      <c r="E25" s="13" t="s">
        <v>486</v>
      </c>
      <c r="F25" s="4" t="s">
        <v>487</v>
      </c>
      <c r="G25" s="17" t="s">
        <v>488</v>
      </c>
      <c r="H25" s="4" t="s">
        <v>489</v>
      </c>
      <c r="I25" s="43" t="s">
        <v>489</v>
      </c>
      <c r="J25" s="43"/>
      <c r="K25" s="6" t="b">
        <v>0</v>
      </c>
      <c r="L25" s="13" t="s">
        <v>490</v>
      </c>
      <c r="M25" s="22" t="s">
        <v>491</v>
      </c>
      <c r="N25" s="6">
        <v>241</v>
      </c>
      <c r="O25" s="6" t="s">
        <v>73</v>
      </c>
      <c r="P25" s="84"/>
      <c r="Q25" s="6"/>
      <c r="R25" s="6"/>
      <c r="S25" s="6"/>
      <c r="T25" s="6"/>
      <c r="U25" s="6"/>
      <c r="V25" s="6" t="s">
        <v>492</v>
      </c>
      <c r="W25" s="6" t="s">
        <v>378</v>
      </c>
      <c r="X25" s="6">
        <v>12</v>
      </c>
      <c r="Y25" s="31">
        <v>44652</v>
      </c>
      <c r="Z25" s="26">
        <v>45017</v>
      </c>
      <c r="AB25" s="6"/>
      <c r="AC25" s="6"/>
      <c r="AD25" s="6"/>
      <c r="AE25" s="6"/>
      <c r="AF25" s="6"/>
      <c r="AG25" s="17" t="s">
        <v>493</v>
      </c>
      <c r="AH25" s="17" t="s">
        <v>494</v>
      </c>
      <c r="AK25" s="90">
        <v>0</v>
      </c>
      <c r="AL25" s="90"/>
      <c r="AM25" s="304"/>
      <c r="AN25" s="198"/>
    </row>
    <row r="26" spans="1:40" ht="100.25" customHeight="1">
      <c r="A26" s="6" t="s">
        <v>107</v>
      </c>
      <c r="B26" s="4" t="s">
        <v>70</v>
      </c>
      <c r="C26" s="6" t="s">
        <v>85</v>
      </c>
      <c r="D26" s="6" t="s">
        <v>86</v>
      </c>
      <c r="E26" s="17" t="s">
        <v>108</v>
      </c>
      <c r="F26" s="14" t="s">
        <v>109</v>
      </c>
      <c r="G26" s="14" t="s">
        <v>104</v>
      </c>
      <c r="H26" s="13" t="s">
        <v>110</v>
      </c>
      <c r="I26" s="45" t="s">
        <v>1217</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-143.04000000000087</v>
      </c>
      <c r="AB26" s="6"/>
      <c r="AC26" s="6"/>
      <c r="AD26" s="6"/>
      <c r="AE26" s="6"/>
      <c r="AF26" s="96" t="s">
        <v>113</v>
      </c>
      <c r="AJ26" s="161" t="s">
        <v>1214</v>
      </c>
      <c r="AK26" s="90">
        <v>0</v>
      </c>
      <c r="AL26" s="90"/>
      <c r="AM26" s="304"/>
      <c r="AN26" s="198" t="s">
        <v>1242</v>
      </c>
    </row>
    <row r="27" spans="1:40" customFormat="1" ht="127.25" customHeight="1">
      <c r="A27" s="6" t="s">
        <v>114</v>
      </c>
      <c r="B27" s="4" t="s">
        <v>70</v>
      </c>
      <c r="C27" s="6" t="s">
        <v>85</v>
      </c>
      <c r="D27" s="6" t="s">
        <v>86</v>
      </c>
      <c r="E27" s="17" t="s">
        <v>108</v>
      </c>
      <c r="F27" s="14" t="s">
        <v>109</v>
      </c>
      <c r="G27" s="14" t="s">
        <v>104</v>
      </c>
      <c r="H27" s="4" t="s">
        <v>110</v>
      </c>
      <c r="I27" s="45" t="s">
        <v>1217</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-143.04000000000087</v>
      </c>
      <c r="AB27" s="6"/>
      <c r="AC27" s="6"/>
      <c r="AD27" s="6"/>
      <c r="AE27" s="6"/>
      <c r="AF27" t="s">
        <v>116</v>
      </c>
      <c r="AG27" s="1"/>
      <c r="AH27" s="1"/>
      <c r="AI27" s="1"/>
      <c r="AJ27" s="161" t="s">
        <v>1214</v>
      </c>
      <c r="AK27" s="90">
        <v>0</v>
      </c>
      <c r="AL27" s="90"/>
      <c r="AM27" s="304"/>
      <c r="AN27" s="198" t="s">
        <v>1242</v>
      </c>
    </row>
    <row r="28" spans="1:40" ht="100.25" customHeight="1">
      <c r="A28" s="6" t="s">
        <v>117</v>
      </c>
      <c r="B28" s="4" t="s">
        <v>70</v>
      </c>
      <c r="C28" s="6" t="s">
        <v>85</v>
      </c>
      <c r="D28" s="6" t="s">
        <v>86</v>
      </c>
      <c r="E28" s="17" t="s">
        <v>108</v>
      </c>
      <c r="F28" s="14" t="s">
        <v>109</v>
      </c>
      <c r="G28" s="14" t="s">
        <v>104</v>
      </c>
      <c r="H28" s="13" t="s">
        <v>110</v>
      </c>
      <c r="I28" s="45" t="s">
        <v>1217</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-143.04000000000087</v>
      </c>
      <c r="AB28" s="6"/>
      <c r="AC28" s="6"/>
      <c r="AD28" s="6"/>
      <c r="AE28" s="6"/>
      <c r="AF28" s="116"/>
      <c r="AG28"/>
      <c r="AH28"/>
      <c r="AI28"/>
      <c r="AJ28" s="161" t="s">
        <v>1214</v>
      </c>
      <c r="AK28" s="89">
        <v>1</v>
      </c>
      <c r="AL28" s="90" t="s">
        <v>105</v>
      </c>
      <c r="AM28" s="232" t="s">
        <v>1222</v>
      </c>
      <c r="AN28" s="310" t="s">
        <v>1242</v>
      </c>
    </row>
    <row r="29" spans="1:40" customFormat="1" ht="42">
      <c r="A29" s="6" t="s">
        <v>119</v>
      </c>
      <c r="B29" s="4" t="s">
        <v>70</v>
      </c>
      <c r="C29" s="6" t="s">
        <v>85</v>
      </c>
      <c r="D29" s="6" t="s">
        <v>86</v>
      </c>
      <c r="E29" s="17" t="s">
        <v>108</v>
      </c>
      <c r="F29" s="14" t="s">
        <v>109</v>
      </c>
      <c r="G29" s="14" t="s">
        <v>104</v>
      </c>
      <c r="H29" s="4" t="s">
        <v>110</v>
      </c>
      <c r="I29" s="45" t="s">
        <v>1217</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-143.04000000000087</v>
      </c>
      <c r="AB29" s="6"/>
      <c r="AC29" s="6"/>
      <c r="AD29" s="6"/>
      <c r="AE29" s="6"/>
      <c r="AF29" s="116"/>
      <c r="AG29" s="1"/>
      <c r="AH29" s="1"/>
      <c r="AI29" s="1"/>
      <c r="AJ29" s="160"/>
      <c r="AK29" s="90">
        <v>0</v>
      </c>
      <c r="AL29" s="90"/>
      <c r="AM29" s="304"/>
      <c r="AN29" s="198" t="s">
        <v>1242</v>
      </c>
    </row>
    <row r="30" spans="1:40" customFormat="1" ht="42">
      <c r="A30" s="6" t="s">
        <v>157</v>
      </c>
      <c r="B30" s="4" t="s">
        <v>70</v>
      </c>
      <c r="C30" s="7" t="s">
        <v>85</v>
      </c>
      <c r="D30" s="7" t="s">
        <v>86</v>
      </c>
      <c r="E30" s="17" t="s">
        <v>108</v>
      </c>
      <c r="F30" s="6" t="s">
        <v>158</v>
      </c>
      <c r="G30" s="17" t="s">
        <v>104</v>
      </c>
      <c r="H30" s="4" t="s">
        <v>110</v>
      </c>
      <c r="I30" s="45" t="s">
        <v>1217</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-143.04000000000087</v>
      </c>
      <c r="AB30" s="7"/>
      <c r="AC30" s="7"/>
      <c r="AD30" s="7"/>
      <c r="AE30" s="7"/>
      <c r="AF30" s="1" t="s">
        <v>116</v>
      </c>
      <c r="AG30" s="1"/>
      <c r="AH30" s="1"/>
      <c r="AI30" s="1"/>
      <c r="AJ30" s="160"/>
      <c r="AK30" s="90">
        <v>0</v>
      </c>
      <c r="AL30" s="90"/>
      <c r="AM30" s="304"/>
      <c r="AN30" s="198" t="s">
        <v>1242</v>
      </c>
    </row>
    <row r="31" spans="1:40" ht="100.25" customHeight="1">
      <c r="A31" s="6" t="s">
        <v>168</v>
      </c>
      <c r="B31" s="4" t="s">
        <v>70</v>
      </c>
      <c r="C31" s="1" t="s">
        <v>85</v>
      </c>
      <c r="D31" s="6" t="s">
        <v>86</v>
      </c>
      <c r="E31" s="17" t="s">
        <v>108</v>
      </c>
      <c r="F31" t="s">
        <v>109</v>
      </c>
      <c r="G31" s="17" t="s">
        <v>169</v>
      </c>
      <c r="H31" s="4" t="s">
        <v>110</v>
      </c>
      <c r="I31" s="45" t="s">
        <v>1217</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-143.04000000000087</v>
      </c>
      <c r="AB31" s="6"/>
      <c r="AC31" s="6"/>
      <c r="AD31" s="6"/>
      <c r="AE31" s="6"/>
      <c r="AF31" s="111" t="s">
        <v>131</v>
      </c>
      <c r="AK31" s="90">
        <v>0</v>
      </c>
      <c r="AL31" s="90"/>
      <c r="AM31" s="304"/>
      <c r="AN31" s="198" t="s">
        <v>1242</v>
      </c>
    </row>
    <row r="32" spans="1:40" ht="100.25" customHeight="1">
      <c r="A32" s="6" t="s">
        <v>171</v>
      </c>
      <c r="B32" s="4" t="s">
        <v>70</v>
      </c>
      <c r="C32" s="6" t="s">
        <v>85</v>
      </c>
      <c r="D32" s="6" t="s">
        <v>86</v>
      </c>
      <c r="E32" s="17" t="s">
        <v>108</v>
      </c>
      <c r="F32" s="14" t="s">
        <v>172</v>
      </c>
      <c r="G32" s="17" t="s">
        <v>173</v>
      </c>
      <c r="H32" s="4" t="s">
        <v>110</v>
      </c>
      <c r="I32" s="45" t="s">
        <v>1217</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-143.04000000000087</v>
      </c>
      <c r="AB32" s="6"/>
      <c r="AC32" s="6"/>
      <c r="AD32" s="6"/>
      <c r="AE32" s="6"/>
      <c r="AF32" s="62"/>
      <c r="AK32" s="90">
        <v>0</v>
      </c>
      <c r="AL32" s="90"/>
      <c r="AM32" s="304"/>
      <c r="AN32" s="198" t="s">
        <v>1242</v>
      </c>
    </row>
    <row r="33" spans="1:161" ht="100.25" customHeight="1">
      <c r="A33" s="6" t="s">
        <v>233</v>
      </c>
      <c r="B33" s="6" t="s">
        <v>234</v>
      </c>
      <c r="C33" s="6" t="s">
        <v>85</v>
      </c>
      <c r="D33" s="6" t="s">
        <v>86</v>
      </c>
      <c r="E33" s="17" t="s">
        <v>108</v>
      </c>
      <c r="F33" s="14" t="s">
        <v>235</v>
      </c>
      <c r="G33" s="17" t="s">
        <v>236</v>
      </c>
      <c r="H33" s="4" t="s">
        <v>110</v>
      </c>
      <c r="I33" s="45" t="s">
        <v>1217</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-143.04000000000087</v>
      </c>
      <c r="AB33" s="6"/>
      <c r="AC33" s="6"/>
      <c r="AD33" s="6"/>
      <c r="AE33" s="6"/>
      <c r="AF33" s="6"/>
      <c r="AG33"/>
      <c r="AH33"/>
      <c r="AI33"/>
      <c r="AJ33" s="161"/>
      <c r="AK33" s="90">
        <v>0</v>
      </c>
      <c r="AL33" s="90"/>
      <c r="AM33" s="304"/>
      <c r="AN33" s="198" t="s">
        <v>1242</v>
      </c>
    </row>
    <row r="34" spans="1:161" ht="100.25" customHeight="1">
      <c r="A34" s="6" t="s">
        <v>732</v>
      </c>
      <c r="B34" s="4" t="s">
        <v>649</v>
      </c>
      <c r="C34" s="7" t="s">
        <v>656</v>
      </c>
      <c r="D34" s="7" t="s">
        <v>703</v>
      </c>
      <c r="E34" s="17" t="s">
        <v>108</v>
      </c>
      <c r="F34" s="6" t="s">
        <v>1241</v>
      </c>
      <c r="G34" s="6" t="s">
        <v>733</v>
      </c>
      <c r="H34" s="4" t="s">
        <v>110</v>
      </c>
      <c r="I34" s="13" t="s">
        <v>111</v>
      </c>
      <c r="J34" s="13"/>
      <c r="K34" s="7" t="b">
        <v>1</v>
      </c>
      <c r="M34" s="149">
        <v>44950</v>
      </c>
      <c r="N34" s="7">
        <v>170</v>
      </c>
      <c r="O34" s="7" t="s">
        <v>120</v>
      </c>
      <c r="P34" s="84" t="s">
        <v>78</v>
      </c>
      <c r="Q34" s="7">
        <v>0</v>
      </c>
      <c r="R34" s="6">
        <v>100</v>
      </c>
      <c r="S34" s="7"/>
      <c r="T34" s="7"/>
      <c r="U34" s="7"/>
      <c r="V34" s="6" t="s">
        <v>734</v>
      </c>
      <c r="W34" s="7" t="s">
        <v>93</v>
      </c>
      <c r="X34" s="6">
        <v>12</v>
      </c>
      <c r="Y34" s="28">
        <v>44864</v>
      </c>
      <c r="Z34" s="26">
        <f t="shared" si="2"/>
        <v>45229.04</v>
      </c>
      <c r="AA34" s="24">
        <f t="shared" ca="1" si="3"/>
        <v>-143.04000000000087</v>
      </c>
      <c r="AB34" s="6"/>
      <c r="AC34" s="6"/>
      <c r="AD34" s="6"/>
      <c r="AE34" s="6"/>
      <c r="AF34" s="6"/>
      <c r="AG34" t="s">
        <v>735</v>
      </c>
      <c r="AH34" t="s">
        <v>720</v>
      </c>
      <c r="AI34"/>
      <c r="AJ34" s="161"/>
      <c r="AK34" s="90">
        <v>0</v>
      </c>
      <c r="AL34" s="90"/>
      <c r="AM34" s="304"/>
      <c r="AN34" s="310" t="s">
        <v>1246</v>
      </c>
    </row>
    <row r="35" spans="1:161" ht="130.25" customHeight="1">
      <c r="A35" s="6" t="s">
        <v>904</v>
      </c>
      <c r="B35" s="6" t="s">
        <v>668</v>
      </c>
      <c r="C35" s="6" t="s">
        <v>656</v>
      </c>
      <c r="D35" s="6" t="s">
        <v>684</v>
      </c>
      <c r="E35" t="s">
        <v>108</v>
      </c>
      <c r="F35" s="6" t="s">
        <v>1240</v>
      </c>
      <c r="G35" s="6" t="s">
        <v>905</v>
      </c>
      <c r="H35" s="13" t="s">
        <v>110</v>
      </c>
      <c r="I35" s="1" t="s">
        <v>111</v>
      </c>
      <c r="J35" s="1"/>
      <c r="K35" s="15" t="s">
        <v>140</v>
      </c>
      <c r="M35" s="149">
        <v>44950</v>
      </c>
      <c r="N35" s="6">
        <v>170</v>
      </c>
      <c r="O35" s="7" t="s">
        <v>120</v>
      </c>
      <c r="P35" s="84" t="s">
        <v>78</v>
      </c>
      <c r="Q35" s="7">
        <v>0</v>
      </c>
      <c r="R35" s="6">
        <v>100</v>
      </c>
      <c r="S35" s="6"/>
      <c r="T35" s="6"/>
      <c r="U35" s="6"/>
      <c r="V35" s="6" t="s">
        <v>906</v>
      </c>
      <c r="W35" s="6" t="s">
        <v>93</v>
      </c>
      <c r="X35" s="6">
        <v>12</v>
      </c>
      <c r="Y35" s="28">
        <v>44864</v>
      </c>
      <c r="Z35" s="26">
        <f t="shared" si="2"/>
        <v>45229.04</v>
      </c>
      <c r="AA35" s="24">
        <f t="shared" ca="1" si="3"/>
        <v>-143.04000000000087</v>
      </c>
      <c r="AB35" s="6"/>
      <c r="AC35" s="6"/>
      <c r="AD35" s="6"/>
      <c r="AE35" s="6"/>
      <c r="AF35" s="6"/>
      <c r="AG35" s="1" t="s">
        <v>907</v>
      </c>
      <c r="AH35" s="1" t="s">
        <v>908</v>
      </c>
      <c r="AI35"/>
      <c r="AJ35" s="161"/>
      <c r="AK35" s="90">
        <v>0</v>
      </c>
      <c r="AL35" s="90"/>
      <c r="AM35" s="304"/>
      <c r="AN35" s="198" t="s">
        <v>1245</v>
      </c>
    </row>
    <row r="36" spans="1:161" s="2" customFormat="1" ht="15.75" customHeight="1">
      <c r="A36" s="6" t="s">
        <v>919</v>
      </c>
      <c r="B36" s="4" t="s">
        <v>70</v>
      </c>
      <c r="C36" s="6" t="s">
        <v>656</v>
      </c>
      <c r="D36" s="6" t="s">
        <v>684</v>
      </c>
      <c r="E36" s="14" t="s">
        <v>108</v>
      </c>
      <c r="F36" s="14" t="s">
        <v>920</v>
      </c>
      <c r="G36" s="6" t="s">
        <v>921</v>
      </c>
      <c r="H36" s="4" t="s">
        <v>110</v>
      </c>
      <c r="I36" s="13" t="s">
        <v>111</v>
      </c>
      <c r="J36" s="13"/>
      <c r="K36" s="15" t="b">
        <v>0</v>
      </c>
      <c r="L36" s="1"/>
      <c r="M36" s="149">
        <v>44950</v>
      </c>
      <c r="N36" s="6">
        <v>170</v>
      </c>
      <c r="O36" s="7" t="s">
        <v>120</v>
      </c>
      <c r="P36" s="84" t="s">
        <v>78</v>
      </c>
      <c r="Q36" s="7">
        <v>0</v>
      </c>
      <c r="R36" s="6">
        <v>100</v>
      </c>
      <c r="S36" s="6"/>
      <c r="T36" s="6"/>
      <c r="U36" s="6"/>
      <c r="V36" s="6" t="s">
        <v>922</v>
      </c>
      <c r="W36" s="6" t="s">
        <v>93</v>
      </c>
      <c r="X36" s="6">
        <v>12</v>
      </c>
      <c r="Y36" s="28">
        <v>44864</v>
      </c>
      <c r="Z36" s="26">
        <f t="shared" si="2"/>
        <v>45229.04</v>
      </c>
      <c r="AA36" s="24">
        <f t="shared" ca="1" si="3"/>
        <v>-143.04000000000087</v>
      </c>
      <c r="AB36" s="6"/>
      <c r="AC36" s="6"/>
      <c r="AD36" s="6"/>
      <c r="AE36" s="6"/>
      <c r="AF36" s="6"/>
      <c r="AG36" s="1" t="s">
        <v>923</v>
      </c>
      <c r="AH36" s="1" t="s">
        <v>924</v>
      </c>
      <c r="AI36" s="1"/>
      <c r="AJ36" s="160"/>
      <c r="AK36" s="90">
        <v>0</v>
      </c>
      <c r="AL36" s="90"/>
      <c r="AM36" s="304"/>
      <c r="AN36" s="198" t="s">
        <v>1242</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939</v>
      </c>
      <c r="B37" s="6" t="s">
        <v>668</v>
      </c>
      <c r="C37" s="6" t="s">
        <v>656</v>
      </c>
      <c r="D37" s="6" t="s">
        <v>684</v>
      </c>
      <c r="E37" t="s">
        <v>108</v>
      </c>
      <c r="F37" s="6" t="s">
        <v>1240</v>
      </c>
      <c r="G37" s="6" t="s">
        <v>940</v>
      </c>
      <c r="H37" s="4" t="s">
        <v>110</v>
      </c>
      <c r="I37" s="13" t="s">
        <v>111</v>
      </c>
      <c r="J37" s="13"/>
      <c r="K37" s="7" t="b">
        <v>0</v>
      </c>
      <c r="M37" s="149">
        <v>44950</v>
      </c>
      <c r="N37" s="7">
        <v>170</v>
      </c>
      <c r="O37" s="7" t="s">
        <v>120</v>
      </c>
      <c r="P37" s="84" t="s">
        <v>78</v>
      </c>
      <c r="Q37" s="7">
        <v>0</v>
      </c>
      <c r="R37" s="6">
        <v>100</v>
      </c>
      <c r="S37" s="7"/>
      <c r="T37" s="7"/>
      <c r="U37" s="7"/>
      <c r="V37" s="6" t="s">
        <v>941</v>
      </c>
      <c r="W37" s="7" t="s">
        <v>93</v>
      </c>
      <c r="X37" s="6">
        <v>12</v>
      </c>
      <c r="Y37" s="28">
        <v>44864</v>
      </c>
      <c r="Z37" s="26">
        <f t="shared" si="2"/>
        <v>45229.04</v>
      </c>
      <c r="AA37" s="24">
        <f t="shared" ca="1" si="3"/>
        <v>-143.04000000000087</v>
      </c>
      <c r="AB37" s="7"/>
      <c r="AC37" s="7"/>
      <c r="AD37" s="7"/>
      <c r="AE37" s="7"/>
      <c r="AF37" s="7"/>
      <c r="AG37" s="1" t="s">
        <v>942</v>
      </c>
      <c r="AH37" s="1" t="s">
        <v>943</v>
      </c>
      <c r="AI37"/>
      <c r="AJ37" s="161"/>
      <c r="AK37" s="90">
        <v>0</v>
      </c>
      <c r="AL37" s="90"/>
      <c r="AM37" s="304"/>
      <c r="AN37" s="198" t="s">
        <v>1244</v>
      </c>
    </row>
    <row r="38" spans="1:161" customFormat="1" ht="52.25" customHeight="1">
      <c r="A38" s="62" t="s">
        <v>1040</v>
      </c>
      <c r="B38" s="4" t="s">
        <v>70</v>
      </c>
      <c r="C38" s="62" t="s">
        <v>85</v>
      </c>
      <c r="D38" s="62" t="s">
        <v>1020</v>
      </c>
      <c r="E38" s="62" t="s">
        <v>108</v>
      </c>
      <c r="F38" s="62" t="s">
        <v>1042</v>
      </c>
      <c r="G38" s="62" t="s">
        <v>1043</v>
      </c>
      <c r="H38" s="62" t="s">
        <v>1044</v>
      </c>
      <c r="I38" s="45" t="s">
        <v>111</v>
      </c>
      <c r="J38" s="62"/>
      <c r="K38" s="62"/>
      <c r="L38" s="1"/>
      <c r="M38" s="149">
        <v>44950</v>
      </c>
      <c r="N38" s="62">
        <v>170</v>
      </c>
      <c r="O38" s="62" t="s">
        <v>120</v>
      </c>
      <c r="P38" s="93" t="s">
        <v>78</v>
      </c>
      <c r="Q38" s="62">
        <v>0</v>
      </c>
      <c r="R38" s="62">
        <v>100</v>
      </c>
      <c r="S38" s="62"/>
      <c r="T38" s="1"/>
      <c r="U38" s="1"/>
      <c r="V38" s="62" t="s">
        <v>1045</v>
      </c>
      <c r="W38" s="1"/>
      <c r="X38" s="1"/>
      <c r="Y38" s="92"/>
      <c r="Z38" s="94"/>
      <c r="AA38" s="24"/>
      <c r="AB38" s="1"/>
      <c r="AC38" s="1"/>
      <c r="AD38" s="1"/>
      <c r="AE38" s="1"/>
      <c r="AF38" s="1"/>
      <c r="AG38" s="1"/>
      <c r="AH38" s="1"/>
      <c r="AI38" s="1"/>
      <c r="AJ38" s="160"/>
      <c r="AK38" s="90">
        <v>0</v>
      </c>
      <c r="AL38" s="90"/>
      <c r="AM38" s="304"/>
      <c r="AN38" s="198" t="s">
        <v>1243</v>
      </c>
    </row>
    <row r="39" spans="1:161" customFormat="1" ht="80" customHeight="1">
      <c r="A39" s="6" t="s">
        <v>981</v>
      </c>
      <c r="B39" s="6" t="s">
        <v>144</v>
      </c>
      <c r="C39" s="6" t="s">
        <v>950</v>
      </c>
      <c r="D39" s="6" t="s">
        <v>951</v>
      </c>
      <c r="E39" s="6" t="s">
        <v>982</v>
      </c>
      <c r="F39" s="138"/>
      <c r="G39" s="18"/>
      <c r="H39" s="13"/>
      <c r="I39" s="45"/>
      <c r="J39" s="113"/>
      <c r="K39" s="6"/>
      <c r="L39" s="45" t="s">
        <v>983</v>
      </c>
      <c r="M39" s="6"/>
      <c r="N39" s="6"/>
      <c r="O39" s="6"/>
      <c r="P39" s="84"/>
      <c r="Q39" s="7"/>
      <c r="R39" s="6"/>
      <c r="S39" s="6"/>
      <c r="T39" s="6"/>
      <c r="U39" s="6"/>
      <c r="V39" s="114"/>
      <c r="W39" s="62"/>
      <c r="X39" s="6"/>
      <c r="Y39" s="26"/>
      <c r="Z39" s="26"/>
      <c r="AA39" s="24">
        <f ca="1">TODAY()-Z39</f>
        <v>45086</v>
      </c>
      <c r="AB39" s="6"/>
      <c r="AC39" s="6"/>
      <c r="AD39" s="6"/>
      <c r="AE39" s="6"/>
      <c r="AF39" s="6"/>
      <c r="AG39" s="1"/>
      <c r="AH39" s="1"/>
      <c r="AI39" s="1"/>
      <c r="AJ39" s="161" t="s">
        <v>1214</v>
      </c>
      <c r="AK39" s="90">
        <v>0</v>
      </c>
      <c r="AL39" s="90"/>
      <c r="AM39" s="304"/>
      <c r="AN39" s="309"/>
    </row>
    <row r="40" spans="1:161" customFormat="1" ht="101" customHeight="1">
      <c r="A40" s="6" t="s">
        <v>984</v>
      </c>
      <c r="B40" s="6" t="s">
        <v>144</v>
      </c>
      <c r="C40" s="6" t="s">
        <v>950</v>
      </c>
      <c r="D40" s="6" t="s">
        <v>951</v>
      </c>
      <c r="E40" s="6" t="s">
        <v>982</v>
      </c>
      <c r="F40" s="138"/>
      <c r="G40" s="18"/>
      <c r="H40" s="13"/>
      <c r="I40" s="45"/>
      <c r="J40" s="113"/>
      <c r="K40" s="6"/>
      <c r="L40" s="45" t="s">
        <v>983</v>
      </c>
      <c r="M40" s="6"/>
      <c r="N40" s="6"/>
      <c r="O40" s="6"/>
      <c r="P40" s="84"/>
      <c r="Q40" s="7"/>
      <c r="R40" s="6"/>
      <c r="S40" s="6"/>
      <c r="T40" s="6"/>
      <c r="U40" s="6"/>
      <c r="V40" s="114"/>
      <c r="W40" s="62"/>
      <c r="X40" s="6"/>
      <c r="Y40" s="26"/>
      <c r="Z40" s="26"/>
      <c r="AA40" s="24"/>
      <c r="AB40" s="6"/>
      <c r="AC40" s="6"/>
      <c r="AD40" s="6"/>
      <c r="AE40" s="6"/>
      <c r="AF40" s="6"/>
      <c r="AG40" s="1"/>
      <c r="AH40" s="1"/>
      <c r="AI40" s="1"/>
      <c r="AJ40" s="161" t="s">
        <v>1214</v>
      </c>
      <c r="AK40" s="90">
        <v>0</v>
      </c>
      <c r="AL40" s="90"/>
      <c r="AM40" s="304"/>
      <c r="AN40" s="309"/>
    </row>
    <row r="41" spans="1:161" ht="100.25" customHeight="1">
      <c r="A41" s="148" t="s">
        <v>1172</v>
      </c>
      <c r="B41" s="148" t="s">
        <v>70</v>
      </c>
      <c r="C41" s="148" t="s">
        <v>950</v>
      </c>
      <c r="D41" s="148" t="s">
        <v>1008</v>
      </c>
      <c r="E41" s="148" t="s">
        <v>1173</v>
      </c>
      <c r="F41" s="195" t="s">
        <v>1174</v>
      </c>
      <c r="G41" s="148" t="s">
        <v>1175</v>
      </c>
      <c r="H41" s="13" t="s">
        <v>1176</v>
      </c>
      <c r="I41" s="13" t="s">
        <v>1177</v>
      </c>
      <c r="K41" s="1" t="b">
        <v>0</v>
      </c>
      <c r="L41" s="13" t="s">
        <v>983</v>
      </c>
      <c r="M41" s="149">
        <v>44950</v>
      </c>
      <c r="N41" s="1">
        <v>92</v>
      </c>
      <c r="O41" s="148" t="s">
        <v>120</v>
      </c>
      <c r="P41" s="98" t="s">
        <v>78</v>
      </c>
      <c r="Q41" s="1">
        <v>0</v>
      </c>
      <c r="R41" s="1">
        <v>100</v>
      </c>
      <c r="V41" s="1" t="s">
        <v>1178</v>
      </c>
      <c r="W41" s="253" t="s">
        <v>93</v>
      </c>
      <c r="X41" s="253">
        <v>12</v>
      </c>
      <c r="Y41" s="28">
        <v>44864</v>
      </c>
      <c r="Z41" s="292">
        <f>Y41+(X41*30.42)</f>
        <v>45229.04</v>
      </c>
      <c r="AA41" s="24">
        <f t="shared" ref="AA41:AA46" ca="1" si="4">TODAY()-Z41</f>
        <v>-143.04000000000087</v>
      </c>
      <c r="AK41" s="90">
        <v>0</v>
      </c>
      <c r="AL41" s="90"/>
      <c r="AM41" s="304"/>
      <c r="AN41" s="198" t="s">
        <v>1242</v>
      </c>
    </row>
    <row r="42" spans="1:161" ht="100.25" customHeight="1">
      <c r="A42" s="1" t="s">
        <v>1159</v>
      </c>
      <c r="B42" s="148" t="s">
        <v>70</v>
      </c>
      <c r="C42" s="169" t="s">
        <v>950</v>
      </c>
      <c r="D42" s="169" t="s">
        <v>951</v>
      </c>
      <c r="E42" s="148" t="s">
        <v>1160</v>
      </c>
      <c r="F42" s="195" t="s">
        <v>1161</v>
      </c>
      <c r="G42" s="155" t="s">
        <v>1162</v>
      </c>
      <c r="H42" s="13" t="s">
        <v>1163</v>
      </c>
      <c r="I42" s="13" t="s">
        <v>1164</v>
      </c>
      <c r="K42" s="1" t="b">
        <v>0</v>
      </c>
      <c r="L42" s="45" t="s">
        <v>983</v>
      </c>
      <c r="M42" s="149">
        <v>44950</v>
      </c>
      <c r="N42" s="1">
        <v>95</v>
      </c>
      <c r="O42" s="169" t="s">
        <v>120</v>
      </c>
      <c r="P42" s="266" t="s">
        <v>141</v>
      </c>
      <c r="Q42" s="126">
        <v>0</v>
      </c>
      <c r="R42" s="1">
        <v>1</v>
      </c>
      <c r="V42" s="14" t="s">
        <v>1165</v>
      </c>
      <c r="W42" s="253" t="s">
        <v>93</v>
      </c>
      <c r="X42" s="253">
        <v>12</v>
      </c>
      <c r="Y42" s="28">
        <v>44864</v>
      </c>
      <c r="Z42" s="292">
        <f>Y42+(X42*30.42)</f>
        <v>45229.04</v>
      </c>
      <c r="AA42" s="24">
        <f t="shared" ca="1" si="4"/>
        <v>-143.04000000000087</v>
      </c>
      <c r="AK42" s="90">
        <v>0</v>
      </c>
      <c r="AL42" s="90"/>
      <c r="AM42" s="304"/>
      <c r="AN42" s="198" t="s">
        <v>1242</v>
      </c>
    </row>
    <row r="43" spans="1:161" customFormat="1" ht="46.25" customHeight="1">
      <c r="A43" s="6" t="s">
        <v>324</v>
      </c>
      <c r="B43" s="6" t="s">
        <v>161</v>
      </c>
      <c r="C43" s="6" t="s">
        <v>85</v>
      </c>
      <c r="D43" s="6" t="s">
        <v>280</v>
      </c>
      <c r="E43" s="17" t="s">
        <v>325</v>
      </c>
      <c r="F43" s="40" t="s">
        <v>326</v>
      </c>
      <c r="G43" s="17" t="s">
        <v>327</v>
      </c>
      <c r="H43" t="s">
        <v>328</v>
      </c>
      <c r="I43" s="13" t="s">
        <v>329</v>
      </c>
      <c r="J43" s="56"/>
      <c r="K43" s="6" t="b">
        <v>1</v>
      </c>
      <c r="L43" s="62" t="s">
        <v>330</v>
      </c>
      <c r="M43" s="20">
        <v>44453</v>
      </c>
      <c r="N43" s="59">
        <v>193</v>
      </c>
      <c r="O43" s="59" t="s">
        <v>120</v>
      </c>
      <c r="P43" s="81" t="s">
        <v>331</v>
      </c>
      <c r="Q43" s="59">
        <v>0</v>
      </c>
      <c r="R43" s="59">
        <v>266.16000000000003</v>
      </c>
      <c r="S43" s="6"/>
      <c r="T43" s="6"/>
      <c r="U43" s="6"/>
      <c r="V43" s="6" t="s">
        <v>332</v>
      </c>
      <c r="W43" s="6" t="s">
        <v>333</v>
      </c>
      <c r="X43" s="6">
        <v>12</v>
      </c>
      <c r="Y43" s="31">
        <v>42862</v>
      </c>
      <c r="Z43" s="26">
        <f>Y43+(X43*30.42)</f>
        <v>43227.040000000001</v>
      </c>
      <c r="AA43" s="24">
        <f t="shared" ca="1" si="4"/>
        <v>1858.9599999999991</v>
      </c>
      <c r="AB43" s="6"/>
      <c r="AC43" s="6"/>
      <c r="AD43" s="6"/>
      <c r="AE43" s="6"/>
      <c r="AF43" s="6"/>
      <c r="AG43" s="1"/>
      <c r="AH43" s="1"/>
      <c r="AI43" s="1"/>
      <c r="AJ43" s="160"/>
      <c r="AK43" s="90">
        <v>0</v>
      </c>
      <c r="AL43" s="90"/>
      <c r="AM43" s="304"/>
      <c r="AN43" s="309"/>
    </row>
    <row r="44" spans="1:161" customFormat="1" ht="62.25" customHeight="1">
      <c r="A44" s="6" t="s">
        <v>808</v>
      </c>
      <c r="B44" s="4" t="s">
        <v>649</v>
      </c>
      <c r="C44" s="6" t="s">
        <v>656</v>
      </c>
      <c r="D44" s="6" t="s">
        <v>737</v>
      </c>
      <c r="E44" s="14" t="s">
        <v>809</v>
      </c>
      <c r="F44" s="6" t="s">
        <v>810</v>
      </c>
      <c r="G44" s="17" t="s">
        <v>811</v>
      </c>
      <c r="H44" s="4" t="s">
        <v>812</v>
      </c>
      <c r="I44" s="13" t="s">
        <v>813</v>
      </c>
      <c r="J44" s="1"/>
      <c r="K44" s="7" t="b">
        <v>1</v>
      </c>
      <c r="M44" s="20">
        <v>45041</v>
      </c>
      <c r="N44" s="7">
        <v>28</v>
      </c>
      <c r="O44" s="7" t="s">
        <v>73</v>
      </c>
      <c r="P44" s="83" t="s">
        <v>78</v>
      </c>
      <c r="Q44" s="7">
        <v>0</v>
      </c>
      <c r="R44" s="7">
        <v>100</v>
      </c>
      <c r="S44" s="7"/>
      <c r="T44" s="7"/>
      <c r="U44" s="7"/>
      <c r="V44" s="6" t="s">
        <v>814</v>
      </c>
      <c r="W44" s="7" t="s">
        <v>93</v>
      </c>
      <c r="X44" s="7">
        <v>0</v>
      </c>
      <c r="Y44" s="26">
        <v>43252</v>
      </c>
      <c r="Z44" s="26">
        <f>Y44+(X44*30.42)</f>
        <v>43252</v>
      </c>
      <c r="AA44" s="24">
        <f t="shared" ca="1" si="4"/>
        <v>1834</v>
      </c>
      <c r="AB44" s="7"/>
      <c r="AC44" s="7"/>
      <c r="AD44" s="7"/>
      <c r="AE44" s="7"/>
      <c r="AF44" s="7"/>
      <c r="AG44" s="1" t="s">
        <v>815</v>
      </c>
      <c r="AH44" s="1" t="s">
        <v>816</v>
      </c>
      <c r="AI44" s="1"/>
      <c r="AJ44" s="160"/>
      <c r="AK44" s="90">
        <v>0</v>
      </c>
      <c r="AL44" s="90"/>
      <c r="AM44" s="304"/>
      <c r="AN44" s="310" t="s">
        <v>1266</v>
      </c>
    </row>
    <row r="45" spans="1:161" customFormat="1" ht="84">
      <c r="A45" s="17" t="s">
        <v>1070</v>
      </c>
      <c r="B45" s="148" t="s">
        <v>161</v>
      </c>
      <c r="C45" s="62" t="s">
        <v>386</v>
      </c>
      <c r="D45" s="62"/>
      <c r="E45" s="17" t="s">
        <v>1071</v>
      </c>
      <c r="F45" s="62" t="s">
        <v>1282</v>
      </c>
      <c r="G45" s="17" t="s">
        <v>1072</v>
      </c>
      <c r="H45" s="13" t="s">
        <v>1073</v>
      </c>
      <c r="I45" s="6" t="s">
        <v>1073</v>
      </c>
      <c r="J45" s="6"/>
      <c r="K45" s="62" t="b">
        <v>1</v>
      </c>
      <c r="L45" s="1"/>
      <c r="M45" s="313">
        <v>45068</v>
      </c>
      <c r="N45" s="6">
        <v>193</v>
      </c>
      <c r="O45" s="6" t="s">
        <v>73</v>
      </c>
      <c r="P45" s="84" t="s">
        <v>78</v>
      </c>
      <c r="Q45" s="62">
        <v>0</v>
      </c>
      <c r="R45" s="62">
        <v>100</v>
      </c>
      <c r="S45" s="62"/>
      <c r="T45" s="1"/>
      <c r="U45" s="1"/>
      <c r="V45" s="1"/>
      <c r="W45" s="1"/>
      <c r="X45" s="1">
        <v>12</v>
      </c>
      <c r="Y45" s="92">
        <v>43891</v>
      </c>
      <c r="Z45" s="94">
        <f>Y46+(X46*30.42)</f>
        <v>44329.04</v>
      </c>
      <c r="AA45" s="24">
        <f t="shared" ca="1" si="4"/>
        <v>756.95999999999913</v>
      </c>
      <c r="AB45" s="1"/>
      <c r="AC45" s="1"/>
      <c r="AD45" s="1"/>
      <c r="AE45" s="1"/>
      <c r="AF45" s="1"/>
      <c r="AG45" s="1"/>
      <c r="AH45" s="1"/>
      <c r="AI45" s="17" t="s">
        <v>1074</v>
      </c>
      <c r="AJ45" s="160"/>
      <c r="AK45" s="90">
        <v>0</v>
      </c>
      <c r="AL45" s="90"/>
      <c r="AM45" s="304"/>
      <c r="AN45" s="310" t="s">
        <v>1283</v>
      </c>
    </row>
    <row r="46" spans="1:161" ht="100.25" customHeight="1">
      <c r="A46" s="17" t="s">
        <v>1075</v>
      </c>
      <c r="B46" s="148" t="s">
        <v>161</v>
      </c>
      <c r="C46" s="62" t="s">
        <v>386</v>
      </c>
      <c r="D46" s="62"/>
      <c r="E46" s="17" t="s">
        <v>1071</v>
      </c>
      <c r="F46" s="62" t="s">
        <v>1281</v>
      </c>
      <c r="G46" s="17" t="s">
        <v>1076</v>
      </c>
      <c r="H46" s="6" t="s">
        <v>1077</v>
      </c>
      <c r="I46" s="6" t="s">
        <v>1077</v>
      </c>
      <c r="J46" s="6"/>
      <c r="K46" s="62" t="b">
        <v>1</v>
      </c>
      <c r="M46" s="313">
        <v>45068</v>
      </c>
      <c r="N46" s="6">
        <v>193</v>
      </c>
      <c r="O46" s="6" t="s">
        <v>73</v>
      </c>
      <c r="P46" s="84" t="s">
        <v>78</v>
      </c>
      <c r="Q46" s="62">
        <v>0</v>
      </c>
      <c r="R46" s="62">
        <v>100</v>
      </c>
      <c r="S46" s="62"/>
      <c r="X46" s="1">
        <v>12</v>
      </c>
      <c r="Y46" s="92">
        <v>43964</v>
      </c>
      <c r="Z46" s="94">
        <f>Y46+(X46*30.42)</f>
        <v>44329.04</v>
      </c>
      <c r="AA46" s="24">
        <f t="shared" ca="1" si="4"/>
        <v>756.95999999999913</v>
      </c>
      <c r="AI46" s="17" t="s">
        <v>1078</v>
      </c>
      <c r="AK46" s="90">
        <v>0</v>
      </c>
      <c r="AL46" s="90"/>
      <c r="AM46" s="304"/>
      <c r="AN46" s="310" t="s">
        <v>1283</v>
      </c>
    </row>
    <row r="47" spans="1:161" customFormat="1" ht="72" customHeight="1">
      <c r="A47" s="6" t="s">
        <v>94</v>
      </c>
      <c r="B47" s="4" t="s">
        <v>70</v>
      </c>
      <c r="C47" s="7" t="s">
        <v>85</v>
      </c>
      <c r="D47" s="7" t="s">
        <v>86</v>
      </c>
      <c r="E47" s="1" t="s">
        <v>95</v>
      </c>
      <c r="F47" s="6" t="s">
        <v>96</v>
      </c>
      <c r="G47" s="17" t="s">
        <v>97</v>
      </c>
      <c r="H47" s="4" t="s">
        <v>98</v>
      </c>
      <c r="I47" s="4" t="s">
        <v>1261</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5">Y47+(X47*30.42)</f>
        <v>44574.68</v>
      </c>
      <c r="AA47" s="24">
        <f t="shared" ref="AA47:AA54" ca="1" si="6">TODAY()-Z47</f>
        <v>511.31999999999971</v>
      </c>
      <c r="AB47" s="7"/>
      <c r="AC47" s="7"/>
      <c r="AD47" s="7"/>
      <c r="AE47" s="7"/>
      <c r="AF47" s="96" t="s">
        <v>102</v>
      </c>
      <c r="AJ47" s="161"/>
      <c r="AK47" s="90">
        <v>0</v>
      </c>
      <c r="AL47" s="90"/>
      <c r="AM47" s="304"/>
      <c r="AN47" s="310" t="s">
        <v>1264</v>
      </c>
    </row>
    <row r="48" spans="1:161" ht="39" customHeight="1">
      <c r="A48" s="6" t="s">
        <v>103</v>
      </c>
      <c r="B48" s="4" t="s">
        <v>70</v>
      </c>
      <c r="C48" s="7" t="s">
        <v>85</v>
      </c>
      <c r="D48" s="7" t="s">
        <v>86</v>
      </c>
      <c r="E48" s="1" t="s">
        <v>95</v>
      </c>
      <c r="F48" s="6" t="s">
        <v>96</v>
      </c>
      <c r="G48" s="17" t="s">
        <v>104</v>
      </c>
      <c r="H48" s="4" t="s">
        <v>98</v>
      </c>
      <c r="I48" s="13" t="s">
        <v>1261</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5"/>
        <v>44987.68</v>
      </c>
      <c r="AA48" s="24">
        <f t="shared" ca="1" si="6"/>
        <v>98.319999999999709</v>
      </c>
      <c r="AB48" s="7"/>
      <c r="AC48" s="298">
        <v>1</v>
      </c>
      <c r="AD48" s="1" t="s">
        <v>105</v>
      </c>
      <c r="AE48" s="1" t="s">
        <v>106</v>
      </c>
      <c r="AF48" s="96" t="s">
        <v>102</v>
      </c>
      <c r="AG48"/>
      <c r="AH48"/>
      <c r="AI48"/>
      <c r="AJ48" s="161" t="s">
        <v>1214</v>
      </c>
      <c r="AK48" s="90">
        <v>0</v>
      </c>
      <c r="AL48" s="90"/>
      <c r="AM48" s="304"/>
      <c r="AN48" s="310" t="s">
        <v>1264</v>
      </c>
    </row>
    <row r="49" spans="1:40" ht="204" customHeight="1">
      <c r="A49" s="6" t="s">
        <v>122</v>
      </c>
      <c r="B49" s="4" t="s">
        <v>70</v>
      </c>
      <c r="C49" s="6" t="s">
        <v>85</v>
      </c>
      <c r="D49" s="6" t="s">
        <v>86</v>
      </c>
      <c r="E49" s="1" t="s">
        <v>95</v>
      </c>
      <c r="F49" s="6" t="s">
        <v>96</v>
      </c>
      <c r="G49" s="17" t="s">
        <v>123</v>
      </c>
      <c r="H49" s="4" t="s">
        <v>124</v>
      </c>
      <c r="I49" s="45" t="s">
        <v>1261</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5"/>
        <v>44987.68</v>
      </c>
      <c r="AA49" s="24">
        <f t="shared" ca="1" si="6"/>
        <v>98.319999999999709</v>
      </c>
      <c r="AB49" s="7"/>
      <c r="AC49" s="7"/>
      <c r="AD49" s="7"/>
      <c r="AE49" s="7"/>
      <c r="AF49" s="116" t="s">
        <v>125</v>
      </c>
      <c r="AK49" s="90">
        <v>0</v>
      </c>
      <c r="AL49" s="90"/>
      <c r="AM49" s="304"/>
      <c r="AN49" s="310" t="s">
        <v>1264</v>
      </c>
    </row>
    <row r="50" spans="1:40" ht="154.25" customHeight="1">
      <c r="A50" s="6" t="s">
        <v>209</v>
      </c>
      <c r="B50" s="4" t="s">
        <v>70</v>
      </c>
      <c r="C50" s="6" t="s">
        <v>85</v>
      </c>
      <c r="D50" s="6" t="s">
        <v>86</v>
      </c>
      <c r="E50" s="1" t="s">
        <v>95</v>
      </c>
      <c r="F50" s="6" t="s">
        <v>96</v>
      </c>
      <c r="G50" s="17" t="s">
        <v>104</v>
      </c>
      <c r="H50" s="4" t="s">
        <v>98</v>
      </c>
      <c r="I50" s="45" t="s">
        <v>1261</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5"/>
        <v>44987.68</v>
      </c>
      <c r="AA50" s="24">
        <f t="shared" ca="1" si="6"/>
        <v>98.319999999999709</v>
      </c>
      <c r="AB50" s="7"/>
      <c r="AC50" s="7"/>
      <c r="AD50" s="7"/>
      <c r="AE50" s="7"/>
      <c r="AF50" s="62"/>
      <c r="AG50"/>
      <c r="AH50"/>
      <c r="AI50"/>
      <c r="AJ50" s="161" t="s">
        <v>1214</v>
      </c>
      <c r="AK50" s="90">
        <v>0</v>
      </c>
      <c r="AL50" s="90"/>
      <c r="AM50" s="304"/>
      <c r="AN50" s="310" t="s">
        <v>1264</v>
      </c>
    </row>
    <row r="51" spans="1:40" ht="100.25" customHeight="1">
      <c r="A51" s="6" t="s">
        <v>211</v>
      </c>
      <c r="B51" s="4" t="s">
        <v>70</v>
      </c>
      <c r="C51" s="6" t="s">
        <v>85</v>
      </c>
      <c r="D51" s="6" t="s">
        <v>86</v>
      </c>
      <c r="E51" s="1" t="s">
        <v>95</v>
      </c>
      <c r="F51" s="6" t="s">
        <v>96</v>
      </c>
      <c r="G51" s="17" t="s">
        <v>212</v>
      </c>
      <c r="H51" s="4" t="s">
        <v>98</v>
      </c>
      <c r="I51" s="45" t="s">
        <v>1261</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5"/>
        <v>44987.68</v>
      </c>
      <c r="AA51" s="24">
        <f t="shared" ca="1" si="6"/>
        <v>98.319999999999709</v>
      </c>
      <c r="AB51" s="7"/>
      <c r="AC51" s="7"/>
      <c r="AD51" s="7"/>
      <c r="AE51" s="7"/>
      <c r="AF51" s="62"/>
      <c r="AG51"/>
      <c r="AH51"/>
      <c r="AI51"/>
      <c r="AJ51" s="161"/>
      <c r="AK51" s="90">
        <v>0</v>
      </c>
      <c r="AL51" s="90"/>
      <c r="AM51" s="304"/>
      <c r="AN51" s="310" t="s">
        <v>1264</v>
      </c>
    </row>
    <row r="52" spans="1:40" ht="100.25" customHeight="1">
      <c r="A52" s="6" t="s">
        <v>663</v>
      </c>
      <c r="B52" s="4" t="s">
        <v>70</v>
      </c>
      <c r="C52" s="6" t="s">
        <v>656</v>
      </c>
      <c r="D52" s="6" t="s">
        <v>657</v>
      </c>
      <c r="E52" s="1" t="s">
        <v>95</v>
      </c>
      <c r="F52" s="6" t="s">
        <v>96</v>
      </c>
      <c r="G52" s="1" t="s">
        <v>664</v>
      </c>
      <c r="H52" s="4" t="s">
        <v>98</v>
      </c>
      <c r="I52" s="13" t="s">
        <v>1261</v>
      </c>
      <c r="J52" s="13" t="s">
        <v>665</v>
      </c>
      <c r="K52" s="7" t="b">
        <v>0</v>
      </c>
      <c r="L52"/>
      <c r="M52" s="20">
        <v>44965</v>
      </c>
      <c r="N52" s="7">
        <v>193</v>
      </c>
      <c r="O52" s="7" t="s">
        <v>120</v>
      </c>
      <c r="P52" s="84" t="s">
        <v>78</v>
      </c>
      <c r="Q52" s="7">
        <v>0</v>
      </c>
      <c r="R52" s="6">
        <v>100</v>
      </c>
      <c r="T52" s="7"/>
      <c r="U52" s="7"/>
      <c r="V52" s="6" t="s">
        <v>101</v>
      </c>
      <c r="W52" s="7" t="s">
        <v>93</v>
      </c>
      <c r="X52" s="7">
        <v>4</v>
      </c>
      <c r="Y52" s="26">
        <v>44866</v>
      </c>
      <c r="Z52" s="26">
        <f t="shared" si="5"/>
        <v>44987.68</v>
      </c>
      <c r="AA52" s="24">
        <f t="shared" ca="1" si="6"/>
        <v>98.319999999999709</v>
      </c>
      <c r="AB52" s="7"/>
      <c r="AC52" s="7"/>
      <c r="AD52" s="7"/>
      <c r="AE52" s="7"/>
      <c r="AF52" s="7"/>
      <c r="AG52" s="1" t="s">
        <v>666</v>
      </c>
      <c r="AH52" s="1" t="s">
        <v>662</v>
      </c>
      <c r="AK52" s="90">
        <v>0</v>
      </c>
      <c r="AL52" s="90"/>
      <c r="AM52" s="304"/>
      <c r="AN52" s="310" t="s">
        <v>1264</v>
      </c>
    </row>
    <row r="53" spans="1:40" customFormat="1" ht="42.5" customHeight="1">
      <c r="A53" s="6" t="s">
        <v>667</v>
      </c>
      <c r="B53" s="104" t="s">
        <v>668</v>
      </c>
      <c r="C53" s="6" t="s">
        <v>656</v>
      </c>
      <c r="D53" s="6" t="s">
        <v>657</v>
      </c>
      <c r="E53" s="1" t="s">
        <v>95</v>
      </c>
      <c r="F53" s="6" t="s">
        <v>96</v>
      </c>
      <c r="G53" s="1" t="s">
        <v>669</v>
      </c>
      <c r="H53" s="4" t="s">
        <v>98</v>
      </c>
      <c r="I53" s="13" t="s">
        <v>1261</v>
      </c>
      <c r="J53" s="13" t="s">
        <v>665</v>
      </c>
      <c r="K53" s="7" t="b">
        <v>0</v>
      </c>
      <c r="M53" s="20">
        <v>44965</v>
      </c>
      <c r="N53" s="7">
        <v>193</v>
      </c>
      <c r="O53" s="7" t="s">
        <v>120</v>
      </c>
      <c r="P53" s="84" t="s">
        <v>78</v>
      </c>
      <c r="Q53" s="7">
        <v>0</v>
      </c>
      <c r="R53" s="6">
        <v>100</v>
      </c>
      <c r="S53" s="1"/>
      <c r="T53" s="7"/>
      <c r="U53" s="7"/>
      <c r="V53" s="6" t="s">
        <v>101</v>
      </c>
      <c r="W53" s="7" t="s">
        <v>93</v>
      </c>
      <c r="X53" s="7">
        <v>4</v>
      </c>
      <c r="Y53" s="26">
        <v>44866</v>
      </c>
      <c r="Z53" s="26">
        <f t="shared" si="5"/>
        <v>44987.68</v>
      </c>
      <c r="AA53" s="24">
        <f t="shared" ca="1" si="6"/>
        <v>98.319999999999709</v>
      </c>
      <c r="AB53" s="7"/>
      <c r="AC53" s="7"/>
      <c r="AD53" s="7"/>
      <c r="AE53" s="7"/>
      <c r="AF53" s="7"/>
      <c r="AG53" t="s">
        <v>670</v>
      </c>
      <c r="AH53" t="s">
        <v>662</v>
      </c>
      <c r="AJ53" s="161"/>
      <c r="AK53" s="90">
        <v>0</v>
      </c>
      <c r="AL53" s="90"/>
      <c r="AM53" s="304"/>
      <c r="AN53" s="310" t="s">
        <v>1264</v>
      </c>
    </row>
    <row r="54" spans="1:40" ht="100.25" customHeight="1">
      <c r="A54" s="6" t="s">
        <v>671</v>
      </c>
      <c r="B54" s="104" t="s">
        <v>668</v>
      </c>
      <c r="C54" s="6" t="s">
        <v>656</v>
      </c>
      <c r="D54" s="6" t="s">
        <v>657</v>
      </c>
      <c r="E54" s="1" t="s">
        <v>95</v>
      </c>
      <c r="F54" s="6" t="s">
        <v>96</v>
      </c>
      <c r="G54" s="1" t="s">
        <v>672</v>
      </c>
      <c r="H54" s="4" t="s">
        <v>98</v>
      </c>
      <c r="I54" s="13" t="s">
        <v>1261</v>
      </c>
      <c r="J54" s="13" t="s">
        <v>665</v>
      </c>
      <c r="K54" s="7" t="b">
        <v>0</v>
      </c>
      <c r="L54"/>
      <c r="M54" s="20">
        <v>44965</v>
      </c>
      <c r="N54" s="7">
        <v>193</v>
      </c>
      <c r="O54" s="7" t="s">
        <v>120</v>
      </c>
      <c r="P54" s="84" t="s">
        <v>78</v>
      </c>
      <c r="Q54" s="7">
        <v>0</v>
      </c>
      <c r="R54" s="6">
        <v>100</v>
      </c>
      <c r="T54" s="7"/>
      <c r="U54" s="7"/>
      <c r="V54" s="6" t="s">
        <v>101</v>
      </c>
      <c r="W54" s="7" t="s">
        <v>93</v>
      </c>
      <c r="X54" s="7">
        <v>4</v>
      </c>
      <c r="Y54" s="26">
        <v>44866</v>
      </c>
      <c r="Z54" s="26">
        <f t="shared" si="5"/>
        <v>44987.68</v>
      </c>
      <c r="AA54" s="24">
        <f t="shared" ca="1" si="6"/>
        <v>98.319999999999709</v>
      </c>
      <c r="AB54" s="7"/>
      <c r="AC54" s="7"/>
      <c r="AD54" s="7"/>
      <c r="AE54" s="7"/>
      <c r="AF54" s="7"/>
      <c r="AG54" s="1" t="s">
        <v>673</v>
      </c>
      <c r="AH54" s="1" t="s">
        <v>662</v>
      </c>
      <c r="AK54" s="90">
        <v>0</v>
      </c>
      <c r="AL54" s="90"/>
      <c r="AM54" s="304"/>
      <c r="AN54" s="310" t="s">
        <v>1264</v>
      </c>
    </row>
    <row r="55" spans="1:40" ht="100.25" customHeight="1">
      <c r="A55" s="100" t="s">
        <v>873</v>
      </c>
      <c r="B55" s="100" t="s">
        <v>144</v>
      </c>
      <c r="C55" s="6" t="s">
        <v>656</v>
      </c>
      <c r="D55" s="6" t="s">
        <v>684</v>
      </c>
      <c r="E55" s="1" t="s">
        <v>95</v>
      </c>
      <c r="F55" s="6" t="s">
        <v>96</v>
      </c>
      <c r="G55" s="17" t="s">
        <v>874</v>
      </c>
      <c r="H55" s="4" t="s">
        <v>98</v>
      </c>
      <c r="I55" s="13" t="s">
        <v>1261</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875</v>
      </c>
      <c r="AH55" s="1" t="s">
        <v>876</v>
      </c>
      <c r="AI55"/>
      <c r="AJ55" s="161"/>
      <c r="AK55" s="90">
        <v>0</v>
      </c>
      <c r="AL55" s="90"/>
      <c r="AM55" s="310"/>
      <c r="AN55" s="310" t="s">
        <v>1262</v>
      </c>
    </row>
    <row r="56" spans="1:40" ht="100.25" customHeight="1">
      <c r="A56" s="100" t="s">
        <v>877</v>
      </c>
      <c r="B56" s="4" t="s">
        <v>70</v>
      </c>
      <c r="C56" s="6" t="s">
        <v>656</v>
      </c>
      <c r="D56" s="6" t="s">
        <v>684</v>
      </c>
      <c r="E56" s="1" t="s">
        <v>95</v>
      </c>
      <c r="F56" s="6" t="s">
        <v>96</v>
      </c>
      <c r="G56" s="1" t="s">
        <v>878</v>
      </c>
      <c r="H56" s="4" t="s">
        <v>98</v>
      </c>
      <c r="I56" s="13" t="s">
        <v>1261</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7">Y56+(X56*30.42)</f>
        <v>44987.68</v>
      </c>
      <c r="AA56" s="24">
        <f t="shared" ref="AA56:AA66" ca="1" si="8">TODAY()-Z56</f>
        <v>98.319999999999709</v>
      </c>
      <c r="AB56" s="7"/>
      <c r="AC56" s="7"/>
      <c r="AD56" s="7"/>
      <c r="AE56" s="7"/>
      <c r="AF56" s="7"/>
      <c r="AG56" s="1" t="s">
        <v>879</v>
      </c>
      <c r="AH56" s="1" t="s">
        <v>880</v>
      </c>
      <c r="AI56"/>
      <c r="AJ56" s="161"/>
      <c r="AK56" s="90">
        <v>0</v>
      </c>
      <c r="AL56" s="90"/>
      <c r="AM56" s="304"/>
      <c r="AN56" s="310" t="s">
        <v>1264</v>
      </c>
    </row>
    <row r="57" spans="1:40" ht="100.25" customHeight="1">
      <c r="A57" s="100" t="s">
        <v>881</v>
      </c>
      <c r="B57" s="4"/>
      <c r="C57" s="6" t="s">
        <v>656</v>
      </c>
      <c r="D57" s="6" t="s">
        <v>684</v>
      </c>
      <c r="E57" s="1" t="s">
        <v>95</v>
      </c>
      <c r="F57" s="6" t="s">
        <v>96</v>
      </c>
      <c r="G57" s="1" t="s">
        <v>882</v>
      </c>
      <c r="H57" s="4" t="s">
        <v>98</v>
      </c>
      <c r="I57" s="13" t="s">
        <v>1261</v>
      </c>
      <c r="J57" s="13"/>
      <c r="K57" s="7" t="b">
        <v>0</v>
      </c>
      <c r="L57"/>
      <c r="M57" s="20">
        <v>44965</v>
      </c>
      <c r="N57" s="7">
        <v>193</v>
      </c>
      <c r="O57" s="7" t="s">
        <v>120</v>
      </c>
      <c r="P57" s="84" t="s">
        <v>78</v>
      </c>
      <c r="Q57" s="7">
        <v>0</v>
      </c>
      <c r="R57" s="6">
        <v>100</v>
      </c>
      <c r="T57" s="7"/>
      <c r="U57" s="7"/>
      <c r="V57" s="6" t="s">
        <v>101</v>
      </c>
      <c r="W57" s="7" t="s">
        <v>93</v>
      </c>
      <c r="X57" s="7">
        <v>4</v>
      </c>
      <c r="Y57" s="26">
        <v>44866</v>
      </c>
      <c r="Z57" s="26">
        <f t="shared" si="7"/>
        <v>44987.68</v>
      </c>
      <c r="AA57" s="24">
        <f t="shared" ca="1" si="8"/>
        <v>98.319999999999709</v>
      </c>
      <c r="AB57" s="7"/>
      <c r="AC57" s="7"/>
      <c r="AD57" s="7"/>
      <c r="AE57" s="7"/>
      <c r="AF57" s="7"/>
      <c r="AG57" s="1" t="s">
        <v>883</v>
      </c>
      <c r="AH57" s="1" t="s">
        <v>799</v>
      </c>
      <c r="AI57"/>
      <c r="AJ57" s="161"/>
      <c r="AK57" s="90">
        <v>0</v>
      </c>
      <c r="AL57" s="90"/>
      <c r="AM57" s="304"/>
      <c r="AN57" s="310" t="s">
        <v>1264</v>
      </c>
    </row>
    <row r="58" spans="1:40" ht="100.25" customHeight="1">
      <c r="A58" s="100" t="s">
        <v>884</v>
      </c>
      <c r="B58" s="4" t="s">
        <v>70</v>
      </c>
      <c r="C58" s="6" t="s">
        <v>656</v>
      </c>
      <c r="D58" s="6" t="s">
        <v>684</v>
      </c>
      <c r="E58" s="1" t="s">
        <v>95</v>
      </c>
      <c r="F58" s="6" t="s">
        <v>96</v>
      </c>
      <c r="G58" s="1" t="s">
        <v>885</v>
      </c>
      <c r="H58" s="4" t="s">
        <v>98</v>
      </c>
      <c r="I58" s="13" t="s">
        <v>1261</v>
      </c>
      <c r="J58" s="13"/>
      <c r="K58" s="7" t="b">
        <v>0</v>
      </c>
      <c r="L58"/>
      <c r="M58" s="20">
        <v>44965</v>
      </c>
      <c r="N58" s="7">
        <v>193</v>
      </c>
      <c r="O58" s="7" t="s">
        <v>120</v>
      </c>
      <c r="P58" s="84" t="s">
        <v>78</v>
      </c>
      <c r="Q58" s="7">
        <v>0</v>
      </c>
      <c r="R58" s="6">
        <v>100</v>
      </c>
      <c r="T58" s="7"/>
      <c r="U58" s="7"/>
      <c r="V58" s="6" t="s">
        <v>101</v>
      </c>
      <c r="W58" s="7" t="s">
        <v>93</v>
      </c>
      <c r="X58" s="7">
        <v>4</v>
      </c>
      <c r="Y58" s="26">
        <v>44866</v>
      </c>
      <c r="Z58" s="26">
        <f t="shared" si="7"/>
        <v>44987.68</v>
      </c>
      <c r="AA58" s="24">
        <f t="shared" ca="1" si="8"/>
        <v>98.319999999999709</v>
      </c>
      <c r="AB58" s="7"/>
      <c r="AC58" s="7"/>
      <c r="AD58" s="7"/>
      <c r="AE58" s="7"/>
      <c r="AF58" s="7"/>
      <c r="AG58" s="1" t="s">
        <v>886</v>
      </c>
      <c r="AH58" s="1" t="s">
        <v>799</v>
      </c>
      <c r="AI58"/>
      <c r="AJ58" s="161"/>
      <c r="AK58" s="90">
        <v>0</v>
      </c>
      <c r="AL58" s="90"/>
      <c r="AM58" s="304"/>
      <c r="AN58" s="310" t="s">
        <v>1264</v>
      </c>
    </row>
    <row r="59" spans="1:40" ht="100.25" customHeight="1">
      <c r="A59" s="6" t="s">
        <v>887</v>
      </c>
      <c r="B59" s="4" t="s">
        <v>70</v>
      </c>
      <c r="C59" s="6" t="s">
        <v>656</v>
      </c>
      <c r="D59" s="6" t="s">
        <v>684</v>
      </c>
      <c r="E59" s="1" t="s">
        <v>95</v>
      </c>
      <c r="F59" s="6" t="s">
        <v>96</v>
      </c>
      <c r="G59" s="1" t="s">
        <v>888</v>
      </c>
      <c r="H59" s="4" t="s">
        <v>98</v>
      </c>
      <c r="I59" s="13" t="s">
        <v>1261</v>
      </c>
      <c r="J59" s="13"/>
      <c r="K59" s="7" t="b">
        <v>0</v>
      </c>
      <c r="L59"/>
      <c r="M59" s="20">
        <v>44965</v>
      </c>
      <c r="N59" s="7">
        <v>193</v>
      </c>
      <c r="O59" s="7" t="s">
        <v>120</v>
      </c>
      <c r="P59" s="84" t="s">
        <v>78</v>
      </c>
      <c r="Q59" s="7">
        <v>0</v>
      </c>
      <c r="R59" s="6">
        <v>100</v>
      </c>
      <c r="T59" s="7"/>
      <c r="U59" s="7"/>
      <c r="V59" s="6" t="s">
        <v>101</v>
      </c>
      <c r="W59" s="7" t="s">
        <v>93</v>
      </c>
      <c r="X59" s="7">
        <v>4</v>
      </c>
      <c r="Y59" s="26">
        <v>44866</v>
      </c>
      <c r="Z59" s="26">
        <f t="shared" si="7"/>
        <v>44987.68</v>
      </c>
      <c r="AA59" s="24">
        <f t="shared" ca="1" si="8"/>
        <v>98.319999999999709</v>
      </c>
      <c r="AB59" s="7"/>
      <c r="AC59" s="7"/>
      <c r="AD59" s="7"/>
      <c r="AE59" s="7"/>
      <c r="AF59" s="7"/>
      <c r="AG59" s="1" t="s">
        <v>889</v>
      </c>
      <c r="AH59" s="1" t="s">
        <v>799</v>
      </c>
      <c r="AI59"/>
      <c r="AJ59" s="161"/>
      <c r="AK59" s="90">
        <v>0</v>
      </c>
      <c r="AL59" s="90"/>
      <c r="AM59" s="304"/>
      <c r="AN59" s="310" t="s">
        <v>1264</v>
      </c>
    </row>
    <row r="60" spans="1:40" ht="100.25" customHeight="1">
      <c r="A60" s="6" t="s">
        <v>915</v>
      </c>
      <c r="B60" s="6" t="s">
        <v>220</v>
      </c>
      <c r="C60" s="6" t="s">
        <v>656</v>
      </c>
      <c r="D60" s="6" t="s">
        <v>684</v>
      </c>
      <c r="E60" s="1" t="s">
        <v>95</v>
      </c>
      <c r="F60" s="6" t="s">
        <v>96</v>
      </c>
      <c r="G60" s="1" t="s">
        <v>916</v>
      </c>
      <c r="H60" s="4" t="s">
        <v>98</v>
      </c>
      <c r="I60" s="13" t="s">
        <v>1261</v>
      </c>
      <c r="J60" s="13"/>
      <c r="K60" s="7" t="b">
        <v>0</v>
      </c>
      <c r="L60"/>
      <c r="M60" s="20">
        <v>44965</v>
      </c>
      <c r="N60" s="7">
        <v>193</v>
      </c>
      <c r="O60" s="7" t="s">
        <v>120</v>
      </c>
      <c r="P60" s="84" t="s">
        <v>78</v>
      </c>
      <c r="Q60" s="7">
        <v>0</v>
      </c>
      <c r="R60" s="6">
        <v>100</v>
      </c>
      <c r="T60" s="7"/>
      <c r="U60" s="7"/>
      <c r="V60" s="6" t="s">
        <v>101</v>
      </c>
      <c r="W60" s="7" t="s">
        <v>93</v>
      </c>
      <c r="X60" s="7">
        <v>4</v>
      </c>
      <c r="Y60" s="26">
        <v>44866</v>
      </c>
      <c r="Z60" s="26">
        <f t="shared" si="7"/>
        <v>44987.68</v>
      </c>
      <c r="AA60" s="24">
        <f t="shared" ca="1" si="8"/>
        <v>98.319999999999709</v>
      </c>
      <c r="AB60" s="7"/>
      <c r="AC60" s="7"/>
      <c r="AD60" s="7"/>
      <c r="AE60" s="7"/>
      <c r="AF60" s="7"/>
      <c r="AG60" s="1" t="s">
        <v>917</v>
      </c>
      <c r="AH60" s="1" t="s">
        <v>918</v>
      </c>
      <c r="AK60" s="90">
        <v>0</v>
      </c>
      <c r="AL60" s="90"/>
      <c r="AM60" s="304"/>
      <c r="AN60" s="310" t="s">
        <v>1264</v>
      </c>
    </row>
    <row r="61" spans="1:40" ht="100.25" customHeight="1">
      <c r="A61" s="6" t="s">
        <v>925</v>
      </c>
      <c r="B61" s="6" t="s">
        <v>220</v>
      </c>
      <c r="C61" s="6" t="s">
        <v>656</v>
      </c>
      <c r="D61" s="6" t="s">
        <v>684</v>
      </c>
      <c r="E61" s="1" t="s">
        <v>95</v>
      </c>
      <c r="F61" s="6" t="s">
        <v>96</v>
      </c>
      <c r="G61" s="1" t="s">
        <v>926</v>
      </c>
      <c r="H61" s="4" t="s">
        <v>98</v>
      </c>
      <c r="I61" s="13" t="s">
        <v>1261</v>
      </c>
      <c r="J61" s="13"/>
      <c r="K61" s="7" t="b">
        <v>0</v>
      </c>
      <c r="L61"/>
      <c r="M61" s="20">
        <v>44480</v>
      </c>
      <c r="N61" s="7">
        <v>193</v>
      </c>
      <c r="O61" s="7" t="s">
        <v>120</v>
      </c>
      <c r="P61" s="84" t="s">
        <v>78</v>
      </c>
      <c r="Q61" s="7">
        <v>0</v>
      </c>
      <c r="R61" s="6">
        <v>100</v>
      </c>
      <c r="T61" s="7"/>
      <c r="U61" s="7"/>
      <c r="V61" s="6" t="s">
        <v>101</v>
      </c>
      <c r="W61" s="7" t="s">
        <v>93</v>
      </c>
      <c r="X61" s="7">
        <v>4</v>
      </c>
      <c r="Y61" s="26">
        <v>44866</v>
      </c>
      <c r="Z61" s="26">
        <f t="shared" si="7"/>
        <v>44987.68</v>
      </c>
      <c r="AA61" s="24">
        <f t="shared" ca="1" si="8"/>
        <v>98.319999999999709</v>
      </c>
      <c r="AB61" s="7"/>
      <c r="AC61" s="7"/>
      <c r="AD61" s="7"/>
      <c r="AE61" s="7"/>
      <c r="AF61" s="7"/>
      <c r="AG61" s="1" t="s">
        <v>927</v>
      </c>
      <c r="AH61" s="1" t="s">
        <v>928</v>
      </c>
      <c r="AI61"/>
      <c r="AJ61" s="161"/>
      <c r="AK61" s="90">
        <v>0</v>
      </c>
      <c r="AL61" s="90"/>
      <c r="AM61" s="305"/>
      <c r="AN61" s="310" t="s">
        <v>1263</v>
      </c>
    </row>
    <row r="62" spans="1:40" ht="100.25" customHeight="1">
      <c r="A62" s="6" t="s">
        <v>936</v>
      </c>
      <c r="B62" s="6" t="s">
        <v>668</v>
      </c>
      <c r="C62" s="6" t="s">
        <v>656</v>
      </c>
      <c r="D62" s="6" t="s">
        <v>684</v>
      </c>
      <c r="E62" s="1" t="s">
        <v>95</v>
      </c>
      <c r="F62" s="6" t="s">
        <v>96</v>
      </c>
      <c r="G62" s="1" t="s">
        <v>937</v>
      </c>
      <c r="H62" s="4" t="s">
        <v>98</v>
      </c>
      <c r="I62" s="13" t="s">
        <v>1261</v>
      </c>
      <c r="J62" s="13"/>
      <c r="K62" s="7" t="b">
        <v>0</v>
      </c>
      <c r="L62"/>
      <c r="M62" s="20">
        <v>44965</v>
      </c>
      <c r="N62" s="7">
        <v>193</v>
      </c>
      <c r="O62" s="7" t="s">
        <v>120</v>
      </c>
      <c r="P62" s="84" t="s">
        <v>78</v>
      </c>
      <c r="Q62" s="7">
        <v>0</v>
      </c>
      <c r="R62" s="6">
        <v>100</v>
      </c>
      <c r="T62" s="7"/>
      <c r="U62" s="7"/>
      <c r="V62" s="6" t="s">
        <v>101</v>
      </c>
      <c r="W62" s="7" t="s">
        <v>93</v>
      </c>
      <c r="X62" s="7">
        <v>4</v>
      </c>
      <c r="Y62" s="26">
        <v>44866</v>
      </c>
      <c r="Z62" s="26">
        <f t="shared" si="7"/>
        <v>44987.68</v>
      </c>
      <c r="AA62" s="24">
        <f t="shared" ca="1" si="8"/>
        <v>98.319999999999709</v>
      </c>
      <c r="AB62" s="7"/>
      <c r="AC62" s="7"/>
      <c r="AD62" s="7"/>
      <c r="AE62" s="7"/>
      <c r="AF62" s="7"/>
      <c r="AG62" s="1" t="s">
        <v>938</v>
      </c>
      <c r="AH62" s="1" t="s">
        <v>935</v>
      </c>
      <c r="AI62"/>
      <c r="AJ62" s="161"/>
      <c r="AK62" s="90">
        <v>0</v>
      </c>
      <c r="AL62" s="90"/>
      <c r="AM62" s="304"/>
      <c r="AN62" s="310" t="s">
        <v>1264</v>
      </c>
    </row>
    <row r="63" spans="1:40" ht="100.25" customHeight="1">
      <c r="A63" s="6" t="s">
        <v>270</v>
      </c>
      <c r="B63" s="100" t="s">
        <v>161</v>
      </c>
      <c r="C63" s="6" t="s">
        <v>85</v>
      </c>
      <c r="D63" s="6" t="s">
        <v>86</v>
      </c>
      <c r="E63" s="1" t="s">
        <v>271</v>
      </c>
      <c r="F63" s="14" t="s">
        <v>272</v>
      </c>
      <c r="G63" s="17" t="s">
        <v>273</v>
      </c>
      <c r="H63" s="13" t="s">
        <v>274</v>
      </c>
      <c r="I63" s="13" t="s">
        <v>275</v>
      </c>
      <c r="J63" s="5"/>
      <c r="K63" s="6" t="b">
        <v>1</v>
      </c>
      <c r="L63" s="66" t="s">
        <v>276</v>
      </c>
      <c r="M63" s="20">
        <v>45041</v>
      </c>
      <c r="N63" s="59">
        <v>193</v>
      </c>
      <c r="O63" s="59" t="s">
        <v>73</v>
      </c>
      <c r="P63" s="82" t="s">
        <v>78</v>
      </c>
      <c r="Q63" s="59">
        <v>0</v>
      </c>
      <c r="R63" s="59">
        <v>100</v>
      </c>
      <c r="S63" s="6"/>
      <c r="T63" s="6"/>
      <c r="U63" s="6"/>
      <c r="V63" s="6" t="s">
        <v>277</v>
      </c>
      <c r="W63" s="6" t="s">
        <v>80</v>
      </c>
      <c r="X63" s="6">
        <v>12</v>
      </c>
      <c r="Y63" s="26">
        <v>44197</v>
      </c>
      <c r="Z63" s="26">
        <f t="shared" si="7"/>
        <v>44562.04</v>
      </c>
      <c r="AA63" s="24">
        <f t="shared" ca="1" si="8"/>
        <v>523.95999999999913</v>
      </c>
      <c r="AB63" s="6"/>
      <c r="AC63" s="6"/>
      <c r="AD63" s="6"/>
      <c r="AE63" s="6"/>
      <c r="AF63" s="6"/>
      <c r="AG63"/>
      <c r="AH63"/>
      <c r="AI63"/>
      <c r="AJ63" s="161"/>
      <c r="AK63" s="90">
        <v>0</v>
      </c>
      <c r="AL63" s="90"/>
      <c r="AM63" s="304"/>
      <c r="AN63" s="310" t="s">
        <v>1265</v>
      </c>
    </row>
    <row r="64" spans="1:40" ht="100.25" customHeight="1">
      <c r="A64" s="6" t="s">
        <v>776</v>
      </c>
      <c r="B64" s="4" t="s">
        <v>70</v>
      </c>
      <c r="C64" s="6" t="s">
        <v>656</v>
      </c>
      <c r="D64" s="6" t="s">
        <v>737</v>
      </c>
      <c r="E64" t="s">
        <v>777</v>
      </c>
      <c r="F64" s="14" t="s">
        <v>778</v>
      </c>
      <c r="G64" s="6" t="s">
        <v>776</v>
      </c>
      <c r="H64" s="4" t="s">
        <v>779</v>
      </c>
      <c r="I64" s="13" t="s">
        <v>780</v>
      </c>
      <c r="J64" s="13"/>
      <c r="K64" s="6" t="b">
        <v>0</v>
      </c>
      <c r="L64" s="12" t="s">
        <v>781</v>
      </c>
      <c r="M64" s="20">
        <v>45041</v>
      </c>
      <c r="N64" s="6">
        <v>217</v>
      </c>
      <c r="O64" s="6" t="s">
        <v>73</v>
      </c>
      <c r="P64" s="84"/>
      <c r="Q64" s="6"/>
      <c r="R64" s="6"/>
      <c r="S64" s="6"/>
      <c r="T64" s="6"/>
      <c r="U64" s="6"/>
      <c r="V64" s="6"/>
      <c r="W64" s="6" t="s">
        <v>194</v>
      </c>
      <c r="X64" s="6">
        <v>12</v>
      </c>
      <c r="Y64" s="34">
        <v>43383</v>
      </c>
      <c r="Z64" s="26">
        <f t="shared" si="7"/>
        <v>43748.04</v>
      </c>
      <c r="AA64" s="24">
        <f t="shared" ca="1" si="8"/>
        <v>1337.9599999999991</v>
      </c>
      <c r="AB64" s="6"/>
      <c r="AC64" s="6"/>
      <c r="AD64" s="6"/>
      <c r="AE64" s="6"/>
      <c r="AF64" s="6"/>
      <c r="AG64" s="1" t="s">
        <v>782</v>
      </c>
      <c r="AH64" s="1" t="s">
        <v>783</v>
      </c>
      <c r="AI64"/>
      <c r="AJ64" s="161"/>
      <c r="AK64" s="90">
        <v>0</v>
      </c>
      <c r="AL64" s="90"/>
      <c r="AM64" s="304"/>
      <c r="AN64" s="310" t="s">
        <v>1265</v>
      </c>
    </row>
    <row r="65" spans="1:40" ht="100.25" customHeight="1">
      <c r="A65" s="6" t="s">
        <v>784</v>
      </c>
      <c r="B65" s="4" t="s">
        <v>785</v>
      </c>
      <c r="C65" s="6" t="s">
        <v>656</v>
      </c>
      <c r="D65" s="6" t="s">
        <v>737</v>
      </c>
      <c r="E65" s="14" t="s">
        <v>786</v>
      </c>
      <c r="F65" s="6" t="s">
        <v>787</v>
      </c>
      <c r="G65" s="17" t="s">
        <v>788</v>
      </c>
      <c r="H65" t="s">
        <v>789</v>
      </c>
      <c r="I65" s="1" t="s">
        <v>790</v>
      </c>
      <c r="J65" s="1"/>
      <c r="K65" s="7" t="b">
        <v>1</v>
      </c>
      <c r="L65"/>
      <c r="M65" s="20">
        <v>45041</v>
      </c>
      <c r="N65" s="7">
        <v>54</v>
      </c>
      <c r="O65" s="7" t="s">
        <v>120</v>
      </c>
      <c r="P65" s="84" t="s">
        <v>78</v>
      </c>
      <c r="Q65" s="7">
        <v>0</v>
      </c>
      <c r="R65" s="6">
        <v>100</v>
      </c>
      <c r="S65" s="7"/>
      <c r="T65" s="7"/>
      <c r="U65" s="7"/>
      <c r="V65" s="6" t="s">
        <v>791</v>
      </c>
      <c r="W65" s="7" t="s">
        <v>80</v>
      </c>
      <c r="X65" s="7">
        <v>12</v>
      </c>
      <c r="Y65" s="35">
        <v>43343</v>
      </c>
      <c r="Z65" s="26">
        <f t="shared" si="7"/>
        <v>43708.04</v>
      </c>
      <c r="AA65" s="24">
        <f t="shared" ca="1" si="8"/>
        <v>1377.9599999999991</v>
      </c>
      <c r="AB65" s="7"/>
      <c r="AC65" s="7"/>
      <c r="AD65" s="7"/>
      <c r="AE65" s="7"/>
      <c r="AF65" s="7"/>
      <c r="AG65" s="1" t="s">
        <v>792</v>
      </c>
      <c r="AH65" s="1" t="s">
        <v>793</v>
      </c>
      <c r="AK65" s="90">
        <v>0</v>
      </c>
      <c r="AL65" s="90"/>
      <c r="AM65" s="304"/>
      <c r="AN65" s="310" t="s">
        <v>1265</v>
      </c>
    </row>
    <row r="66" spans="1:40" ht="100.25" customHeight="1">
      <c r="A66" s="6" t="s">
        <v>316</v>
      </c>
      <c r="B66" s="6" t="s">
        <v>220</v>
      </c>
      <c r="C66" s="6" t="s">
        <v>85</v>
      </c>
      <c r="D66" s="6" t="s">
        <v>280</v>
      </c>
      <c r="E66" s="1" t="s">
        <v>317</v>
      </c>
      <c r="F66" s="6" t="s">
        <v>318</v>
      </c>
      <c r="G66" s="17" t="s">
        <v>319</v>
      </c>
      <c r="H66" t="s">
        <v>320</v>
      </c>
      <c r="I66" s="111" t="s">
        <v>321</v>
      </c>
      <c r="J66" s="56"/>
      <c r="K66" s="6" t="b">
        <v>1</v>
      </c>
      <c r="M66" s="20">
        <v>44458</v>
      </c>
      <c r="N66" s="59">
        <v>32</v>
      </c>
      <c r="O66" s="59" t="s">
        <v>73</v>
      </c>
      <c r="P66" s="82" t="s">
        <v>322</v>
      </c>
      <c r="Q66" s="59">
        <v>0</v>
      </c>
      <c r="R66" s="59">
        <v>60</v>
      </c>
      <c r="S66" s="6"/>
      <c r="T66" s="6"/>
      <c r="U66" s="6"/>
      <c r="V66" s="6" t="s">
        <v>323</v>
      </c>
      <c r="W66" s="6" t="s">
        <v>93</v>
      </c>
      <c r="X66" s="6">
        <v>0</v>
      </c>
      <c r="Y66" s="28">
        <v>44095</v>
      </c>
      <c r="Z66" s="26">
        <f t="shared" si="7"/>
        <v>44095</v>
      </c>
      <c r="AA66" s="24">
        <f t="shared" ca="1" si="8"/>
        <v>991</v>
      </c>
      <c r="AB66" s="6"/>
      <c r="AC66" s="6"/>
      <c r="AD66" s="6"/>
      <c r="AE66" s="6"/>
      <c r="AF66" s="6"/>
      <c r="AG66"/>
      <c r="AH66"/>
      <c r="AI66"/>
      <c r="AJ66" s="161"/>
      <c r="AK66" s="90">
        <v>0</v>
      </c>
      <c r="AL66" s="90"/>
      <c r="AM66" s="304"/>
      <c r="AN66" s="198"/>
    </row>
    <row r="67" spans="1:40" ht="70">
      <c r="A67" s="6" t="s">
        <v>1034</v>
      </c>
      <c r="B67" s="4" t="s">
        <v>70</v>
      </c>
      <c r="C67" s="6" t="s">
        <v>85</v>
      </c>
      <c r="D67" s="6" t="s">
        <v>1020</v>
      </c>
      <c r="E67" s="6" t="s">
        <v>1035</v>
      </c>
      <c r="F67" s="6" t="s">
        <v>1301</v>
      </c>
      <c r="G67" s="6" t="s">
        <v>1036</v>
      </c>
      <c r="H67" s="13" t="s">
        <v>1037</v>
      </c>
      <c r="I67" s="13" t="s">
        <v>1038</v>
      </c>
      <c r="J67" s="13"/>
      <c r="K67" s="6" t="b">
        <v>0</v>
      </c>
      <c r="L67" s="66" t="s">
        <v>100</v>
      </c>
      <c r="M67" s="6">
        <v>2021</v>
      </c>
      <c r="N67" s="6">
        <v>193</v>
      </c>
      <c r="O67" s="6" t="s">
        <v>120</v>
      </c>
      <c r="P67" s="84" t="s">
        <v>78</v>
      </c>
      <c r="Q67" s="6">
        <v>0</v>
      </c>
      <c r="R67" s="6">
        <v>100</v>
      </c>
      <c r="S67" s="6"/>
      <c r="T67" s="6"/>
      <c r="U67" s="6"/>
      <c r="V67" s="6" t="s">
        <v>1039</v>
      </c>
      <c r="W67" s="6"/>
      <c r="X67" s="6"/>
      <c r="AB67" s="6"/>
      <c r="AC67" s="6"/>
      <c r="AD67" s="6"/>
      <c r="AE67" s="6"/>
      <c r="AF67" s="6"/>
      <c r="AK67" s="90">
        <v>0</v>
      </c>
      <c r="AL67" s="90"/>
      <c r="AM67" s="304"/>
      <c r="AN67" s="310" t="s">
        <v>1302</v>
      </c>
    </row>
    <row r="68" spans="1:40" ht="131.75" customHeight="1">
      <c r="A68" s="1" t="s">
        <v>1079</v>
      </c>
      <c r="B68" s="6" t="s">
        <v>144</v>
      </c>
      <c r="C68" s="184" t="s">
        <v>950</v>
      </c>
      <c r="D68" s="184" t="s">
        <v>1008</v>
      </c>
      <c r="E68" s="1" t="s">
        <v>1080</v>
      </c>
      <c r="F68" s="192"/>
      <c r="G68" s="192"/>
      <c r="H68" s="192"/>
      <c r="I68" s="192"/>
      <c r="J68" s="192"/>
      <c r="K68" s="184"/>
      <c r="L68" s="184"/>
      <c r="M68" s="184"/>
      <c r="N68" s="184"/>
      <c r="O68" s="184"/>
      <c r="P68" s="184"/>
      <c r="Q68" s="184"/>
      <c r="R68" s="184"/>
      <c r="S68" s="184"/>
      <c r="T68" s="184"/>
      <c r="U68" s="184"/>
      <c r="V68" s="97"/>
      <c r="W68" s="171"/>
      <c r="X68" s="184"/>
      <c r="Y68" s="284"/>
      <c r="Z68" s="284"/>
      <c r="AA68" s="24">
        <f ca="1">TODAY()-Z68</f>
        <v>45086</v>
      </c>
      <c r="AB68" s="184"/>
      <c r="AC68" s="184"/>
      <c r="AD68" s="184"/>
      <c r="AE68" s="184"/>
      <c r="AF68" s="184"/>
      <c r="AG68" s="184"/>
      <c r="AH68" s="184"/>
      <c r="AI68" s="184"/>
      <c r="AJ68" s="301"/>
      <c r="AK68" s="90">
        <v>0</v>
      </c>
      <c r="AL68" s="90"/>
      <c r="AM68" s="304"/>
      <c r="AN68" s="198"/>
    </row>
    <row r="69" spans="1:40" ht="100.25" customHeight="1">
      <c r="A69" s="17" t="s">
        <v>1056</v>
      </c>
      <c r="C69" s="6" t="s">
        <v>386</v>
      </c>
      <c r="D69" s="6"/>
      <c r="E69" s="6" t="s">
        <v>1057</v>
      </c>
      <c r="F69" s="6"/>
      <c r="G69" s="6" t="s">
        <v>1058</v>
      </c>
      <c r="H69" s="13" t="s">
        <v>1059</v>
      </c>
      <c r="I69" s="6" t="s">
        <v>1060</v>
      </c>
      <c r="K69" s="6" t="b">
        <v>0</v>
      </c>
      <c r="L69" s="6"/>
      <c r="N69" s="6">
        <v>34</v>
      </c>
      <c r="O69" s="6"/>
      <c r="P69" s="84" t="s">
        <v>141</v>
      </c>
      <c r="Q69" s="6">
        <v>0</v>
      </c>
      <c r="R69" s="6">
        <v>1</v>
      </c>
      <c r="U69" s="6"/>
      <c r="X69" s="26"/>
      <c r="Y69" s="38"/>
      <c r="Z69" s="24"/>
      <c r="AA69" s="6"/>
      <c r="AE69" s="17" t="s">
        <v>1061</v>
      </c>
      <c r="AK69" s="90"/>
      <c r="AL69" s="90"/>
      <c r="AM69" s="304"/>
      <c r="AN69" s="198"/>
    </row>
    <row r="70" spans="1:40" ht="100.25" customHeight="1">
      <c r="A70" s="6" t="s">
        <v>1019</v>
      </c>
      <c r="B70" s="4" t="s">
        <v>70</v>
      </c>
      <c r="C70" s="6" t="s">
        <v>85</v>
      </c>
      <c r="D70" s="6" t="s">
        <v>1020</v>
      </c>
      <c r="E70" s="6" t="s">
        <v>1021</v>
      </c>
      <c r="F70" s="6" t="s">
        <v>585</v>
      </c>
      <c r="G70" s="6" t="s">
        <v>1022</v>
      </c>
      <c r="H70" s="13" t="s">
        <v>1023</v>
      </c>
      <c r="I70" s="13" t="s">
        <v>1024</v>
      </c>
      <c r="K70" s="6" t="b">
        <v>0</v>
      </c>
      <c r="L70" s="13" t="s">
        <v>1025</v>
      </c>
      <c r="M70" s="6">
        <v>2020</v>
      </c>
      <c r="N70" s="6">
        <v>28</v>
      </c>
      <c r="O70" s="6" t="s">
        <v>120</v>
      </c>
      <c r="P70" s="84" t="s">
        <v>78</v>
      </c>
      <c r="Q70" s="6">
        <v>0</v>
      </c>
      <c r="R70" s="6">
        <v>100</v>
      </c>
      <c r="S70" s="6"/>
      <c r="T70" s="6"/>
      <c r="U70" s="6"/>
      <c r="V70" s="6" t="s">
        <v>1021</v>
      </c>
      <c r="W70" s="6" t="s">
        <v>1026</v>
      </c>
      <c r="X70" s="6"/>
      <c r="Y70" s="26">
        <v>44024</v>
      </c>
      <c r="Z70" s="92">
        <f>Y70+(X70*30.42)</f>
        <v>44024</v>
      </c>
      <c r="AA70" s="24">
        <f ca="1">TODAY()-Z70</f>
        <v>1062</v>
      </c>
      <c r="AB70" s="6"/>
      <c r="AC70" s="6"/>
      <c r="AD70" s="6"/>
      <c r="AE70" s="6"/>
      <c r="AF70" s="6"/>
      <c r="AK70" s="90">
        <v>0</v>
      </c>
      <c r="AL70" s="90"/>
      <c r="AM70" s="304"/>
      <c r="AN70" s="198"/>
    </row>
    <row r="71" spans="1:40" ht="100.25" customHeight="1">
      <c r="A71" s="100" t="s">
        <v>423</v>
      </c>
      <c r="B71" s="4" t="s">
        <v>424</v>
      </c>
      <c r="C71" s="7" t="s">
        <v>386</v>
      </c>
      <c r="D71" s="7" t="s">
        <v>425</v>
      </c>
      <c r="E71" s="1" t="s">
        <v>426</v>
      </c>
      <c r="F71" s="6" t="s">
        <v>427</v>
      </c>
      <c r="G71" s="69" t="s">
        <v>428</v>
      </c>
      <c r="H71" s="66" t="s">
        <v>429</v>
      </c>
      <c r="I71" s="13" t="s">
        <v>430</v>
      </c>
      <c r="J71" s="43" t="s">
        <v>125</v>
      </c>
      <c r="K71" s="16" t="s">
        <v>140</v>
      </c>
      <c r="L71"/>
      <c r="M71" s="20">
        <v>44453</v>
      </c>
      <c r="N71" s="7">
        <v>18</v>
      </c>
      <c r="O71" s="7" t="s">
        <v>120</v>
      </c>
      <c r="P71" s="83" t="s">
        <v>78</v>
      </c>
      <c r="Q71" s="7">
        <v>0</v>
      </c>
      <c r="R71" s="7">
        <v>100</v>
      </c>
      <c r="S71" s="7"/>
      <c r="T71" s="7"/>
      <c r="U71" s="7"/>
      <c r="V71" s="6" t="s">
        <v>431</v>
      </c>
      <c r="W71" s="19" t="s">
        <v>80</v>
      </c>
      <c r="X71" s="8">
        <v>12</v>
      </c>
      <c r="Y71" s="33">
        <v>41925</v>
      </c>
      <c r="Z71" s="26">
        <f>Y71+(X71*30.42)</f>
        <v>42290.04</v>
      </c>
      <c r="AA71" s="24">
        <f ca="1">TODAY()-Z71</f>
        <v>2795.9599999999991</v>
      </c>
      <c r="AB71" s="7"/>
      <c r="AC71" s="7"/>
      <c r="AD71" s="7"/>
      <c r="AE71" s="7"/>
      <c r="AF71" s="7"/>
      <c r="AG71" s="69" t="s">
        <v>428</v>
      </c>
      <c r="AK71" s="90">
        <v>0</v>
      </c>
      <c r="AL71" s="90"/>
      <c r="AM71" s="304"/>
      <c r="AN71" s="198"/>
    </row>
    <row r="72" spans="1:40" ht="100.25" customHeight="1">
      <c r="A72" s="6" t="s">
        <v>562</v>
      </c>
      <c r="B72" s="4" t="s">
        <v>424</v>
      </c>
      <c r="C72" s="7" t="s">
        <v>518</v>
      </c>
      <c r="D72" s="7" t="s">
        <v>519</v>
      </c>
      <c r="E72" t="s">
        <v>426</v>
      </c>
      <c r="F72" s="6" t="s">
        <v>563</v>
      </c>
      <c r="G72" s="6" t="s">
        <v>564</v>
      </c>
      <c r="H72" t="s">
        <v>565</v>
      </c>
      <c r="I72" s="13" t="s">
        <v>566</v>
      </c>
      <c r="J72" s="110" t="s">
        <v>567</v>
      </c>
      <c r="K72" s="7" t="b">
        <v>1</v>
      </c>
      <c r="L72"/>
      <c r="M72" s="20">
        <v>44452</v>
      </c>
      <c r="N72" s="7">
        <v>29</v>
      </c>
      <c r="O72" s="7" t="s">
        <v>120</v>
      </c>
      <c r="P72" s="84" t="s">
        <v>78</v>
      </c>
      <c r="Q72" s="7">
        <v>0</v>
      </c>
      <c r="R72" s="6">
        <v>100</v>
      </c>
      <c r="S72" s="7"/>
      <c r="T72" s="7"/>
      <c r="U72" s="7"/>
      <c r="V72" s="6" t="s">
        <v>568</v>
      </c>
      <c r="W72" s="19" t="s">
        <v>80</v>
      </c>
      <c r="X72" s="7">
        <v>12</v>
      </c>
      <c r="Y72" s="29">
        <v>43962</v>
      </c>
      <c r="Z72" s="26">
        <f>Y72+(X72*30.42)</f>
        <v>44327.040000000001</v>
      </c>
      <c r="AA72" s="24">
        <f ca="1">TODAY()-Z72</f>
        <v>758.95999999999913</v>
      </c>
      <c r="AB72" s="7"/>
      <c r="AC72" s="7"/>
      <c r="AD72" s="7"/>
      <c r="AE72" s="7"/>
      <c r="AF72" s="7"/>
      <c r="AG72" s="65" t="s">
        <v>569</v>
      </c>
      <c r="AH72"/>
      <c r="AI72"/>
      <c r="AJ72" s="161"/>
      <c r="AK72" s="90">
        <v>0</v>
      </c>
      <c r="AL72" s="90"/>
      <c r="AM72" s="304"/>
      <c r="AN72" s="198"/>
    </row>
    <row r="73" spans="1:40" customFormat="1" ht="123.5" customHeight="1">
      <c r="A73" s="6" t="s">
        <v>721</v>
      </c>
      <c r="B73" s="4" t="s">
        <v>424</v>
      </c>
      <c r="C73" s="7" t="s">
        <v>656</v>
      </c>
      <c r="D73" s="7" t="s">
        <v>703</v>
      </c>
      <c r="E73" t="s">
        <v>426</v>
      </c>
      <c r="F73" s="6" t="s">
        <v>722</v>
      </c>
      <c r="G73" s="6" t="s">
        <v>723</v>
      </c>
      <c r="H73" t="s">
        <v>565</v>
      </c>
      <c r="I73" s="66" t="s">
        <v>724</v>
      </c>
      <c r="J73" s="66"/>
      <c r="K73" s="7" t="b">
        <v>1</v>
      </c>
      <c r="M73" s="22">
        <v>44449</v>
      </c>
      <c r="N73" s="7">
        <v>37</v>
      </c>
      <c r="O73" s="7" t="s">
        <v>120</v>
      </c>
      <c r="P73" s="84" t="s">
        <v>78</v>
      </c>
      <c r="Q73" s="7">
        <v>0</v>
      </c>
      <c r="R73" s="6">
        <v>100</v>
      </c>
      <c r="S73" s="7"/>
      <c r="T73" s="7"/>
      <c r="U73" s="7"/>
      <c r="V73" s="6" t="s">
        <v>725</v>
      </c>
      <c r="W73" s="19" t="s">
        <v>80</v>
      </c>
      <c r="X73" s="7">
        <v>12</v>
      </c>
      <c r="Y73" s="26">
        <v>44409</v>
      </c>
      <c r="Z73" s="26">
        <f>Y73+(X73*30.42)</f>
        <v>44774.04</v>
      </c>
      <c r="AA73" s="24">
        <f ca="1">TODAY()-Z73</f>
        <v>311.95999999999913</v>
      </c>
      <c r="AB73" s="7"/>
      <c r="AC73" s="7"/>
      <c r="AD73" s="7"/>
      <c r="AE73" s="7"/>
      <c r="AF73" s="7"/>
      <c r="AG73" t="s">
        <v>726</v>
      </c>
      <c r="AH73" t="s">
        <v>720</v>
      </c>
      <c r="AJ73" s="161"/>
      <c r="AK73" s="90">
        <v>0</v>
      </c>
      <c r="AL73" s="90"/>
      <c r="AM73" s="304"/>
      <c r="AN73" s="309"/>
    </row>
    <row r="74" spans="1:40" ht="100.25" customHeight="1">
      <c r="A74" s="6" t="s">
        <v>754</v>
      </c>
      <c r="B74" s="4" t="s">
        <v>144</v>
      </c>
      <c r="C74" s="6" t="s">
        <v>656</v>
      </c>
      <c r="D74" s="6" t="s">
        <v>737</v>
      </c>
      <c r="E74" s="6" t="s">
        <v>426</v>
      </c>
      <c r="F74" s="6" t="s">
        <v>755</v>
      </c>
      <c r="G74" s="6" t="s">
        <v>740</v>
      </c>
      <c r="H74" s="13" t="s">
        <v>756</v>
      </c>
      <c r="I74" s="13" t="s">
        <v>757</v>
      </c>
      <c r="J74" s="13"/>
      <c r="K74" s="6" t="b">
        <v>0</v>
      </c>
      <c r="L74"/>
      <c r="M74" s="7"/>
      <c r="N74" s="7"/>
      <c r="O74" s="7"/>
      <c r="P74" s="83"/>
      <c r="Q74" s="7"/>
      <c r="R74" s="7"/>
      <c r="S74" s="7"/>
      <c r="T74" s="7"/>
      <c r="U74" s="7"/>
      <c r="V74" s="7"/>
      <c r="W74" s="7"/>
      <c r="X74" s="7"/>
      <c r="Z74" s="26"/>
      <c r="AB74" s="7"/>
      <c r="AC74" s="7"/>
      <c r="AD74" s="7"/>
      <c r="AE74" s="7"/>
      <c r="AF74" s="7"/>
      <c r="AG74" s="1" t="s">
        <v>758</v>
      </c>
      <c r="AH74" s="1" t="s">
        <v>759</v>
      </c>
      <c r="AK74" s="140">
        <v>0</v>
      </c>
      <c r="AL74" s="90"/>
      <c r="AM74" s="305" t="s">
        <v>1223</v>
      </c>
      <c r="AN74" s="198"/>
    </row>
    <row r="75" spans="1:40" ht="100.25" customHeight="1">
      <c r="A75" s="6" t="s">
        <v>760</v>
      </c>
      <c r="B75" s="4" t="s">
        <v>144</v>
      </c>
      <c r="C75" s="6" t="s">
        <v>656</v>
      </c>
      <c r="D75" s="6" t="s">
        <v>737</v>
      </c>
      <c r="E75" s="6" t="s">
        <v>426</v>
      </c>
      <c r="F75" s="6" t="s">
        <v>761</v>
      </c>
      <c r="G75" s="6" t="s">
        <v>740</v>
      </c>
      <c r="H75" s="13" t="s">
        <v>756</v>
      </c>
      <c r="I75" s="13" t="s">
        <v>757</v>
      </c>
      <c r="J75" s="13"/>
      <c r="K75" s="6" t="b">
        <v>0</v>
      </c>
      <c r="L75"/>
      <c r="M75" s="7"/>
      <c r="N75" s="7"/>
      <c r="O75" s="7"/>
      <c r="P75" s="83"/>
      <c r="Q75" s="7"/>
      <c r="R75" s="7"/>
      <c r="S75" s="7"/>
      <c r="T75" s="7"/>
      <c r="U75" s="7"/>
      <c r="V75" s="7"/>
      <c r="W75" s="7"/>
      <c r="X75" s="7"/>
      <c r="Z75" s="26"/>
      <c r="AB75" s="7"/>
      <c r="AC75" s="7"/>
      <c r="AD75" s="7"/>
      <c r="AE75" s="7"/>
      <c r="AF75" s="7"/>
      <c r="AG75" s="1" t="s">
        <v>762</v>
      </c>
      <c r="AH75" s="1" t="s">
        <v>763</v>
      </c>
      <c r="AK75" s="90">
        <v>0</v>
      </c>
      <c r="AL75" s="90"/>
      <c r="AM75" s="304"/>
      <c r="AN75" s="198"/>
    </row>
    <row r="76" spans="1:40" ht="100.25" customHeight="1">
      <c r="A76" s="6" t="s">
        <v>764</v>
      </c>
      <c r="B76" s="4" t="s">
        <v>424</v>
      </c>
      <c r="C76" s="6" t="s">
        <v>656</v>
      </c>
      <c r="D76" s="6" t="s">
        <v>737</v>
      </c>
      <c r="E76" t="s">
        <v>426</v>
      </c>
      <c r="F76" s="6" t="s">
        <v>765</v>
      </c>
      <c r="G76" s="6" t="s">
        <v>766</v>
      </c>
      <c r="H76" s="4" t="s">
        <v>767</v>
      </c>
      <c r="I76" s="1" t="s">
        <v>768</v>
      </c>
      <c r="J76" s="1"/>
      <c r="K76" s="7" t="b">
        <v>1</v>
      </c>
      <c r="L76"/>
      <c r="M76" s="20">
        <v>44452</v>
      </c>
      <c r="N76" s="7">
        <v>27</v>
      </c>
      <c r="O76" s="7" t="s">
        <v>120</v>
      </c>
      <c r="P76" s="84" t="s">
        <v>78</v>
      </c>
      <c r="Q76" s="7">
        <v>0</v>
      </c>
      <c r="R76" s="6">
        <v>100</v>
      </c>
      <c r="S76" s="7"/>
      <c r="T76" s="7"/>
      <c r="U76" s="7"/>
      <c r="V76" s="6" t="s">
        <v>764</v>
      </c>
      <c r="W76" s="19" t="s">
        <v>80</v>
      </c>
      <c r="X76" s="7">
        <v>12</v>
      </c>
      <c r="Y76" s="31">
        <v>44312</v>
      </c>
      <c r="Z76" s="26">
        <f>Y76+(X76*30.42)</f>
        <v>44677.04</v>
      </c>
      <c r="AA76" s="24">
        <f ca="1">TODAY()-Z76</f>
        <v>408.95999999999913</v>
      </c>
      <c r="AB76" s="7"/>
      <c r="AC76" s="7"/>
      <c r="AD76" s="7"/>
      <c r="AE76" s="7"/>
      <c r="AF76" s="7"/>
      <c r="AG76" s="1" t="s">
        <v>769</v>
      </c>
      <c r="AH76" s="1" t="s">
        <v>770</v>
      </c>
      <c r="AI76"/>
      <c r="AJ76" s="161"/>
      <c r="AK76" s="140" t="s">
        <v>339</v>
      </c>
      <c r="AL76" s="90"/>
      <c r="AM76" s="304"/>
      <c r="AN76" s="198"/>
    </row>
    <row r="77" spans="1:40" ht="100.25" customHeight="1">
      <c r="A77" s="6" t="s">
        <v>771</v>
      </c>
      <c r="B77" s="4" t="s">
        <v>424</v>
      </c>
      <c r="C77" s="6" t="s">
        <v>656</v>
      </c>
      <c r="D77" s="6" t="s">
        <v>737</v>
      </c>
      <c r="E77" t="s">
        <v>426</v>
      </c>
      <c r="F77" s="6" t="s">
        <v>772</v>
      </c>
      <c r="G77" s="6" t="s">
        <v>773</v>
      </c>
      <c r="H77" s="4" t="s">
        <v>767</v>
      </c>
      <c r="I77" s="4" t="s">
        <v>774</v>
      </c>
      <c r="K77" s="7" t="b">
        <v>1</v>
      </c>
      <c r="L77"/>
      <c r="M77" s="20">
        <v>44452</v>
      </c>
      <c r="N77" s="7">
        <v>27</v>
      </c>
      <c r="O77" s="7" t="s">
        <v>120</v>
      </c>
      <c r="P77" s="84" t="s">
        <v>78</v>
      </c>
      <c r="Q77" s="7">
        <v>0</v>
      </c>
      <c r="R77" s="6">
        <v>100</v>
      </c>
      <c r="S77" s="7"/>
      <c r="T77" s="7"/>
      <c r="U77" s="7"/>
      <c r="V77" s="23" t="s">
        <v>771</v>
      </c>
      <c r="W77" s="19" t="s">
        <v>80</v>
      </c>
      <c r="X77" s="7">
        <v>12</v>
      </c>
      <c r="Y77" s="31">
        <v>44312</v>
      </c>
      <c r="Z77" s="26">
        <f>Y77+(X77*30.42)</f>
        <v>44677.04</v>
      </c>
      <c r="AA77" s="24">
        <f ca="1">TODAY()-Z77</f>
        <v>408.95999999999913</v>
      </c>
      <c r="AB77" s="7"/>
      <c r="AC77" s="7"/>
      <c r="AD77" s="7"/>
      <c r="AE77" s="7"/>
      <c r="AF77" s="7"/>
      <c r="AG77" s="1" t="s">
        <v>775</v>
      </c>
      <c r="AH77" s="1" t="s">
        <v>770</v>
      </c>
      <c r="AI77"/>
      <c r="AJ77" s="161"/>
      <c r="AK77" s="90">
        <v>0</v>
      </c>
      <c r="AL77" s="90"/>
      <c r="AM77" s="304"/>
      <c r="AN77" s="198"/>
    </row>
    <row r="78" spans="1:40" ht="100.25" customHeight="1">
      <c r="A78" s="6" t="s">
        <v>794</v>
      </c>
      <c r="B78" s="4" t="s">
        <v>144</v>
      </c>
      <c r="C78" s="6" t="s">
        <v>656</v>
      </c>
      <c r="D78" s="6" t="s">
        <v>737</v>
      </c>
      <c r="E78" s="6" t="s">
        <v>426</v>
      </c>
      <c r="F78" s="6" t="s">
        <v>795</v>
      </c>
      <c r="G78" s="1" t="s">
        <v>796</v>
      </c>
      <c r="H78" s="13" t="s">
        <v>797</v>
      </c>
      <c r="I78" s="13" t="s">
        <v>797</v>
      </c>
      <c r="J78" s="13"/>
      <c r="K78" s="6" t="b">
        <v>0</v>
      </c>
      <c r="L78"/>
      <c r="M78" s="7"/>
      <c r="N78" s="7"/>
      <c r="O78" s="7"/>
      <c r="P78" s="83"/>
      <c r="Q78" s="7"/>
      <c r="R78" s="7"/>
      <c r="S78" s="7"/>
      <c r="T78" s="7"/>
      <c r="U78" s="7"/>
      <c r="V78" s="7"/>
      <c r="W78" s="7"/>
      <c r="X78" s="7"/>
      <c r="Z78" s="26"/>
      <c r="AB78" s="7"/>
      <c r="AC78" s="7"/>
      <c r="AD78" s="7"/>
      <c r="AE78" s="7"/>
      <c r="AF78" s="7"/>
      <c r="AG78" s="1" t="s">
        <v>798</v>
      </c>
      <c r="AH78" s="1" t="s">
        <v>799</v>
      </c>
      <c r="AK78" s="140" t="s">
        <v>339</v>
      </c>
      <c r="AL78" s="90"/>
      <c r="AM78" s="304"/>
      <c r="AN78" s="198"/>
    </row>
    <row r="79" spans="1:40" ht="100.25" customHeight="1">
      <c r="A79" s="6" t="s">
        <v>574</v>
      </c>
      <c r="B79" s="4" t="s">
        <v>424</v>
      </c>
      <c r="C79" s="7" t="s">
        <v>518</v>
      </c>
      <c r="D79" s="7" t="s">
        <v>519</v>
      </c>
      <c r="E79" t="s">
        <v>575</v>
      </c>
      <c r="F79" s="6" t="s">
        <v>576</v>
      </c>
      <c r="G79" s="6" t="s">
        <v>577</v>
      </c>
      <c r="H79" s="4" t="s">
        <v>355</v>
      </c>
      <c r="I79" s="13" t="s">
        <v>578</v>
      </c>
      <c r="J79" s="13" t="s">
        <v>579</v>
      </c>
      <c r="K79" s="7" t="b">
        <v>1</v>
      </c>
      <c r="L79"/>
      <c r="M79" s="20">
        <v>44449</v>
      </c>
      <c r="N79" s="7">
        <v>21</v>
      </c>
      <c r="O79" s="7" t="s">
        <v>120</v>
      </c>
      <c r="P79" s="84" t="s">
        <v>78</v>
      </c>
      <c r="Q79" s="7">
        <v>0</v>
      </c>
      <c r="R79" s="6">
        <v>100</v>
      </c>
      <c r="S79" s="7"/>
      <c r="T79" s="7"/>
      <c r="U79" s="7"/>
      <c r="V79" s="6" t="s">
        <v>580</v>
      </c>
      <c r="W79" s="19" t="s">
        <v>80</v>
      </c>
      <c r="X79" s="7">
        <v>12</v>
      </c>
      <c r="Y79" s="29">
        <v>44573</v>
      </c>
      <c r="Z79" s="26">
        <f t="shared" ref="Z79:Z85" si="9">Y79+(X79*30.42)</f>
        <v>44938.04</v>
      </c>
      <c r="AA79" s="24">
        <f t="shared" ref="AA79:AA85" ca="1" si="10">TODAY()-Z79</f>
        <v>147.95999999999913</v>
      </c>
      <c r="AB79" s="7"/>
      <c r="AC79" s="7"/>
      <c r="AD79" s="7"/>
      <c r="AE79" s="7"/>
      <c r="AF79" s="7"/>
      <c r="AG79" s="1" t="s">
        <v>581</v>
      </c>
      <c r="AH79" s="1" t="s">
        <v>582</v>
      </c>
      <c r="AK79" s="140" t="s">
        <v>339</v>
      </c>
      <c r="AL79" s="90"/>
      <c r="AM79" s="304"/>
      <c r="AN79" s="198"/>
    </row>
    <row r="80" spans="1:40" ht="100.25" customHeight="1">
      <c r="A80" s="6" t="s">
        <v>583</v>
      </c>
      <c r="B80" s="4" t="s">
        <v>424</v>
      </c>
      <c r="C80" s="7" t="s">
        <v>518</v>
      </c>
      <c r="D80" s="7" t="s">
        <v>519</v>
      </c>
      <c r="E80" s="14" t="s">
        <v>584</v>
      </c>
      <c r="F80" s="6" t="s">
        <v>585</v>
      </c>
      <c r="G80" s="6" t="s">
        <v>586</v>
      </c>
      <c r="H80" t="s">
        <v>587</v>
      </c>
      <c r="I80" s="13" t="s">
        <v>588</v>
      </c>
      <c r="J80" s="13" t="s">
        <v>589</v>
      </c>
      <c r="K80" s="7" t="b">
        <v>1</v>
      </c>
      <c r="L80"/>
      <c r="M80" s="20">
        <v>44449</v>
      </c>
      <c r="N80" s="7">
        <v>20</v>
      </c>
      <c r="O80" s="7" t="s">
        <v>120</v>
      </c>
      <c r="P80" s="84" t="s">
        <v>78</v>
      </c>
      <c r="Q80" s="7">
        <v>0</v>
      </c>
      <c r="R80" s="6">
        <v>100</v>
      </c>
      <c r="S80" s="7"/>
      <c r="T80" s="7"/>
      <c r="U80" s="7"/>
      <c r="V80" s="6" t="s">
        <v>590</v>
      </c>
      <c r="W80" s="19" t="s">
        <v>93</v>
      </c>
      <c r="X80" s="7">
        <v>12</v>
      </c>
      <c r="Y80" s="26">
        <v>43200</v>
      </c>
      <c r="Z80" s="26">
        <f t="shared" si="9"/>
        <v>43565.04</v>
      </c>
      <c r="AA80" s="24">
        <f t="shared" ca="1" si="10"/>
        <v>1520.9599999999991</v>
      </c>
      <c r="AB80" s="7"/>
      <c r="AC80" s="7"/>
      <c r="AD80" s="7"/>
      <c r="AE80" s="7"/>
      <c r="AF80" s="7"/>
      <c r="AG80" s="1" t="s">
        <v>591</v>
      </c>
      <c r="AH80" s="1" t="s">
        <v>582</v>
      </c>
      <c r="AK80" s="163">
        <v>1</v>
      </c>
      <c r="AL80" s="90" t="s">
        <v>1224</v>
      </c>
      <c r="AM80" s="307" t="s">
        <v>1225</v>
      </c>
      <c r="AN80" s="198"/>
    </row>
    <row r="81" spans="1:41" ht="100.25" customHeight="1">
      <c r="A81" s="6" t="s">
        <v>351</v>
      </c>
      <c r="B81" s="6" t="s">
        <v>220</v>
      </c>
      <c r="C81" s="6" t="s">
        <v>85</v>
      </c>
      <c r="D81" s="6" t="s">
        <v>280</v>
      </c>
      <c r="E81" s="17" t="s">
        <v>352</v>
      </c>
      <c r="F81" s="6" t="s">
        <v>353</v>
      </c>
      <c r="G81" s="17" t="s">
        <v>354</v>
      </c>
      <c r="H81" s="4" t="s">
        <v>355</v>
      </c>
      <c r="I81" s="111" t="s">
        <v>355</v>
      </c>
      <c r="J81" s="5"/>
      <c r="K81" s="15" t="s">
        <v>140</v>
      </c>
      <c r="M81" s="22">
        <v>44461</v>
      </c>
      <c r="N81" s="58">
        <v>143</v>
      </c>
      <c r="O81" s="58" t="s">
        <v>73</v>
      </c>
      <c r="P81" s="80" t="s">
        <v>222</v>
      </c>
      <c r="Q81" s="58">
        <v>0</v>
      </c>
      <c r="R81" s="58"/>
      <c r="S81" s="6"/>
      <c r="T81" s="6"/>
      <c r="U81" s="6"/>
      <c r="V81" s="6" t="s">
        <v>356</v>
      </c>
      <c r="W81" t="s">
        <v>80</v>
      </c>
      <c r="X81" s="6">
        <v>12</v>
      </c>
      <c r="Y81" s="26">
        <v>43965</v>
      </c>
      <c r="Z81" s="26">
        <f t="shared" si="9"/>
        <v>44330.04</v>
      </c>
      <c r="AA81" s="24">
        <f t="shared" ca="1" si="10"/>
        <v>755.95999999999913</v>
      </c>
      <c r="AB81" s="6"/>
      <c r="AC81" s="6"/>
      <c r="AD81" s="6"/>
      <c r="AE81" s="6"/>
      <c r="AF81" s="6"/>
      <c r="AH81" s="61" t="s">
        <v>357</v>
      </c>
      <c r="AK81" s="140">
        <v>0</v>
      </c>
      <c r="AL81" s="90"/>
      <c r="AM81" s="307" t="s">
        <v>1225</v>
      </c>
      <c r="AN81" s="198"/>
    </row>
    <row r="82" spans="1:41" ht="100.25" customHeight="1">
      <c r="A82" s="6" t="s">
        <v>641</v>
      </c>
      <c r="B82" s="4" t="s">
        <v>642</v>
      </c>
      <c r="C82" s="7" t="s">
        <v>518</v>
      </c>
      <c r="D82" s="7" t="s">
        <v>609</v>
      </c>
      <c r="E82" t="s">
        <v>643</v>
      </c>
      <c r="F82" s="6" t="s">
        <v>644</v>
      </c>
      <c r="G82" s="13"/>
      <c r="H82" s="4" t="s">
        <v>355</v>
      </c>
      <c r="I82" s="13" t="s">
        <v>645</v>
      </c>
      <c r="J82" s="13" t="s">
        <v>607</v>
      </c>
      <c r="K82" s="7" t="b">
        <v>1</v>
      </c>
      <c r="L82"/>
      <c r="M82" s="20">
        <v>44448</v>
      </c>
      <c r="N82" s="7">
        <v>30</v>
      </c>
      <c r="O82" s="7" t="s">
        <v>73</v>
      </c>
      <c r="P82" s="83"/>
      <c r="Q82" s="7"/>
      <c r="R82" s="7"/>
      <c r="S82" s="7"/>
      <c r="T82" s="7"/>
      <c r="U82" s="7"/>
      <c r="V82" s="21" t="s">
        <v>646</v>
      </c>
      <c r="W82" s="7" t="s">
        <v>80</v>
      </c>
      <c r="X82" s="6">
        <v>12</v>
      </c>
      <c r="Y82" s="29">
        <v>44573</v>
      </c>
      <c r="Z82" s="26">
        <f t="shared" si="9"/>
        <v>44938.04</v>
      </c>
      <c r="AA82" s="24">
        <f t="shared" ca="1" si="10"/>
        <v>147.95999999999913</v>
      </c>
      <c r="AB82" s="7"/>
      <c r="AC82" s="7"/>
      <c r="AD82" s="7"/>
      <c r="AE82" s="7"/>
      <c r="AF82" s="7"/>
      <c r="AG82" s="61" t="s">
        <v>647</v>
      </c>
      <c r="AH82"/>
      <c r="AI82"/>
      <c r="AJ82" s="161"/>
      <c r="AK82" s="140">
        <v>0</v>
      </c>
      <c r="AL82" s="90"/>
      <c r="AM82" s="307" t="s">
        <v>1225</v>
      </c>
      <c r="AN82" s="198"/>
    </row>
    <row r="83" spans="1:41"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9"/>
        <v>44787.42</v>
      </c>
      <c r="AA83" s="24">
        <f t="shared" ca="1" si="10"/>
        <v>298.58000000000175</v>
      </c>
      <c r="AB83" s="6"/>
      <c r="AC83" s="6"/>
      <c r="AD83" s="6"/>
      <c r="AE83" s="6"/>
      <c r="AF83" s="62"/>
      <c r="AG83"/>
      <c r="AH83"/>
      <c r="AI83"/>
      <c r="AJ83" s="161"/>
      <c r="AK83" s="140"/>
      <c r="AL83" s="90"/>
      <c r="AM83" s="304"/>
      <c r="AN83" s="198"/>
    </row>
    <row r="84" spans="1:41"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9"/>
        <v>44787.42</v>
      </c>
      <c r="AA84" s="24">
        <f t="shared" ca="1" si="10"/>
        <v>298.58000000000175</v>
      </c>
      <c r="AB84" s="6"/>
      <c r="AC84" s="6"/>
      <c r="AD84" s="6"/>
      <c r="AE84" s="6"/>
      <c r="AF84" s="62"/>
      <c r="AG84" s="1"/>
      <c r="AH84" s="61" t="s">
        <v>208</v>
      </c>
      <c r="AI84" s="1"/>
      <c r="AJ84" s="160"/>
      <c r="AK84" s="90">
        <v>0</v>
      </c>
      <c r="AL84" s="90"/>
      <c r="AM84" s="304"/>
      <c r="AN84" s="309"/>
    </row>
    <row r="85" spans="1:41"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9"/>
        <v>44484.42</v>
      </c>
      <c r="AA85" s="24">
        <f t="shared" ca="1" si="10"/>
        <v>601.58000000000175</v>
      </c>
      <c r="AB85" s="6"/>
      <c r="AC85" s="6"/>
      <c r="AD85" s="6"/>
      <c r="AE85" s="6"/>
      <c r="AF85" s="111"/>
      <c r="AK85" s="90">
        <v>0</v>
      </c>
      <c r="AL85" s="90"/>
      <c r="AM85" s="304"/>
      <c r="AN85" s="198"/>
    </row>
    <row r="86" spans="1:41"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1226</v>
      </c>
      <c r="AM86" s="305" t="s">
        <v>1227</v>
      </c>
      <c r="AN86" s="198"/>
    </row>
    <row r="87" spans="1:41"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4"/>
      <c r="AN87" s="198"/>
    </row>
    <row r="88" spans="1:41"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4"/>
      <c r="AN88" s="309"/>
    </row>
    <row r="89" spans="1:41"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601.58000000000175</v>
      </c>
      <c r="AB89" s="7"/>
      <c r="AC89" s="7"/>
      <c r="AD89" s="7"/>
      <c r="AE89" s="7"/>
      <c r="AF89" s="7"/>
      <c r="AK89" s="90">
        <v>0</v>
      </c>
      <c r="AL89" s="90"/>
      <c r="AM89" s="304"/>
      <c r="AN89" s="198"/>
    </row>
    <row r="90" spans="1:41"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601.58000000000175</v>
      </c>
      <c r="AB90" s="6"/>
      <c r="AC90" s="6"/>
      <c r="AD90" s="6"/>
      <c r="AE90" s="6"/>
      <c r="AF90" s="6"/>
      <c r="AK90" s="90">
        <v>0</v>
      </c>
      <c r="AL90" s="90"/>
      <c r="AM90" s="304"/>
      <c r="AN90" s="198"/>
    </row>
    <row r="91" spans="1:41"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4"/>
      <c r="AN91" s="198"/>
    </row>
    <row r="92" spans="1:41"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4"/>
      <c r="AN92" s="309"/>
    </row>
    <row r="93" spans="1:41"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4"/>
      <c r="AN93" s="198"/>
    </row>
    <row r="94" spans="1:41" ht="100.25" customHeight="1">
      <c r="A94" s="169" t="s">
        <v>1140</v>
      </c>
      <c r="B94" s="181" t="s">
        <v>161</v>
      </c>
      <c r="C94" s="169" t="s">
        <v>950</v>
      </c>
      <c r="D94" s="169" t="s">
        <v>951</v>
      </c>
      <c r="E94" s="169" t="s">
        <v>1140</v>
      </c>
      <c r="F94" s="40" t="s">
        <v>1141</v>
      </c>
      <c r="G94" s="169" t="s">
        <v>1142</v>
      </c>
      <c r="H94" s="207" t="s">
        <v>1143</v>
      </c>
      <c r="I94" s="203" t="s">
        <v>1144</v>
      </c>
      <c r="J94" s="223"/>
      <c r="K94" s="239" t="s">
        <v>140</v>
      </c>
      <c r="L94" s="207" t="s">
        <v>1145</v>
      </c>
      <c r="M94" s="252">
        <v>45041</v>
      </c>
      <c r="N94" s="126">
        <v>30</v>
      </c>
      <c r="O94" s="169" t="s">
        <v>120</v>
      </c>
      <c r="P94" s="266" t="s">
        <v>78</v>
      </c>
      <c r="Q94" s="126">
        <v>0</v>
      </c>
      <c r="R94" s="126">
        <v>100</v>
      </c>
      <c r="S94" s="126"/>
      <c r="T94" s="126"/>
      <c r="U94" s="126"/>
      <c r="V94" s="148" t="s">
        <v>1146</v>
      </c>
      <c r="W94" s="169" t="s">
        <v>1147</v>
      </c>
      <c r="X94" s="126">
        <v>15</v>
      </c>
      <c r="Y94" s="282">
        <v>42979</v>
      </c>
      <c r="Z94" s="292">
        <f>Y94+(X94*30.42)</f>
        <v>43435.3</v>
      </c>
      <c r="AA94" s="24">
        <f ca="1">TODAY()-Z94</f>
        <v>1650.6999999999971</v>
      </c>
      <c r="AF94" s="126"/>
      <c r="AG94" s="126"/>
      <c r="AH94" s="126"/>
      <c r="AI94" s="126"/>
      <c r="AK94" s="90">
        <v>0</v>
      </c>
      <c r="AL94" s="90"/>
      <c r="AM94" s="304"/>
      <c r="AN94" s="310" t="s">
        <v>1265</v>
      </c>
    </row>
    <row r="95" spans="1:41" ht="132" customHeight="1">
      <c r="A95" s="169" t="s">
        <v>1148</v>
      </c>
      <c r="B95" s="181" t="s">
        <v>161</v>
      </c>
      <c r="C95" s="169" t="s">
        <v>950</v>
      </c>
      <c r="D95" s="169" t="s">
        <v>951</v>
      </c>
      <c r="E95" s="169" t="s">
        <v>1149</v>
      </c>
      <c r="F95" s="195" t="s">
        <v>1150</v>
      </c>
      <c r="G95" s="167" t="s">
        <v>1151</v>
      </c>
      <c r="H95" s="203" t="s">
        <v>1152</v>
      </c>
      <c r="I95" s="203" t="s">
        <v>1153</v>
      </c>
      <c r="J95" s="223" t="s">
        <v>1154</v>
      </c>
      <c r="K95" s="238" t="s">
        <v>140</v>
      </c>
      <c r="L95" s="203" t="s">
        <v>1155</v>
      </c>
      <c r="M95" s="252">
        <v>44704</v>
      </c>
      <c r="N95" s="126">
        <v>187</v>
      </c>
      <c r="O95" s="169" t="s">
        <v>120</v>
      </c>
      <c r="P95" s="266" t="s">
        <v>78</v>
      </c>
      <c r="Q95" s="126">
        <v>0</v>
      </c>
      <c r="R95" s="126">
        <v>100</v>
      </c>
      <c r="S95" s="126"/>
      <c r="T95" s="126"/>
      <c r="U95" s="126"/>
      <c r="V95" s="148" t="s">
        <v>1156</v>
      </c>
      <c r="W95" s="169" t="s">
        <v>1147</v>
      </c>
      <c r="X95" s="126">
        <v>12</v>
      </c>
      <c r="Y95" s="282">
        <v>44971</v>
      </c>
      <c r="Z95" s="292">
        <f>Y95+(X95*30.42)</f>
        <v>45336.04</v>
      </c>
      <c r="AA95" s="24">
        <f ca="1">TODAY()-Z95</f>
        <v>-250.04000000000087</v>
      </c>
      <c r="AF95" s="126"/>
      <c r="AG95" s="126"/>
      <c r="AH95" s="126"/>
      <c r="AI95" s="126"/>
      <c r="AK95" s="90">
        <v>0</v>
      </c>
      <c r="AL95" s="90"/>
      <c r="AM95" s="304"/>
      <c r="AN95" s="310" t="s">
        <v>1273</v>
      </c>
      <c r="AO95" s="1" t="s">
        <v>1274</v>
      </c>
    </row>
    <row r="96" spans="1:41" customFormat="1" ht="308" customHeight="1">
      <c r="A96" s="167" t="s">
        <v>1157</v>
      </c>
      <c r="B96" s="181" t="s">
        <v>161</v>
      </c>
      <c r="C96" s="169" t="s">
        <v>950</v>
      </c>
      <c r="D96" s="169" t="s">
        <v>951</v>
      </c>
      <c r="E96" s="169" t="s">
        <v>1149</v>
      </c>
      <c r="F96" s="40" t="s">
        <v>1150</v>
      </c>
      <c r="G96" s="167" t="s">
        <v>1151</v>
      </c>
      <c r="H96" s="203" t="s">
        <v>1152</v>
      </c>
      <c r="I96" s="203" t="s">
        <v>1153</v>
      </c>
      <c r="J96" s="223" t="s">
        <v>1154</v>
      </c>
      <c r="K96" s="238" t="s">
        <v>140</v>
      </c>
      <c r="L96" s="203" t="s">
        <v>1155</v>
      </c>
      <c r="M96" s="252">
        <v>44704</v>
      </c>
      <c r="N96" s="126">
        <v>187</v>
      </c>
      <c r="O96" s="169" t="s">
        <v>120</v>
      </c>
      <c r="P96" s="266" t="s">
        <v>78</v>
      </c>
      <c r="Q96" s="126">
        <v>0</v>
      </c>
      <c r="R96" s="126">
        <v>100</v>
      </c>
      <c r="S96" s="126"/>
      <c r="T96" s="126"/>
      <c r="U96" s="126"/>
      <c r="V96" s="148" t="s">
        <v>1158</v>
      </c>
      <c r="W96" s="169" t="s">
        <v>1147</v>
      </c>
      <c r="X96" s="126">
        <v>12</v>
      </c>
      <c r="Y96" s="282">
        <v>44971</v>
      </c>
      <c r="Z96" s="292">
        <f>Y96+(X96*30.42)</f>
        <v>45336.04</v>
      </c>
      <c r="AA96" s="24">
        <f ca="1">TODAY()-Z96</f>
        <v>-250.04000000000087</v>
      </c>
      <c r="AB96" s="1"/>
      <c r="AC96" s="1"/>
      <c r="AD96" s="1"/>
      <c r="AE96" s="1"/>
      <c r="AF96" s="126"/>
      <c r="AG96" s="126"/>
      <c r="AH96" s="126"/>
      <c r="AI96" s="126"/>
      <c r="AJ96" s="160"/>
      <c r="AK96" s="90">
        <v>0</v>
      </c>
      <c r="AL96" s="90"/>
      <c r="AM96" s="304"/>
      <c r="AN96" s="310" t="s">
        <v>1273</v>
      </c>
      <c r="AO96" s="14" t="s">
        <v>1274</v>
      </c>
    </row>
    <row r="97" spans="1:40" ht="100.25" customHeight="1">
      <c r="A97" s="6" t="s">
        <v>1007</v>
      </c>
      <c r="B97" s="4" t="s">
        <v>70</v>
      </c>
      <c r="C97" s="6" t="s">
        <v>950</v>
      </c>
      <c r="D97" s="6" t="s">
        <v>1008</v>
      </c>
      <c r="E97" t="s">
        <v>1009</v>
      </c>
      <c r="F97" s="14" t="s">
        <v>1010</v>
      </c>
      <c r="G97" s="17" t="s">
        <v>1011</v>
      </c>
      <c r="H97" s="4" t="s">
        <v>1012</v>
      </c>
      <c r="I97" s="45" t="s">
        <v>1013</v>
      </c>
      <c r="J97" s="113" t="s">
        <v>1014</v>
      </c>
      <c r="K97" s="15" t="s">
        <v>140</v>
      </c>
      <c r="L97" s="123" t="s">
        <v>1015</v>
      </c>
      <c r="M97" s="22">
        <v>45041</v>
      </c>
      <c r="N97" s="6">
        <v>94</v>
      </c>
      <c r="O97" s="6" t="s">
        <v>120</v>
      </c>
      <c r="P97" s="84" t="s">
        <v>78</v>
      </c>
      <c r="Q97" s="6">
        <v>0</v>
      </c>
      <c r="R97" s="6">
        <v>100</v>
      </c>
      <c r="S97" s="6"/>
      <c r="T97" s="6"/>
      <c r="U97" s="6"/>
      <c r="V97" s="17" t="s">
        <v>1016</v>
      </c>
      <c r="W97" s="6" t="s">
        <v>93</v>
      </c>
      <c r="X97" s="6">
        <v>12</v>
      </c>
      <c r="Y97" s="26">
        <v>43243</v>
      </c>
      <c r="Z97" s="26">
        <f>Y97+(X97*30.42)</f>
        <v>43608.04</v>
      </c>
      <c r="AA97" s="24">
        <f ca="1">TODAY()-Z97</f>
        <v>1477.9599999999991</v>
      </c>
      <c r="AB97" s="6"/>
      <c r="AC97" s="6"/>
      <c r="AD97" s="6"/>
      <c r="AE97" s="6"/>
      <c r="AF97" s="73" t="s">
        <v>1017</v>
      </c>
      <c r="AK97" s="90">
        <v>0</v>
      </c>
      <c r="AL97" s="90"/>
      <c r="AM97" s="304"/>
      <c r="AN97" s="310" t="s">
        <v>1265</v>
      </c>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4"/>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45069</v>
      </c>
      <c r="N99" s="59">
        <v>172</v>
      </c>
      <c r="O99" s="59" t="s">
        <v>73</v>
      </c>
      <c r="P99" s="82" t="s">
        <v>192</v>
      </c>
      <c r="Q99" s="59">
        <v>0</v>
      </c>
      <c r="R99" s="59">
        <v>6.91</v>
      </c>
      <c r="T99" s="6"/>
      <c r="U99" s="6"/>
      <c r="V99" s="6" t="s">
        <v>193</v>
      </c>
      <c r="W99" s="6" t="s">
        <v>194</v>
      </c>
      <c r="X99" s="6">
        <v>12</v>
      </c>
      <c r="Y99" s="26">
        <v>44743</v>
      </c>
      <c r="Z99" s="26">
        <f t="shared" ref="Z99:Z105" si="11">Y99+(X99*30.42)</f>
        <v>45108.04</v>
      </c>
      <c r="AA99" s="24">
        <f t="shared" ref="AA99:AA105" ca="1" si="12">TODAY()-Z99</f>
        <v>-22.040000000000873</v>
      </c>
      <c r="AB99" s="6"/>
      <c r="AC99" s="6"/>
      <c r="AD99" s="6"/>
      <c r="AE99" s="6"/>
      <c r="AF99" s="62"/>
      <c r="AH99" s="61" t="s">
        <v>195</v>
      </c>
      <c r="AK99" s="90">
        <v>0</v>
      </c>
      <c r="AL99" s="90"/>
      <c r="AM99" s="304"/>
      <c r="AN99" s="310" t="s">
        <v>1265</v>
      </c>
    </row>
    <row r="100" spans="1:40" ht="100.25" customHeight="1">
      <c r="A100" s="6" t="s">
        <v>529</v>
      </c>
      <c r="B100" s="6" t="s">
        <v>161</v>
      </c>
      <c r="C100" s="6" t="s">
        <v>518</v>
      </c>
      <c r="D100" s="6" t="s">
        <v>519</v>
      </c>
      <c r="E100" s="1" t="s">
        <v>530</v>
      </c>
      <c r="F100" s="6" t="s">
        <v>531</v>
      </c>
      <c r="G100" s="6" t="s">
        <v>532</v>
      </c>
      <c r="H100" s="4" t="s">
        <v>533</v>
      </c>
      <c r="I100" s="13" t="s">
        <v>534</v>
      </c>
      <c r="J100" s="109" t="s">
        <v>535</v>
      </c>
      <c r="K100" s="6" t="b">
        <v>1</v>
      </c>
      <c r="M100" s="20">
        <v>44454</v>
      </c>
      <c r="N100" s="6">
        <v>130</v>
      </c>
      <c r="O100" s="6" t="s">
        <v>120</v>
      </c>
      <c r="P100" s="84" t="s">
        <v>78</v>
      </c>
      <c r="Q100" s="7">
        <v>0</v>
      </c>
      <c r="R100" s="6">
        <v>100</v>
      </c>
      <c r="S100" s="6"/>
      <c r="T100" s="6"/>
      <c r="U100" s="6"/>
      <c r="V100" s="6" t="s">
        <v>536</v>
      </c>
      <c r="W100" s="19" t="s">
        <v>80</v>
      </c>
      <c r="X100" s="7">
        <v>12</v>
      </c>
      <c r="Y100" s="26">
        <v>44573</v>
      </c>
      <c r="Z100" s="26">
        <f t="shared" si="11"/>
        <v>44938.04</v>
      </c>
      <c r="AA100" s="24">
        <f t="shared" ca="1" si="12"/>
        <v>147.95999999999913</v>
      </c>
      <c r="AB100" s="6"/>
      <c r="AC100" s="6"/>
      <c r="AD100" s="6"/>
      <c r="AE100" s="6"/>
      <c r="AF100" s="6"/>
      <c r="AK100" s="90">
        <v>0</v>
      </c>
      <c r="AL100" s="90"/>
      <c r="AM100" s="304"/>
      <c r="AN100" s="198"/>
    </row>
    <row r="101" spans="1:40" ht="100.25" customHeight="1">
      <c r="A101" s="6" t="s">
        <v>592</v>
      </c>
      <c r="B101" s="4" t="s">
        <v>161</v>
      </c>
      <c r="C101" s="7" t="s">
        <v>518</v>
      </c>
      <c r="D101" s="7" t="s">
        <v>519</v>
      </c>
      <c r="E101" s="1" t="s">
        <v>530</v>
      </c>
      <c r="F101" s="6" t="s">
        <v>593</v>
      </c>
      <c r="G101" s="6" t="s">
        <v>594</v>
      </c>
      <c r="H101" s="4" t="s">
        <v>533</v>
      </c>
      <c r="I101" s="13" t="s">
        <v>534</v>
      </c>
      <c r="J101" s="13" t="s">
        <v>589</v>
      </c>
      <c r="K101" s="7" t="b">
        <v>1</v>
      </c>
      <c r="M101" s="20">
        <v>44448</v>
      </c>
      <c r="N101" s="7">
        <v>130</v>
      </c>
      <c r="O101" s="7" t="s">
        <v>120</v>
      </c>
      <c r="P101" s="84" t="s">
        <v>78</v>
      </c>
      <c r="Q101" s="7">
        <v>0</v>
      </c>
      <c r="R101" s="6">
        <v>100</v>
      </c>
      <c r="S101" s="7"/>
      <c r="T101" s="7"/>
      <c r="U101" s="7"/>
      <c r="V101" s="6" t="s">
        <v>595</v>
      </c>
      <c r="W101" s="19" t="s">
        <v>80</v>
      </c>
      <c r="X101" s="7">
        <v>12</v>
      </c>
      <c r="Y101" s="26">
        <v>44573</v>
      </c>
      <c r="Z101" s="26">
        <f t="shared" si="11"/>
        <v>44938.04</v>
      </c>
      <c r="AA101" s="24">
        <f t="shared" ca="1" si="12"/>
        <v>147.95999999999913</v>
      </c>
      <c r="AB101" s="6"/>
      <c r="AC101" s="6"/>
      <c r="AD101" s="6"/>
      <c r="AE101" s="6"/>
      <c r="AF101" s="6"/>
      <c r="AK101" s="90">
        <v>0</v>
      </c>
      <c r="AL101" s="90"/>
      <c r="AM101" s="304"/>
      <c r="AN101" s="198"/>
    </row>
    <row r="102" spans="1:40" ht="100.25" customHeight="1">
      <c r="A102" s="6" t="s">
        <v>596</v>
      </c>
      <c r="B102" s="4" t="s">
        <v>161</v>
      </c>
      <c r="C102" s="7" t="s">
        <v>518</v>
      </c>
      <c r="D102" s="7" t="s">
        <v>519</v>
      </c>
      <c r="E102" s="1" t="s">
        <v>530</v>
      </c>
      <c r="F102" s="14" t="s">
        <v>597</v>
      </c>
      <c r="G102" s="6" t="s">
        <v>598</v>
      </c>
      <c r="H102" s="4" t="s">
        <v>533</v>
      </c>
      <c r="I102" s="13" t="s">
        <v>534</v>
      </c>
      <c r="J102" s="13" t="s">
        <v>599</v>
      </c>
      <c r="K102" s="7" t="b">
        <v>1</v>
      </c>
      <c r="M102" s="20">
        <v>44448</v>
      </c>
      <c r="N102" s="7">
        <v>130</v>
      </c>
      <c r="O102" s="7" t="s">
        <v>120</v>
      </c>
      <c r="P102" s="84" t="s">
        <v>78</v>
      </c>
      <c r="Q102" s="7">
        <v>0</v>
      </c>
      <c r="R102" s="6">
        <v>100</v>
      </c>
      <c r="S102" s="7"/>
      <c r="T102" s="7"/>
      <c r="U102" s="7"/>
      <c r="V102" s="6" t="s">
        <v>600</v>
      </c>
      <c r="W102" s="19" t="s">
        <v>80</v>
      </c>
      <c r="X102" s="7">
        <v>12</v>
      </c>
      <c r="Y102" s="26">
        <v>44573</v>
      </c>
      <c r="Z102" s="26">
        <f t="shared" si="11"/>
        <v>44938.04</v>
      </c>
      <c r="AA102" s="24">
        <f t="shared" ca="1" si="12"/>
        <v>147.95999999999913</v>
      </c>
      <c r="AB102" s="6"/>
      <c r="AC102" s="6"/>
      <c r="AD102" s="6"/>
      <c r="AE102" s="6"/>
      <c r="AF102" s="6"/>
      <c r="AK102" s="90">
        <v>0</v>
      </c>
      <c r="AL102" s="90"/>
      <c r="AM102" s="304"/>
      <c r="AN102" s="198"/>
    </row>
    <row r="103" spans="1:40" ht="100.25" customHeight="1">
      <c r="A103" s="6" t="s">
        <v>601</v>
      </c>
      <c r="B103" s="4" t="s">
        <v>161</v>
      </c>
      <c r="C103" s="7" t="s">
        <v>518</v>
      </c>
      <c r="D103" s="7" t="s">
        <v>519</v>
      </c>
      <c r="E103" s="1" t="s">
        <v>530</v>
      </c>
      <c r="F103" s="6" t="s">
        <v>602</v>
      </c>
      <c r="G103" s="6" t="s">
        <v>603</v>
      </c>
      <c r="H103" s="4" t="s">
        <v>533</v>
      </c>
      <c r="I103" s="13" t="s">
        <v>534</v>
      </c>
      <c r="J103" s="13" t="s">
        <v>599</v>
      </c>
      <c r="K103" s="7" t="b">
        <v>1</v>
      </c>
      <c r="M103" s="20">
        <v>44448</v>
      </c>
      <c r="N103" s="7">
        <v>130</v>
      </c>
      <c r="O103" s="7" t="s">
        <v>120</v>
      </c>
      <c r="P103" s="84" t="s">
        <v>78</v>
      </c>
      <c r="Q103" s="7">
        <v>0</v>
      </c>
      <c r="R103" s="6">
        <v>100</v>
      </c>
      <c r="S103" s="7"/>
      <c r="T103" s="7"/>
      <c r="U103" s="7"/>
      <c r="V103" s="6" t="s">
        <v>604</v>
      </c>
      <c r="W103" s="19" t="s">
        <v>80</v>
      </c>
      <c r="X103" s="7">
        <v>12</v>
      </c>
      <c r="Y103" s="26">
        <v>44573</v>
      </c>
      <c r="Z103" s="26">
        <f t="shared" si="11"/>
        <v>44938.04</v>
      </c>
      <c r="AA103" s="24">
        <f t="shared" ca="1" si="12"/>
        <v>147.95999999999913</v>
      </c>
      <c r="AB103" s="6"/>
      <c r="AC103" s="6"/>
      <c r="AD103" s="6"/>
      <c r="AE103" s="6"/>
      <c r="AF103" s="6"/>
      <c r="AK103" s="90">
        <v>0</v>
      </c>
      <c r="AL103" s="90"/>
      <c r="AM103" s="304"/>
      <c r="AN103" s="198"/>
    </row>
    <row r="104" spans="1:40" customFormat="1" ht="112">
      <c r="A104" s="6" t="s">
        <v>745</v>
      </c>
      <c r="B104" s="6" t="s">
        <v>649</v>
      </c>
      <c r="C104" s="6" t="s">
        <v>656</v>
      </c>
      <c r="D104" s="6" t="s">
        <v>737</v>
      </c>
      <c r="E104" s="1" t="s">
        <v>746</v>
      </c>
      <c r="F104" s="6" t="s">
        <v>747</v>
      </c>
      <c r="G104" s="6" t="s">
        <v>748</v>
      </c>
      <c r="H104" s="4" t="s">
        <v>533</v>
      </c>
      <c r="I104" s="1" t="s">
        <v>749</v>
      </c>
      <c r="J104" s="1"/>
      <c r="K104" s="6" t="b">
        <v>1</v>
      </c>
      <c r="L104" s="1"/>
      <c r="M104" s="22">
        <v>44449</v>
      </c>
      <c r="N104" s="6">
        <v>130</v>
      </c>
      <c r="O104" s="7" t="s">
        <v>120</v>
      </c>
      <c r="P104" s="84" t="s">
        <v>78</v>
      </c>
      <c r="Q104" s="7">
        <v>0</v>
      </c>
      <c r="R104" s="6">
        <v>100</v>
      </c>
      <c r="S104" s="6"/>
      <c r="T104" s="6"/>
      <c r="U104" s="6"/>
      <c r="V104" s="6" t="s">
        <v>750</v>
      </c>
      <c r="W104" s="6" t="s">
        <v>751</v>
      </c>
      <c r="X104" s="7">
        <v>12</v>
      </c>
      <c r="Y104" s="26">
        <v>44573</v>
      </c>
      <c r="Z104" s="26">
        <f t="shared" si="11"/>
        <v>44938.04</v>
      </c>
      <c r="AA104" s="24">
        <f t="shared" ca="1" si="12"/>
        <v>147.95999999999913</v>
      </c>
      <c r="AB104" s="6"/>
      <c r="AC104" s="6"/>
      <c r="AD104" s="6"/>
      <c r="AE104" s="6"/>
      <c r="AF104" s="6"/>
      <c r="AG104" s="1" t="s">
        <v>752</v>
      </c>
      <c r="AH104" s="1" t="s">
        <v>753</v>
      </c>
      <c r="AI104" s="1"/>
      <c r="AJ104" s="160"/>
      <c r="AK104" s="90">
        <v>0</v>
      </c>
      <c r="AL104" s="90"/>
      <c r="AM104" s="304"/>
      <c r="AN104" s="309"/>
    </row>
    <row r="105" spans="1:40" ht="100.25" customHeight="1">
      <c r="A105" s="6" t="s">
        <v>847</v>
      </c>
      <c r="B105" s="4" t="s">
        <v>649</v>
      </c>
      <c r="C105" s="6" t="s">
        <v>656</v>
      </c>
      <c r="D105" s="6" t="s">
        <v>684</v>
      </c>
      <c r="E105" s="1" t="s">
        <v>746</v>
      </c>
      <c r="F105" s="6" t="s">
        <v>848</v>
      </c>
      <c r="G105" s="6" t="s">
        <v>849</v>
      </c>
      <c r="H105" s="4" t="s">
        <v>533</v>
      </c>
      <c r="I105" s="1" t="s">
        <v>749</v>
      </c>
      <c r="J105" s="1"/>
      <c r="K105" s="7" t="b">
        <v>1</v>
      </c>
      <c r="M105" s="20">
        <v>44452</v>
      </c>
      <c r="N105" s="7">
        <v>130</v>
      </c>
      <c r="O105" s="7" t="s">
        <v>120</v>
      </c>
      <c r="P105" s="84" t="s">
        <v>78</v>
      </c>
      <c r="Q105" s="7">
        <v>0</v>
      </c>
      <c r="R105" s="6">
        <v>100</v>
      </c>
      <c r="S105" s="7"/>
      <c r="T105" s="7"/>
      <c r="U105" s="7"/>
      <c r="V105" s="6" t="s">
        <v>850</v>
      </c>
      <c r="W105" s="7" t="s">
        <v>751</v>
      </c>
      <c r="X105" s="7">
        <v>12</v>
      </c>
      <c r="Y105" s="26">
        <v>44573</v>
      </c>
      <c r="Z105" s="26">
        <f t="shared" si="11"/>
        <v>44938.04</v>
      </c>
      <c r="AA105" s="24">
        <f t="shared" ca="1" si="12"/>
        <v>147.95999999999913</v>
      </c>
      <c r="AB105" s="6"/>
      <c r="AC105" s="6"/>
      <c r="AD105" s="6"/>
      <c r="AE105" s="6"/>
      <c r="AF105" s="6"/>
      <c r="AG105" s="1" t="s">
        <v>851</v>
      </c>
      <c r="AH105" s="1" t="s">
        <v>852</v>
      </c>
      <c r="AI105"/>
      <c r="AJ105" s="161"/>
      <c r="AK105" s="90">
        <v>0</v>
      </c>
      <c r="AL105" s="90"/>
      <c r="AM105" s="304"/>
      <c r="AN105" s="198"/>
    </row>
    <row r="106" spans="1:40" customFormat="1" ht="56">
      <c r="A106" s="6" t="s">
        <v>853</v>
      </c>
      <c r="B106" s="4" t="s">
        <v>144</v>
      </c>
      <c r="C106" s="6" t="s">
        <v>656</v>
      </c>
      <c r="D106" s="6" t="s">
        <v>684</v>
      </c>
      <c r="E106" s="1" t="s">
        <v>746</v>
      </c>
      <c r="F106" s="6" t="s">
        <v>848</v>
      </c>
      <c r="G106" s="6" t="s">
        <v>854</v>
      </c>
      <c r="H106" s="4" t="s">
        <v>533</v>
      </c>
      <c r="I106" s="13" t="s">
        <v>855</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856</v>
      </c>
      <c r="AH106" s="1" t="s">
        <v>857</v>
      </c>
      <c r="AJ106" s="161"/>
      <c r="AK106" s="90">
        <v>0</v>
      </c>
      <c r="AL106" s="90"/>
      <c r="AM106" s="304"/>
      <c r="AN106" s="309"/>
    </row>
    <row r="107" spans="1:40" ht="100.25" customHeight="1">
      <c r="A107" s="6" t="s">
        <v>949</v>
      </c>
      <c r="B107" s="6" t="s">
        <v>70</v>
      </c>
      <c r="C107" s="6" t="s">
        <v>950</v>
      </c>
      <c r="D107" s="6" t="s">
        <v>951</v>
      </c>
      <c r="E107" s="1" t="s">
        <v>746</v>
      </c>
      <c r="F107" s="14" t="s">
        <v>952</v>
      </c>
      <c r="G107" s="6" t="s">
        <v>953</v>
      </c>
      <c r="H107" s="13" t="s">
        <v>533</v>
      </c>
      <c r="I107" s="45" t="s">
        <v>954</v>
      </c>
      <c r="J107" s="113"/>
      <c r="K107" s="15" t="s">
        <v>140</v>
      </c>
      <c r="L107" s="13" t="s">
        <v>955</v>
      </c>
      <c r="M107" s="22">
        <v>44452</v>
      </c>
      <c r="N107" s="6">
        <v>130</v>
      </c>
      <c r="O107" s="7" t="s">
        <v>120</v>
      </c>
      <c r="P107" s="84" t="s">
        <v>78</v>
      </c>
      <c r="Q107" s="7">
        <v>0</v>
      </c>
      <c r="R107" s="6">
        <v>100</v>
      </c>
      <c r="S107" s="6"/>
      <c r="T107" s="6"/>
      <c r="U107" s="6"/>
      <c r="V107" s="6" t="s">
        <v>953</v>
      </c>
      <c r="W107" s="6" t="s">
        <v>80</v>
      </c>
      <c r="X107" s="7">
        <v>12</v>
      </c>
      <c r="Y107" s="26">
        <v>44531</v>
      </c>
      <c r="Z107" s="26">
        <f>Y107+(X107*30.42)</f>
        <v>44896.04</v>
      </c>
      <c r="AA107" s="24">
        <f t="shared" ref="AA107:AA119" ca="1" si="13">TODAY()-Z107</f>
        <v>189.95999999999913</v>
      </c>
      <c r="AB107" s="6"/>
      <c r="AC107" s="6"/>
      <c r="AD107" s="6"/>
      <c r="AE107" s="6"/>
      <c r="AF107" s="73" t="s">
        <v>956</v>
      </c>
      <c r="AK107" s="90">
        <v>0</v>
      </c>
      <c r="AL107" s="90"/>
      <c r="AM107" s="304"/>
      <c r="AN107" s="198"/>
    </row>
    <row r="108" spans="1:40" customFormat="1" ht="30" customHeight="1">
      <c r="A108" s="100" t="s">
        <v>495</v>
      </c>
      <c r="B108" s="111" t="s">
        <v>70</v>
      </c>
      <c r="C108" s="6" t="s">
        <v>456</v>
      </c>
      <c r="D108" s="6" t="s">
        <v>485</v>
      </c>
      <c r="E108" s="13" t="s">
        <v>496</v>
      </c>
      <c r="F108" s="4" t="s">
        <v>497</v>
      </c>
      <c r="G108" s="17" t="s">
        <v>498</v>
      </c>
      <c r="H108" s="13" t="s">
        <v>499</v>
      </c>
      <c r="I108" s="45" t="s">
        <v>500</v>
      </c>
      <c r="J108" s="45"/>
      <c r="K108" s="6" t="b">
        <v>0</v>
      </c>
      <c r="L108" s="13" t="s">
        <v>501</v>
      </c>
      <c r="M108" s="22">
        <v>45086</v>
      </c>
      <c r="N108" s="6">
        <v>70</v>
      </c>
      <c r="O108" s="6" t="s">
        <v>73</v>
      </c>
      <c r="P108" s="84" t="s">
        <v>78</v>
      </c>
      <c r="Q108" s="6">
        <v>0</v>
      </c>
      <c r="R108" s="6">
        <v>100</v>
      </c>
      <c r="S108" s="6"/>
      <c r="T108" s="6"/>
      <c r="U108" s="6"/>
      <c r="V108" s="6" t="s">
        <v>502</v>
      </c>
      <c r="W108" s="6" t="s">
        <v>378</v>
      </c>
      <c r="X108" s="6">
        <v>12</v>
      </c>
      <c r="Y108" s="31">
        <v>44347</v>
      </c>
      <c r="Z108" s="26">
        <v>44712</v>
      </c>
      <c r="AA108" s="24">
        <f t="shared" ca="1" si="13"/>
        <v>374</v>
      </c>
      <c r="AB108" s="6"/>
      <c r="AC108" s="6"/>
      <c r="AD108" s="6"/>
      <c r="AE108" s="6"/>
      <c r="AF108" s="6"/>
      <c r="AG108" s="17" t="s">
        <v>482</v>
      </c>
      <c r="AH108" s="17" t="s">
        <v>483</v>
      </c>
      <c r="AI108" s="1"/>
      <c r="AJ108" s="160"/>
      <c r="AK108" s="90">
        <v>0</v>
      </c>
      <c r="AL108" s="90"/>
      <c r="AM108" s="304"/>
      <c r="AN108" s="310" t="s">
        <v>1304</v>
      </c>
    </row>
    <row r="109" spans="1:40" customFormat="1" ht="113" customHeight="1">
      <c r="A109" s="100" t="s">
        <v>406</v>
      </c>
      <c r="B109" s="4" t="s">
        <v>231</v>
      </c>
      <c r="C109" s="7" t="s">
        <v>386</v>
      </c>
      <c r="D109" s="7" t="s">
        <v>387</v>
      </c>
      <c r="E109" s="17" t="s">
        <v>407</v>
      </c>
      <c r="F109" s="6" t="s">
        <v>408</v>
      </c>
      <c r="G109" s="6" t="s">
        <v>409</v>
      </c>
      <c r="H109" s="4" t="s">
        <v>410</v>
      </c>
      <c r="I109" s="66" t="s">
        <v>411</v>
      </c>
      <c r="J109" t="s">
        <v>116</v>
      </c>
      <c r="K109" s="16" t="s">
        <v>140</v>
      </c>
      <c r="M109" s="20">
        <v>45041</v>
      </c>
      <c r="N109" s="7">
        <v>20</v>
      </c>
      <c r="O109" s="7" t="s">
        <v>73</v>
      </c>
      <c r="P109" s="83"/>
      <c r="Q109" s="7"/>
      <c r="R109" s="7"/>
      <c r="S109" s="7"/>
      <c r="T109" s="7"/>
      <c r="U109" s="7"/>
      <c r="V109" s="6" t="s">
        <v>412</v>
      </c>
      <c r="W109" s="7" t="s">
        <v>207</v>
      </c>
      <c r="X109" s="7">
        <v>0</v>
      </c>
      <c r="Y109" s="26">
        <v>44025</v>
      </c>
      <c r="Z109" s="26">
        <f t="shared" ref="Z109:Z123" si="14">Y109+(X109*30.42)</f>
        <v>44025</v>
      </c>
      <c r="AA109" s="24">
        <f t="shared" ca="1" si="13"/>
        <v>1061</v>
      </c>
      <c r="AB109" s="7"/>
      <c r="AC109" s="7"/>
      <c r="AD109" s="7"/>
      <c r="AE109" s="7"/>
      <c r="AF109" s="7"/>
      <c r="AG109" s="1"/>
      <c r="AH109" s="61" t="s">
        <v>413</v>
      </c>
      <c r="AI109" s="1"/>
      <c r="AJ109" s="160"/>
      <c r="AK109" s="90">
        <v>0</v>
      </c>
      <c r="AL109" s="90"/>
      <c r="AM109" s="304"/>
      <c r="AN109" s="310" t="s">
        <v>1265</v>
      </c>
    </row>
    <row r="110" spans="1:40" ht="100.25" customHeight="1">
      <c r="A110" s="6" t="s">
        <v>343</v>
      </c>
      <c r="B110" s="6" t="s">
        <v>220</v>
      </c>
      <c r="C110" s="6" t="s">
        <v>85</v>
      </c>
      <c r="D110" s="6" t="s">
        <v>280</v>
      </c>
      <c r="E110" s="17" t="s">
        <v>344</v>
      </c>
      <c r="F110" s="195" t="s">
        <v>345</v>
      </c>
      <c r="G110" s="17" t="s">
        <v>346</v>
      </c>
      <c r="H110" s="4" t="s">
        <v>347</v>
      </c>
      <c r="I110" s="111" t="s">
        <v>347</v>
      </c>
      <c r="J110" s="5"/>
      <c r="K110" s="6" t="b">
        <v>1</v>
      </c>
      <c r="M110" s="20">
        <v>45086</v>
      </c>
      <c r="N110" s="58">
        <v>104</v>
      </c>
      <c r="O110" s="58" t="s">
        <v>120</v>
      </c>
      <c r="P110" s="80" t="s">
        <v>78</v>
      </c>
      <c r="Q110" s="58">
        <v>0</v>
      </c>
      <c r="R110" s="58">
        <v>100</v>
      </c>
      <c r="S110" s="6"/>
      <c r="T110" s="6"/>
      <c r="U110" s="6"/>
      <c r="V110" s="6" t="s">
        <v>348</v>
      </c>
      <c r="W110" s="7" t="s">
        <v>207</v>
      </c>
      <c r="X110" s="6">
        <v>12</v>
      </c>
      <c r="Y110" s="28">
        <v>44007</v>
      </c>
      <c r="Z110" s="26">
        <f t="shared" si="14"/>
        <v>44372.04</v>
      </c>
      <c r="AA110" s="24">
        <f t="shared" ca="1" si="13"/>
        <v>713.95999999999913</v>
      </c>
      <c r="AB110" s="6"/>
      <c r="AC110" s="6"/>
      <c r="AD110" s="6"/>
      <c r="AE110" s="6"/>
      <c r="AF110" s="6"/>
      <c r="AK110" s="90">
        <v>0</v>
      </c>
      <c r="AL110" s="90"/>
      <c r="AM110" s="304"/>
      <c r="AN110" s="310" t="s">
        <v>1308</v>
      </c>
    </row>
    <row r="111" spans="1:40" customFormat="1" ht="14" customHeight="1">
      <c r="A111" s="6" t="s">
        <v>349</v>
      </c>
      <c r="B111" s="6" t="s">
        <v>220</v>
      </c>
      <c r="C111" s="6" t="s">
        <v>85</v>
      </c>
      <c r="D111" s="6" t="s">
        <v>280</v>
      </c>
      <c r="E111" s="1" t="s">
        <v>344</v>
      </c>
      <c r="F111" s="40" t="s">
        <v>345</v>
      </c>
      <c r="G111" s="17" t="s">
        <v>350</v>
      </c>
      <c r="H111" s="4" t="s">
        <v>347</v>
      </c>
      <c r="I111" s="13" t="s">
        <v>347</v>
      </c>
      <c r="J111" s="5"/>
      <c r="K111" s="6" t="b">
        <v>1</v>
      </c>
      <c r="L111" s="1"/>
      <c r="M111" s="20">
        <v>45086</v>
      </c>
      <c r="N111" s="58">
        <v>128</v>
      </c>
      <c r="O111" s="58" t="s">
        <v>120</v>
      </c>
      <c r="P111" s="80" t="s">
        <v>78</v>
      </c>
      <c r="Q111" s="58">
        <v>0</v>
      </c>
      <c r="R111" s="58">
        <v>100</v>
      </c>
      <c r="S111" s="6"/>
      <c r="T111" s="6"/>
      <c r="U111" s="6"/>
      <c r="V111" s="6" t="s">
        <v>348</v>
      </c>
      <c r="W111" s="7" t="s">
        <v>207</v>
      </c>
      <c r="X111" s="6">
        <v>12</v>
      </c>
      <c r="Y111" s="28">
        <v>44007</v>
      </c>
      <c r="Z111" s="26">
        <f t="shared" si="14"/>
        <v>44372.04</v>
      </c>
      <c r="AA111" s="24">
        <f t="shared" ca="1" si="13"/>
        <v>713.95999999999913</v>
      </c>
      <c r="AB111" s="6"/>
      <c r="AC111" s="6"/>
      <c r="AD111" s="6"/>
      <c r="AE111" s="6"/>
      <c r="AF111" s="6"/>
      <c r="AG111" s="1"/>
      <c r="AH111" s="1"/>
      <c r="AI111" s="1"/>
      <c r="AJ111" s="160"/>
      <c r="AK111" s="90">
        <v>0</v>
      </c>
      <c r="AL111" s="90"/>
      <c r="AM111" s="304"/>
      <c r="AN111" s="310" t="s">
        <v>1312</v>
      </c>
    </row>
    <row r="112" spans="1:40" ht="100.25" customHeight="1">
      <c r="A112" s="6" t="s">
        <v>334</v>
      </c>
      <c r="B112" s="6" t="s">
        <v>220</v>
      </c>
      <c r="C112" s="6" t="s">
        <v>85</v>
      </c>
      <c r="D112" s="6" t="s">
        <v>280</v>
      </c>
      <c r="E112" s="17" t="s">
        <v>335</v>
      </c>
      <c r="F112" s="40" t="s">
        <v>336</v>
      </c>
      <c r="G112" s="17" t="s">
        <v>337</v>
      </c>
      <c r="H112" s="4" t="s">
        <v>338</v>
      </c>
      <c r="I112" s="111" t="s">
        <v>338</v>
      </c>
      <c r="J112" s="5"/>
      <c r="K112" s="6" t="b">
        <v>1</v>
      </c>
      <c r="M112" s="20">
        <v>44453</v>
      </c>
      <c r="N112" s="58">
        <v>131</v>
      </c>
      <c r="O112" s="58" t="s">
        <v>120</v>
      </c>
      <c r="P112" s="80" t="s">
        <v>339</v>
      </c>
      <c r="Q112" s="58">
        <v>0</v>
      </c>
      <c r="R112" s="58">
        <v>100</v>
      </c>
      <c r="S112" s="6"/>
      <c r="T112" s="6"/>
      <c r="U112" s="6"/>
      <c r="V112" s="6" t="s">
        <v>340</v>
      </c>
      <c r="W112" s="6" t="s">
        <v>341</v>
      </c>
      <c r="X112" s="6">
        <v>0</v>
      </c>
      <c r="Y112" s="28">
        <v>44166</v>
      </c>
      <c r="Z112" s="26">
        <f t="shared" si="14"/>
        <v>44166</v>
      </c>
      <c r="AA112" s="24">
        <f t="shared" ca="1" si="13"/>
        <v>920</v>
      </c>
      <c r="AB112" s="6"/>
      <c r="AC112" s="6"/>
      <c r="AD112" s="6"/>
      <c r="AE112" s="6"/>
      <c r="AF112" s="6"/>
      <c r="AH112" s="61" t="s">
        <v>342</v>
      </c>
      <c r="AK112" s="90">
        <v>0</v>
      </c>
      <c r="AL112" s="90"/>
      <c r="AM112" s="304"/>
      <c r="AN112" s="198"/>
    </row>
    <row r="113" spans="1:40" customFormat="1" ht="71" customHeight="1">
      <c r="A113" s="100" t="s">
        <v>555</v>
      </c>
      <c r="B113" s="100" t="s">
        <v>556</v>
      </c>
      <c r="C113" s="6" t="s">
        <v>518</v>
      </c>
      <c r="D113" s="6" t="s">
        <v>519</v>
      </c>
      <c r="E113" s="17" t="s">
        <v>335</v>
      </c>
      <c r="F113" s="6" t="s">
        <v>557</v>
      </c>
      <c r="G113" s="6" t="s">
        <v>558</v>
      </c>
      <c r="H113" s="4" t="s">
        <v>338</v>
      </c>
      <c r="I113" s="45" t="s">
        <v>559</v>
      </c>
      <c r="J113" s="6" t="s">
        <v>560</v>
      </c>
      <c r="K113" s="6" t="b">
        <v>1</v>
      </c>
      <c r="L113" s="1"/>
      <c r="M113" s="20">
        <v>44452</v>
      </c>
      <c r="N113" s="6">
        <v>24</v>
      </c>
      <c r="O113" s="6" t="s">
        <v>120</v>
      </c>
      <c r="P113" s="84" t="s">
        <v>78</v>
      </c>
      <c r="Q113" s="7">
        <v>0</v>
      </c>
      <c r="R113" s="6">
        <v>100</v>
      </c>
      <c r="S113" s="6"/>
      <c r="T113" s="6"/>
      <c r="U113" s="6"/>
      <c r="V113" s="6" t="s">
        <v>561</v>
      </c>
      <c r="W113" s="6" t="s">
        <v>341</v>
      </c>
      <c r="X113" s="6">
        <v>0</v>
      </c>
      <c r="Y113" s="26">
        <v>43160</v>
      </c>
      <c r="Z113" s="26">
        <f t="shared" si="14"/>
        <v>43160</v>
      </c>
      <c r="AA113" s="24">
        <f t="shared" ca="1" si="13"/>
        <v>1926</v>
      </c>
      <c r="AB113" s="6"/>
      <c r="AC113" s="6"/>
      <c r="AD113" s="6"/>
      <c r="AE113" s="6"/>
      <c r="AF113" s="6"/>
      <c r="AG113" s="1"/>
      <c r="AH113" s="1"/>
      <c r="AI113" s="1"/>
      <c r="AJ113" s="160"/>
      <c r="AK113" s="90">
        <v>0</v>
      </c>
      <c r="AL113" s="90"/>
      <c r="AM113" s="304"/>
      <c r="AN113" s="309"/>
    </row>
    <row r="114" spans="1:40" customFormat="1" ht="81" customHeight="1">
      <c r="A114" s="6" t="s">
        <v>674</v>
      </c>
      <c r="B114" s="6" t="s">
        <v>675</v>
      </c>
      <c r="C114" s="6" t="s">
        <v>656</v>
      </c>
      <c r="D114" s="6" t="s">
        <v>657</v>
      </c>
      <c r="E114" s="17" t="s">
        <v>335</v>
      </c>
      <c r="F114" s="6" t="s">
        <v>676</v>
      </c>
      <c r="G114" s="6" t="s">
        <v>677</v>
      </c>
      <c r="H114" s="4" t="s">
        <v>338</v>
      </c>
      <c r="I114" s="1" t="s">
        <v>678</v>
      </c>
      <c r="J114" s="1" t="s">
        <v>679</v>
      </c>
      <c r="K114" s="6" t="b">
        <v>1</v>
      </c>
      <c r="L114" s="1"/>
      <c r="M114" s="22">
        <v>44449</v>
      </c>
      <c r="N114" s="6">
        <v>55</v>
      </c>
      <c r="O114" s="7" t="s">
        <v>120</v>
      </c>
      <c r="P114" s="84" t="s">
        <v>78</v>
      </c>
      <c r="Q114" s="7">
        <v>0</v>
      </c>
      <c r="R114" s="6">
        <v>100</v>
      </c>
      <c r="S114" s="6"/>
      <c r="T114" s="6"/>
      <c r="U114" s="6"/>
      <c r="V114" s="6" t="s">
        <v>680</v>
      </c>
      <c r="W114" s="6" t="s">
        <v>341</v>
      </c>
      <c r="X114" s="6">
        <v>0</v>
      </c>
      <c r="Y114" s="26">
        <v>44228</v>
      </c>
      <c r="Z114" s="26">
        <f t="shared" si="14"/>
        <v>44228</v>
      </c>
      <c r="AA114" s="24">
        <f t="shared" ca="1" si="13"/>
        <v>858</v>
      </c>
      <c r="AB114" s="6"/>
      <c r="AC114" s="6"/>
      <c r="AD114" s="6"/>
      <c r="AE114" s="6"/>
      <c r="AF114" s="6"/>
      <c r="AG114" t="s">
        <v>681</v>
      </c>
      <c r="AH114" t="s">
        <v>682</v>
      </c>
      <c r="AJ114" s="161"/>
      <c r="AK114" s="90">
        <v>0</v>
      </c>
      <c r="AL114" s="90"/>
      <c r="AM114" s="304"/>
      <c r="AN114" s="309"/>
    </row>
    <row r="115" spans="1:40" customFormat="1" ht="44" customHeight="1">
      <c r="A115" s="6" t="s">
        <v>890</v>
      </c>
      <c r="B115" s="6" t="s">
        <v>649</v>
      </c>
      <c r="C115" s="6" t="s">
        <v>656</v>
      </c>
      <c r="D115" s="6" t="s">
        <v>684</v>
      </c>
      <c r="E115" s="17" t="s">
        <v>335</v>
      </c>
      <c r="F115" s="6" t="s">
        <v>891</v>
      </c>
      <c r="G115" s="1" t="s">
        <v>892</v>
      </c>
      <c r="H115" s="4" t="s">
        <v>338</v>
      </c>
      <c r="I115" s="1" t="s">
        <v>893</v>
      </c>
      <c r="J115" s="1"/>
      <c r="K115" s="16" t="s">
        <v>140</v>
      </c>
      <c r="M115" s="20">
        <v>44491</v>
      </c>
      <c r="N115" s="7">
        <v>46</v>
      </c>
      <c r="O115" s="7" t="s">
        <v>120</v>
      </c>
      <c r="P115" s="84" t="s">
        <v>78</v>
      </c>
      <c r="Q115" s="7">
        <v>0</v>
      </c>
      <c r="R115" s="6">
        <v>100</v>
      </c>
      <c r="S115" s="1"/>
      <c r="T115" s="7"/>
      <c r="U115" s="7"/>
      <c r="V115" s="6" t="s">
        <v>894</v>
      </c>
      <c r="W115" s="6" t="s">
        <v>341</v>
      </c>
      <c r="X115" s="7">
        <v>12</v>
      </c>
      <c r="Y115" s="26">
        <v>44573</v>
      </c>
      <c r="Z115" s="26">
        <f t="shared" si="14"/>
        <v>44938.04</v>
      </c>
      <c r="AA115" s="24">
        <f t="shared" ca="1" si="13"/>
        <v>147.95999999999913</v>
      </c>
      <c r="AB115" s="7"/>
      <c r="AC115" s="7"/>
      <c r="AD115" s="7"/>
      <c r="AE115" s="7"/>
      <c r="AF115" s="7"/>
      <c r="AG115" s="1" t="s">
        <v>719</v>
      </c>
      <c r="AH115" s="1" t="s">
        <v>783</v>
      </c>
      <c r="AJ115" s="161"/>
      <c r="AK115" s="90">
        <v>0</v>
      </c>
      <c r="AL115" s="90"/>
      <c r="AM115" s="304"/>
      <c r="AN115" s="309"/>
    </row>
    <row r="116" spans="1:40" customFormat="1" ht="58" customHeight="1">
      <c r="A116" s="6" t="s">
        <v>929</v>
      </c>
      <c r="B116" s="6" t="s">
        <v>649</v>
      </c>
      <c r="C116" s="6" t="s">
        <v>656</v>
      </c>
      <c r="D116" s="6" t="s">
        <v>684</v>
      </c>
      <c r="E116" s="17" t="s">
        <v>335</v>
      </c>
      <c r="F116" s="14" t="s">
        <v>930</v>
      </c>
      <c r="G116" s="1" t="s">
        <v>931</v>
      </c>
      <c r="H116" s="4" t="s">
        <v>338</v>
      </c>
      <c r="I116" s="1" t="s">
        <v>932</v>
      </c>
      <c r="J116" s="1"/>
      <c r="K116" s="15" t="s">
        <v>140</v>
      </c>
      <c r="L116" s="1"/>
      <c r="M116" s="22">
        <v>44458</v>
      </c>
      <c r="N116" s="6">
        <v>20</v>
      </c>
      <c r="O116" s="7" t="s">
        <v>120</v>
      </c>
      <c r="P116" s="84" t="s">
        <v>141</v>
      </c>
      <c r="Q116" s="7">
        <v>0</v>
      </c>
      <c r="R116" s="6">
        <v>1</v>
      </c>
      <c r="S116" s="6"/>
      <c r="T116" s="6"/>
      <c r="U116" s="6"/>
      <c r="V116" s="6" t="s">
        <v>933</v>
      </c>
      <c r="W116" s="6" t="s">
        <v>341</v>
      </c>
      <c r="X116" s="6">
        <v>0</v>
      </c>
      <c r="Y116" s="26">
        <v>44573</v>
      </c>
      <c r="Z116" s="26">
        <f t="shared" si="14"/>
        <v>44573</v>
      </c>
      <c r="AA116" s="24">
        <f t="shared" ca="1" si="13"/>
        <v>513</v>
      </c>
      <c r="AB116" s="6"/>
      <c r="AC116" s="6"/>
      <c r="AD116" s="6"/>
      <c r="AE116" s="6"/>
      <c r="AF116" s="6"/>
      <c r="AG116" s="1" t="s">
        <v>934</v>
      </c>
      <c r="AH116" s="1" t="s">
        <v>935</v>
      </c>
      <c r="AJ116" s="161"/>
      <c r="AK116" s="89">
        <v>1</v>
      </c>
      <c r="AL116" s="90" t="s">
        <v>105</v>
      </c>
      <c r="AM116" s="305"/>
      <c r="AN116" s="309"/>
    </row>
    <row r="117" spans="1:40" customFormat="1" ht="70" customHeight="1">
      <c r="A117" s="6" t="s">
        <v>736</v>
      </c>
      <c r="B117" s="4" t="s">
        <v>649</v>
      </c>
      <c r="C117" s="6" t="s">
        <v>656</v>
      </c>
      <c r="D117" s="6" t="s">
        <v>737</v>
      </c>
      <c r="E117" s="17" t="s">
        <v>738</v>
      </c>
      <c r="F117" s="6" t="s">
        <v>739</v>
      </c>
      <c r="G117" s="6" t="s">
        <v>740</v>
      </c>
      <c r="H117" s="4" t="s">
        <v>338</v>
      </c>
      <c r="I117" s="1" t="s">
        <v>741</v>
      </c>
      <c r="J117" s="1"/>
      <c r="K117" s="7" t="b">
        <v>1</v>
      </c>
      <c r="M117" s="22">
        <v>44449</v>
      </c>
      <c r="N117" s="7">
        <v>14</v>
      </c>
      <c r="O117" s="7" t="s">
        <v>73</v>
      </c>
      <c r="P117" s="83"/>
      <c r="Q117" s="7"/>
      <c r="R117" s="7"/>
      <c r="S117" s="7"/>
      <c r="T117" s="7"/>
      <c r="U117" s="7"/>
      <c r="V117" s="6" t="s">
        <v>742</v>
      </c>
      <c r="W117" s="7" t="s">
        <v>341</v>
      </c>
      <c r="X117" s="7">
        <v>0</v>
      </c>
      <c r="Y117" s="26">
        <v>44197</v>
      </c>
      <c r="Z117" s="26">
        <f t="shared" si="14"/>
        <v>44197</v>
      </c>
      <c r="AA117" s="24">
        <f t="shared" ca="1" si="13"/>
        <v>889</v>
      </c>
      <c r="AB117" s="7"/>
      <c r="AC117" s="7"/>
      <c r="AD117" s="7"/>
      <c r="AE117" s="7"/>
      <c r="AF117" s="7"/>
      <c r="AG117" s="61" t="s">
        <v>743</v>
      </c>
      <c r="AH117" s="61" t="s">
        <v>744</v>
      </c>
      <c r="AJ117" s="161"/>
      <c r="AK117" s="89">
        <v>1</v>
      </c>
      <c r="AL117" s="90" t="s">
        <v>105</v>
      </c>
      <c r="AM117" s="318" t="s">
        <v>1228</v>
      </c>
      <c r="AN117" s="309"/>
    </row>
    <row r="118" spans="1:40" ht="100.25" customHeight="1">
      <c r="A118" s="6" t="s">
        <v>143</v>
      </c>
      <c r="B118" s="4" t="s">
        <v>144</v>
      </c>
      <c r="C118" s="7" t="s">
        <v>85</v>
      </c>
      <c r="D118" s="7" t="s">
        <v>86</v>
      </c>
      <c r="E118" s="17" t="s">
        <v>145</v>
      </c>
      <c r="F118" s="6" t="s">
        <v>146</v>
      </c>
      <c r="G118" s="1" t="s">
        <v>147</v>
      </c>
      <c r="H118" s="4" t="s">
        <v>948</v>
      </c>
      <c r="I118" s="4" t="s">
        <v>948</v>
      </c>
      <c r="J118" s="5"/>
      <c r="K118" s="7" t="b">
        <v>0</v>
      </c>
      <c r="L118"/>
      <c r="M118" s="20">
        <v>45086</v>
      </c>
      <c r="N118" s="59">
        <v>170</v>
      </c>
      <c r="O118" s="59" t="s">
        <v>120</v>
      </c>
      <c r="P118" s="82" t="s">
        <v>78</v>
      </c>
      <c r="Q118" s="59">
        <v>0</v>
      </c>
      <c r="R118" s="59">
        <v>100</v>
      </c>
      <c r="S118" s="7"/>
      <c r="T118" s="7"/>
      <c r="U118" s="7"/>
      <c r="V118" s="6" t="s">
        <v>148</v>
      </c>
      <c r="W118" s="6" t="s">
        <v>80</v>
      </c>
      <c r="X118" s="7">
        <v>12</v>
      </c>
      <c r="Y118" s="29">
        <v>44714</v>
      </c>
      <c r="Z118" s="26">
        <f t="shared" si="14"/>
        <v>45079.040000000001</v>
      </c>
      <c r="AA118" s="24">
        <f t="shared" ca="1" si="13"/>
        <v>6.9599999999991269</v>
      </c>
      <c r="AB118" s="7"/>
      <c r="AC118" s="7"/>
      <c r="AD118" s="7"/>
      <c r="AE118" s="7"/>
      <c r="AF118" s="111" t="s">
        <v>131</v>
      </c>
      <c r="AK118" s="89">
        <v>1</v>
      </c>
      <c r="AL118" s="90" t="s">
        <v>105</v>
      </c>
      <c r="AM118" s="319"/>
      <c r="AN118" s="310" t="s">
        <v>1307</v>
      </c>
    </row>
    <row r="119" spans="1:40" customFormat="1" ht="98">
      <c r="A119" s="6" t="s">
        <v>944</v>
      </c>
      <c r="B119" s="4" t="s">
        <v>70</v>
      </c>
      <c r="C119" s="6" t="s">
        <v>945</v>
      </c>
      <c r="D119" s="6" t="s">
        <v>946</v>
      </c>
      <c r="E119" s="1" t="s">
        <v>145</v>
      </c>
      <c r="F119" s="14" t="s">
        <v>947</v>
      </c>
      <c r="G119" s="6"/>
      <c r="H119" s="4" t="s">
        <v>948</v>
      </c>
      <c r="I119" s="4" t="s">
        <v>948</v>
      </c>
      <c r="J119" s="4"/>
      <c r="K119" s="6" t="b">
        <v>0</v>
      </c>
      <c r="L119" s="1"/>
      <c r="M119" s="22">
        <v>45086</v>
      </c>
      <c r="N119" s="6">
        <v>193</v>
      </c>
      <c r="O119" s="7" t="s">
        <v>120</v>
      </c>
      <c r="P119" s="84" t="s">
        <v>78</v>
      </c>
      <c r="Q119" s="7">
        <v>0</v>
      </c>
      <c r="R119" s="6">
        <v>100</v>
      </c>
      <c r="S119" s="6"/>
      <c r="T119" s="6"/>
      <c r="U119" s="6"/>
      <c r="V119" s="6" t="s">
        <v>148</v>
      </c>
      <c r="W119" s="6" t="s">
        <v>80</v>
      </c>
      <c r="X119" s="6">
        <v>12</v>
      </c>
      <c r="Y119" s="36">
        <v>44714</v>
      </c>
      <c r="Z119" s="26">
        <f t="shared" si="14"/>
        <v>45079.040000000001</v>
      </c>
      <c r="AA119" s="24">
        <f t="shared" ca="1" si="13"/>
        <v>6.9599999999991269</v>
      </c>
      <c r="AB119" s="7"/>
      <c r="AC119" s="7"/>
      <c r="AD119" s="7"/>
      <c r="AE119" s="7"/>
      <c r="AF119" s="7"/>
      <c r="AJ119" s="161"/>
      <c r="AK119" s="90">
        <v>0</v>
      </c>
      <c r="AL119" s="90"/>
      <c r="AM119" s="304"/>
      <c r="AN119" s="310" t="s">
        <v>1307</v>
      </c>
    </row>
    <row r="120" spans="1:40" ht="100.25" customHeight="1">
      <c r="A120" s="148" t="s">
        <v>1179</v>
      </c>
      <c r="B120" s="181" t="s">
        <v>161</v>
      </c>
      <c r="C120" s="148" t="s">
        <v>950</v>
      </c>
      <c r="D120" s="148" t="s">
        <v>986</v>
      </c>
      <c r="E120" s="148" t="s">
        <v>1180</v>
      </c>
      <c r="F120" s="40" t="s">
        <v>1181</v>
      </c>
      <c r="G120" s="62" t="s">
        <v>1182</v>
      </c>
      <c r="H120" s="210" t="s">
        <v>1183</v>
      </c>
      <c r="I120" s="210" t="s">
        <v>1184</v>
      </c>
      <c r="J120" s="4" t="s">
        <v>1185</v>
      </c>
      <c r="K120" s="17" t="s">
        <v>140</v>
      </c>
      <c r="L120" s="210" t="s">
        <v>1186</v>
      </c>
      <c r="M120" s="149">
        <v>45041</v>
      </c>
      <c r="N120" s="1">
        <v>120</v>
      </c>
      <c r="O120" s="148" t="s">
        <v>73</v>
      </c>
      <c r="P120" s="98" t="s">
        <v>1187</v>
      </c>
      <c r="Q120" s="1">
        <v>0</v>
      </c>
      <c r="R120" s="1">
        <v>2</v>
      </c>
      <c r="V120" s="278" t="s">
        <v>1188</v>
      </c>
      <c r="W120" s="148" t="s">
        <v>207</v>
      </c>
      <c r="X120" s="253">
        <v>12</v>
      </c>
      <c r="Y120" s="26">
        <v>44593</v>
      </c>
      <c r="Z120" s="292">
        <f t="shared" si="14"/>
        <v>44958.04</v>
      </c>
      <c r="AF120" s="17"/>
      <c r="AK120" s="90">
        <v>0</v>
      </c>
      <c r="AL120" s="90"/>
      <c r="AM120" s="304"/>
      <c r="AN120" s="310" t="s">
        <v>1289</v>
      </c>
    </row>
    <row r="121" spans="1:40" customFormat="1" ht="98">
      <c r="A121" s="148" t="s">
        <v>1189</v>
      </c>
      <c r="B121" s="181" t="s">
        <v>161</v>
      </c>
      <c r="C121" s="148" t="s">
        <v>950</v>
      </c>
      <c r="D121" s="148" t="s">
        <v>1008</v>
      </c>
      <c r="E121" s="148" t="s">
        <v>1180</v>
      </c>
      <c r="F121" s="195" t="s">
        <v>1181</v>
      </c>
      <c r="G121" s="62" t="s">
        <v>1190</v>
      </c>
      <c r="H121" s="210" t="s">
        <v>1183</v>
      </c>
      <c r="I121" s="210" t="s">
        <v>1191</v>
      </c>
      <c r="J121" s="4" t="s">
        <v>1185</v>
      </c>
      <c r="K121" s="17" t="s">
        <v>140</v>
      </c>
      <c r="L121" s="210" t="s">
        <v>1186</v>
      </c>
      <c r="M121" s="149">
        <v>45041</v>
      </c>
      <c r="N121" s="1">
        <v>120</v>
      </c>
      <c r="O121" s="148" t="s">
        <v>73</v>
      </c>
      <c r="P121" s="98" t="s">
        <v>1187</v>
      </c>
      <c r="Q121" s="1">
        <v>0</v>
      </c>
      <c r="R121" s="1">
        <v>2</v>
      </c>
      <c r="S121" s="1"/>
      <c r="T121" s="1"/>
      <c r="U121" s="1"/>
      <c r="V121" s="148" t="s">
        <v>1192</v>
      </c>
      <c r="W121" s="148" t="s">
        <v>207</v>
      </c>
      <c r="X121" s="253">
        <v>12</v>
      </c>
      <c r="Y121" s="26">
        <v>44593</v>
      </c>
      <c r="Z121" s="292">
        <f t="shared" si="14"/>
        <v>44958.04</v>
      </c>
      <c r="AA121" s="24"/>
      <c r="AB121" s="1"/>
      <c r="AC121" s="1"/>
      <c r="AD121" s="1"/>
      <c r="AE121" s="1"/>
      <c r="AF121" s="17"/>
      <c r="AG121" s="1"/>
      <c r="AH121" s="1"/>
      <c r="AI121" s="1"/>
      <c r="AJ121" s="160"/>
      <c r="AK121" s="90">
        <v>0</v>
      </c>
      <c r="AL121" s="90"/>
      <c r="AM121" s="304"/>
      <c r="AN121" s="310" t="s">
        <v>1290</v>
      </c>
    </row>
    <row r="122" spans="1:40" customFormat="1" ht="65">
      <c r="A122" s="6" t="s">
        <v>286</v>
      </c>
      <c r="B122" s="6" t="s">
        <v>70</v>
      </c>
      <c r="C122" s="6" t="s">
        <v>85</v>
      </c>
      <c r="D122" s="6" t="s">
        <v>280</v>
      </c>
      <c r="E122" s="17" t="s">
        <v>287</v>
      </c>
      <c r="F122" s="4" t="s">
        <v>288</v>
      </c>
      <c r="G122" s="54" t="s">
        <v>289</v>
      </c>
      <c r="H122" s="13" t="s">
        <v>290</v>
      </c>
      <c r="I122" s="45" t="s">
        <v>291</v>
      </c>
      <c r="J122" s="5"/>
      <c r="K122" s="6" t="b">
        <v>1</v>
      </c>
      <c r="L122" s="66" t="s">
        <v>292</v>
      </c>
      <c r="M122" s="149">
        <v>45041</v>
      </c>
      <c r="N122" s="58">
        <v>65</v>
      </c>
      <c r="O122" s="58" t="s">
        <v>120</v>
      </c>
      <c r="P122" s="80" t="s">
        <v>78</v>
      </c>
      <c r="Q122" s="58">
        <v>0</v>
      </c>
      <c r="R122" s="58">
        <v>100</v>
      </c>
      <c r="S122" s="6"/>
      <c r="T122" s="6"/>
      <c r="U122" s="6"/>
      <c r="V122" s="6" t="s">
        <v>293</v>
      </c>
      <c r="W122" s="6" t="s">
        <v>93</v>
      </c>
      <c r="X122" s="6">
        <v>12</v>
      </c>
      <c r="Y122" s="26">
        <v>43466</v>
      </c>
      <c r="Z122" s="26">
        <f t="shared" si="14"/>
        <v>43831.040000000001</v>
      </c>
      <c r="AA122" s="24">
        <f ca="1">TODAY()-Z122</f>
        <v>1254.9599999999991</v>
      </c>
      <c r="AB122" s="6"/>
      <c r="AC122" s="6"/>
      <c r="AD122" s="6"/>
      <c r="AE122" s="6"/>
      <c r="AF122" s="6"/>
      <c r="AJ122" s="161"/>
      <c r="AK122" s="90">
        <v>0</v>
      </c>
      <c r="AL122" s="90"/>
      <c r="AM122" s="304"/>
      <c r="AN122" s="310" t="s">
        <v>1291</v>
      </c>
    </row>
    <row r="123" spans="1:40" customFormat="1" ht="210">
      <c r="A123" s="6" t="s">
        <v>985</v>
      </c>
      <c r="B123" s="18" t="s">
        <v>161</v>
      </c>
      <c r="C123" s="6" t="s">
        <v>950</v>
      </c>
      <c r="D123" s="6" t="s">
        <v>986</v>
      </c>
      <c r="E123" s="1" t="s">
        <v>987</v>
      </c>
      <c r="F123" s="4" t="s">
        <v>988</v>
      </c>
      <c r="G123" s="17" t="s">
        <v>989</v>
      </c>
      <c r="H123" s="13" t="s">
        <v>990</v>
      </c>
      <c r="I123" s="13" t="s">
        <v>991</v>
      </c>
      <c r="J123" s="221" t="s">
        <v>992</v>
      </c>
      <c r="K123" s="6" t="b">
        <v>0</v>
      </c>
      <c r="L123" s="122" t="s">
        <v>993</v>
      </c>
      <c r="M123" s="22">
        <v>45069</v>
      </c>
      <c r="N123" s="6">
        <v>198</v>
      </c>
      <c r="O123" s="6" t="s">
        <v>73</v>
      </c>
      <c r="P123" s="84" t="s">
        <v>78</v>
      </c>
      <c r="Q123" s="64">
        <v>0</v>
      </c>
      <c r="R123" s="62">
        <v>100</v>
      </c>
      <c r="S123" s="6"/>
      <c r="T123" s="6"/>
      <c r="U123" s="6"/>
      <c r="V123" s="18" t="s">
        <v>985</v>
      </c>
      <c r="W123" s="6" t="s">
        <v>93</v>
      </c>
      <c r="X123" s="6">
        <v>12</v>
      </c>
      <c r="Y123" s="26">
        <v>44918</v>
      </c>
      <c r="Z123" s="26">
        <f t="shared" si="14"/>
        <v>45283.040000000001</v>
      </c>
      <c r="AA123" s="24"/>
      <c r="AB123" s="6"/>
      <c r="AC123" s="6"/>
      <c r="AD123" s="6"/>
      <c r="AE123" s="6"/>
      <c r="AF123" s="6"/>
      <c r="AJ123" s="161"/>
      <c r="AK123" s="90">
        <v>0</v>
      </c>
      <c r="AL123" s="90"/>
      <c r="AM123" s="304"/>
      <c r="AN123" s="310" t="s">
        <v>1269</v>
      </c>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4"/>
      <c r="AN124" s="309"/>
    </row>
    <row r="125" spans="1:40" customFormat="1" ht="155" customHeight="1">
      <c r="A125" s="6" t="s">
        <v>831</v>
      </c>
      <c r="B125" s="4" t="s">
        <v>70</v>
      </c>
      <c r="C125" s="6" t="s">
        <v>656</v>
      </c>
      <c r="D125" s="6" t="s">
        <v>737</v>
      </c>
      <c r="E125" s="17" t="s">
        <v>832</v>
      </c>
      <c r="F125" s="14" t="s">
        <v>833</v>
      </c>
      <c r="G125" s="1" t="s">
        <v>834</v>
      </c>
      <c r="H125" s="4" t="s">
        <v>835</v>
      </c>
      <c r="I125" s="13" t="s">
        <v>836</v>
      </c>
      <c r="J125" s="13"/>
      <c r="K125" s="6" t="b">
        <v>0</v>
      </c>
      <c r="L125" s="1"/>
      <c r="M125" s="20">
        <v>45086</v>
      </c>
      <c r="N125" s="6">
        <v>149</v>
      </c>
      <c r="O125" s="6" t="s">
        <v>120</v>
      </c>
      <c r="P125" s="84" t="s">
        <v>310</v>
      </c>
      <c r="Q125" s="7">
        <v>0</v>
      </c>
      <c r="R125" s="6">
        <v>10</v>
      </c>
      <c r="S125" s="6"/>
      <c r="T125" s="6"/>
      <c r="U125" s="6"/>
      <c r="V125" s="6" t="s">
        <v>837</v>
      </c>
      <c r="W125" s="6" t="s">
        <v>341</v>
      </c>
      <c r="X125" s="6">
        <v>12</v>
      </c>
      <c r="Y125" s="31">
        <v>45005</v>
      </c>
      <c r="Z125" s="26">
        <f t="shared" ref="Z125:Z130" si="15">Y125+(X125*30.42)</f>
        <v>45370.04</v>
      </c>
      <c r="AA125" s="24">
        <f t="shared" ref="AA125:AA130" ca="1" si="16">TODAY()-Z125</f>
        <v>-284.04000000000087</v>
      </c>
      <c r="AB125" s="6"/>
      <c r="AC125" s="6"/>
      <c r="AD125" s="6"/>
      <c r="AE125" s="6"/>
      <c r="AF125" s="6"/>
      <c r="AG125" s="1" t="s">
        <v>838</v>
      </c>
      <c r="AH125" s="1" t="s">
        <v>839</v>
      </c>
      <c r="AI125" s="1"/>
      <c r="AJ125" s="160"/>
      <c r="AK125" s="90">
        <v>0</v>
      </c>
      <c r="AL125" s="90"/>
      <c r="AM125" s="304"/>
      <c r="AN125" s="310" t="s">
        <v>1303</v>
      </c>
    </row>
    <row r="126" spans="1:40" customFormat="1" ht="126">
      <c r="A126" s="6" t="s">
        <v>385</v>
      </c>
      <c r="B126" s="100" t="s">
        <v>161</v>
      </c>
      <c r="C126" s="6" t="s">
        <v>386</v>
      </c>
      <c r="D126" s="6" t="s">
        <v>387</v>
      </c>
      <c r="E126" s="17" t="s">
        <v>388</v>
      </c>
      <c r="F126" s="195" t="s">
        <v>1250</v>
      </c>
      <c r="G126" s="17" t="s">
        <v>389</v>
      </c>
      <c r="H126" s="13" t="s">
        <v>390</v>
      </c>
      <c r="I126" s="13" t="s">
        <v>391</v>
      </c>
      <c r="J126" s="96" t="s">
        <v>392</v>
      </c>
      <c r="K126" s="6" t="b">
        <v>1</v>
      </c>
      <c r="L126" s="9" t="s">
        <v>393</v>
      </c>
      <c r="M126" s="20">
        <v>44910</v>
      </c>
      <c r="N126" s="8">
        <v>193</v>
      </c>
      <c r="O126" s="6" t="s">
        <v>120</v>
      </c>
      <c r="P126" s="84" t="s">
        <v>141</v>
      </c>
      <c r="Q126" s="6">
        <v>0</v>
      </c>
      <c r="R126" s="6">
        <v>1</v>
      </c>
      <c r="S126" s="6" t="s">
        <v>165</v>
      </c>
      <c r="T126" s="6" t="s">
        <v>394</v>
      </c>
      <c r="U126" s="6"/>
      <c r="V126" s="6" t="s">
        <v>395</v>
      </c>
      <c r="W126" s="6" t="s">
        <v>378</v>
      </c>
      <c r="X126" s="6">
        <v>24</v>
      </c>
      <c r="Y126" s="26">
        <v>44832</v>
      </c>
      <c r="Z126" s="26">
        <f t="shared" si="15"/>
        <v>45562.080000000002</v>
      </c>
      <c r="AA126" s="70">
        <f t="shared" ca="1" si="16"/>
        <v>-476.08000000000175</v>
      </c>
      <c r="AB126" s="6"/>
      <c r="AC126" s="6"/>
      <c r="AD126" s="6"/>
      <c r="AE126" s="6"/>
      <c r="AF126" s="6"/>
      <c r="AG126" s="1"/>
      <c r="AH126" s="1"/>
      <c r="AI126" s="1"/>
      <c r="AJ126" s="160"/>
      <c r="AK126" s="90">
        <v>0</v>
      </c>
      <c r="AL126" s="90">
        <v>0</v>
      </c>
      <c r="AM126" s="305" t="s">
        <v>1229</v>
      </c>
      <c r="AN126" s="198" t="s">
        <v>1251</v>
      </c>
    </row>
    <row r="127" spans="1:40" customFormat="1" ht="126">
      <c r="A127" s="6" t="s">
        <v>396</v>
      </c>
      <c r="B127" s="100" t="s">
        <v>161</v>
      </c>
      <c r="C127" s="6" t="s">
        <v>386</v>
      </c>
      <c r="D127" s="6" t="s">
        <v>387</v>
      </c>
      <c r="E127" s="17" t="s">
        <v>388</v>
      </c>
      <c r="F127" s="195" t="s">
        <v>1250</v>
      </c>
      <c r="G127" s="6" t="s">
        <v>397</v>
      </c>
      <c r="H127" s="4" t="s">
        <v>390</v>
      </c>
      <c r="I127" s="47" t="s">
        <v>391</v>
      </c>
      <c r="J127" s="96" t="s">
        <v>392</v>
      </c>
      <c r="K127" s="6" t="b">
        <v>1</v>
      </c>
      <c r="L127" s="9" t="s">
        <v>393</v>
      </c>
      <c r="M127" s="20">
        <v>44910</v>
      </c>
      <c r="N127" s="8">
        <v>193</v>
      </c>
      <c r="O127" s="6" t="s">
        <v>120</v>
      </c>
      <c r="P127" s="84" t="s">
        <v>141</v>
      </c>
      <c r="Q127" s="6">
        <v>0</v>
      </c>
      <c r="R127" s="6">
        <v>1</v>
      </c>
      <c r="S127" s="6" t="s">
        <v>165</v>
      </c>
      <c r="T127" s="6"/>
      <c r="U127" s="6"/>
      <c r="V127" s="6" t="s">
        <v>395</v>
      </c>
      <c r="W127" s="6" t="s">
        <v>378</v>
      </c>
      <c r="X127" s="6">
        <v>24</v>
      </c>
      <c r="Y127" s="26">
        <v>44832</v>
      </c>
      <c r="Z127" s="26">
        <f t="shared" si="15"/>
        <v>45562.080000000002</v>
      </c>
      <c r="AA127" s="70">
        <f t="shared" ca="1" si="16"/>
        <v>-476.08000000000175</v>
      </c>
      <c r="AB127" s="6"/>
      <c r="AC127" s="6"/>
      <c r="AD127" s="6"/>
      <c r="AE127" s="6"/>
      <c r="AF127" s="6"/>
      <c r="AG127" s="1"/>
      <c r="AH127" s="1"/>
      <c r="AI127" s="1"/>
      <c r="AJ127" s="160"/>
      <c r="AK127" s="90">
        <v>0</v>
      </c>
      <c r="AL127" s="90"/>
      <c r="AM127" s="304"/>
      <c r="AN127" s="198" t="s">
        <v>1251</v>
      </c>
    </row>
    <row r="128" spans="1:40" customFormat="1" ht="126">
      <c r="A128" s="6" t="s">
        <v>160</v>
      </c>
      <c r="B128" s="4" t="s">
        <v>161</v>
      </c>
      <c r="C128" s="6" t="s">
        <v>85</v>
      </c>
      <c r="D128" s="6" t="s">
        <v>86</v>
      </c>
      <c r="E128" s="17" t="s">
        <v>162</v>
      </c>
      <c r="F128" s="4" t="s">
        <v>1250</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 t="shared" si="15"/>
        <v>45562.080000000002</v>
      </c>
      <c r="AA128" s="24">
        <f t="shared" ca="1" si="16"/>
        <v>-476.08000000000175</v>
      </c>
      <c r="AB128" s="6"/>
      <c r="AC128" s="6"/>
      <c r="AD128" s="6"/>
      <c r="AE128" s="6"/>
      <c r="AF128" s="111" t="s">
        <v>131</v>
      </c>
      <c r="AG128" s="1"/>
      <c r="AH128" s="1"/>
      <c r="AI128" s="1"/>
      <c r="AJ128" s="160"/>
      <c r="AK128" s="90">
        <v>0</v>
      </c>
      <c r="AL128" s="90"/>
      <c r="AM128" s="304"/>
      <c r="AN128" s="198" t="s">
        <v>1255</v>
      </c>
    </row>
    <row r="129" spans="1:40" customFormat="1" ht="112" customHeight="1">
      <c r="A129" s="6" t="s">
        <v>655</v>
      </c>
      <c r="B129" s="100" t="s">
        <v>649</v>
      </c>
      <c r="C129" s="6" t="s">
        <v>656</v>
      </c>
      <c r="D129" s="6" t="s">
        <v>657</v>
      </c>
      <c r="E129" s="17" t="s">
        <v>162</v>
      </c>
      <c r="F129" s="14" t="s">
        <v>1250</v>
      </c>
      <c r="G129" s="6" t="s">
        <v>658</v>
      </c>
      <c r="H129" s="13" t="s">
        <v>390</v>
      </c>
      <c r="I129" s="13" t="s">
        <v>659</v>
      </c>
      <c r="J129" s="13" t="s">
        <v>660</v>
      </c>
      <c r="K129" s="7" t="b">
        <v>1</v>
      </c>
      <c r="L129" s="9" t="s">
        <v>393</v>
      </c>
      <c r="M129" s="20">
        <v>44910</v>
      </c>
      <c r="N129" s="8">
        <v>193</v>
      </c>
      <c r="O129" s="6" t="s">
        <v>120</v>
      </c>
      <c r="P129" s="84" t="s">
        <v>141</v>
      </c>
      <c r="Q129" s="7">
        <v>0</v>
      </c>
      <c r="R129" s="6">
        <v>1</v>
      </c>
      <c r="S129" s="6" t="s">
        <v>165</v>
      </c>
      <c r="T129" s="6" t="s">
        <v>394</v>
      </c>
      <c r="U129" s="6"/>
      <c r="V129" s="6" t="s">
        <v>395</v>
      </c>
      <c r="W129" s="6" t="s">
        <v>378</v>
      </c>
      <c r="X129" s="6">
        <v>24</v>
      </c>
      <c r="Y129" s="26">
        <v>44832</v>
      </c>
      <c r="Z129" s="26">
        <f t="shared" si="15"/>
        <v>45562.080000000002</v>
      </c>
      <c r="AA129" s="24">
        <f t="shared" ca="1" si="16"/>
        <v>-476.08000000000175</v>
      </c>
      <c r="AB129" s="6"/>
      <c r="AC129" s="6"/>
      <c r="AD129" s="6"/>
      <c r="AE129" s="6"/>
      <c r="AF129" s="6"/>
      <c r="AG129" t="s">
        <v>661</v>
      </c>
      <c r="AH129" t="s">
        <v>662</v>
      </c>
      <c r="AJ129" s="161"/>
      <c r="AK129" s="90">
        <v>0</v>
      </c>
      <c r="AL129" s="90"/>
      <c r="AM129" s="304"/>
      <c r="AN129" s="198" t="s">
        <v>1251</v>
      </c>
    </row>
    <row r="130" spans="1:40" ht="100.25" customHeight="1">
      <c r="A130" s="6" t="s">
        <v>826</v>
      </c>
      <c r="B130" s="4" t="s">
        <v>70</v>
      </c>
      <c r="C130" s="6" t="s">
        <v>656</v>
      </c>
      <c r="D130" s="6" t="s">
        <v>737</v>
      </c>
      <c r="E130" s="6" t="s">
        <v>827</v>
      </c>
      <c r="F130" s="6" t="s">
        <v>459</v>
      </c>
      <c r="G130" s="6" t="s">
        <v>828</v>
      </c>
      <c r="H130" s="13" t="s">
        <v>461</v>
      </c>
      <c r="I130" s="13" t="s">
        <v>462</v>
      </c>
      <c r="J130" s="13"/>
      <c r="K130" s="6" t="b">
        <v>0</v>
      </c>
      <c r="L130"/>
      <c r="M130" s="20">
        <v>44704</v>
      </c>
      <c r="N130" s="7">
        <v>241</v>
      </c>
      <c r="O130" s="7" t="s">
        <v>73</v>
      </c>
      <c r="P130" s="83"/>
      <c r="Q130" s="7"/>
      <c r="R130" s="7"/>
      <c r="S130" s="7"/>
      <c r="T130" s="7"/>
      <c r="U130" s="7"/>
      <c r="V130" s="6" t="s">
        <v>464</v>
      </c>
      <c r="W130" s="6" t="s">
        <v>378</v>
      </c>
      <c r="X130" s="7">
        <v>12</v>
      </c>
      <c r="Y130" s="31">
        <v>44544</v>
      </c>
      <c r="Z130" s="26">
        <f t="shared" si="15"/>
        <v>44909.04</v>
      </c>
      <c r="AA130" s="24">
        <f t="shared" ca="1" si="16"/>
        <v>176.95999999999913</v>
      </c>
      <c r="AB130" s="7"/>
      <c r="AC130" s="7"/>
      <c r="AD130" s="7"/>
      <c r="AE130" s="7"/>
      <c r="AF130" s="7"/>
      <c r="AG130" s="1" t="s">
        <v>829</v>
      </c>
      <c r="AH130" s="1" t="s">
        <v>830</v>
      </c>
      <c r="AK130" s="90">
        <v>0</v>
      </c>
      <c r="AL130" s="90"/>
      <c r="AM130" s="304"/>
      <c r="AN130" s="310" t="s">
        <v>1295</v>
      </c>
    </row>
    <row r="131" spans="1:40" ht="100.25" customHeight="1">
      <c r="A131" s="100" t="s">
        <v>517</v>
      </c>
      <c r="B131" s="100" t="s">
        <v>161</v>
      </c>
      <c r="C131" s="6" t="s">
        <v>518</v>
      </c>
      <c r="D131" s="6" t="s">
        <v>519</v>
      </c>
      <c r="E131" s="17" t="s">
        <v>520</v>
      </c>
      <c r="F131" s="4" t="s">
        <v>521</v>
      </c>
      <c r="G131" s="6" t="s">
        <v>522</v>
      </c>
      <c r="H131" s="66" t="s">
        <v>523</v>
      </c>
      <c r="I131" s="13" t="s">
        <v>524</v>
      </c>
      <c r="J131" s="1" t="s">
        <v>525</v>
      </c>
      <c r="K131" s="6" t="b">
        <v>1</v>
      </c>
      <c r="M131" s="22">
        <v>45069</v>
      </c>
      <c r="N131" s="6">
        <v>152</v>
      </c>
      <c r="O131" s="6" t="s">
        <v>120</v>
      </c>
      <c r="P131" s="84" t="s">
        <v>78</v>
      </c>
      <c r="Q131" s="7">
        <v>0</v>
      </c>
      <c r="R131" s="6">
        <v>100</v>
      </c>
      <c r="S131" s="6"/>
      <c r="T131" s="6"/>
      <c r="U131" s="6"/>
      <c r="V131" s="6" t="s">
        <v>526</v>
      </c>
      <c r="W131" s="6" t="s">
        <v>93</v>
      </c>
      <c r="X131" s="6">
        <v>12</v>
      </c>
      <c r="Y131" s="26">
        <v>44166</v>
      </c>
      <c r="Z131" s="26">
        <f t="shared" ref="Z131:Z146" si="17">Y131+(X131*30.42)</f>
        <v>44531.040000000001</v>
      </c>
      <c r="AA131" s="24">
        <f t="shared" ref="AA131:AA140" ca="1" si="18">TODAY()-Z131</f>
        <v>554.95999999999913</v>
      </c>
      <c r="AB131" s="6"/>
      <c r="AC131" s="6"/>
      <c r="AD131" s="6"/>
      <c r="AE131" s="6"/>
      <c r="AF131" s="6"/>
      <c r="AG131" s="1" t="s">
        <v>527</v>
      </c>
      <c r="AI131" s="13" t="s">
        <v>528</v>
      </c>
      <c r="AK131" s="90">
        <v>0</v>
      </c>
      <c r="AL131" s="90"/>
      <c r="AM131" s="304"/>
      <c r="AN131" s="310" t="s">
        <v>1239</v>
      </c>
    </row>
    <row r="132" spans="1:40" ht="100.25" customHeight="1">
      <c r="A132" s="100" t="s">
        <v>455</v>
      </c>
      <c r="B132" s="4" t="s">
        <v>70</v>
      </c>
      <c r="C132" s="6" t="s">
        <v>456</v>
      </c>
      <c r="D132" s="6" t="s">
        <v>457</v>
      </c>
      <c r="E132" s="1" t="s">
        <v>458</v>
      </c>
      <c r="F132" s="14" t="s">
        <v>459</v>
      </c>
      <c r="G132" s="17" t="s">
        <v>460</v>
      </c>
      <c r="H132" s="13" t="s">
        <v>461</v>
      </c>
      <c r="I132" s="45" t="s">
        <v>462</v>
      </c>
      <c r="J132" s="45"/>
      <c r="K132" s="7" t="b">
        <v>0</v>
      </c>
      <c r="L132" s="10" t="s">
        <v>463</v>
      </c>
      <c r="M132" s="22">
        <v>44910</v>
      </c>
      <c r="N132" s="7">
        <v>241</v>
      </c>
      <c r="O132" s="7" t="s">
        <v>73</v>
      </c>
      <c r="P132" s="83"/>
      <c r="Q132" s="7"/>
      <c r="R132" s="7"/>
      <c r="S132" s="7"/>
      <c r="T132" s="7"/>
      <c r="U132" s="7"/>
      <c r="V132" s="6" t="s">
        <v>464</v>
      </c>
      <c r="W132" s="6" t="s">
        <v>378</v>
      </c>
      <c r="X132" s="7">
        <v>12</v>
      </c>
      <c r="Y132" s="31">
        <v>44544</v>
      </c>
      <c r="Z132" s="26">
        <f t="shared" si="17"/>
        <v>44909.04</v>
      </c>
      <c r="AA132" s="24">
        <f t="shared" ca="1" si="18"/>
        <v>176.95999999999913</v>
      </c>
      <c r="AB132" s="7"/>
      <c r="AC132" s="7"/>
      <c r="AD132" s="7"/>
      <c r="AE132" s="7"/>
      <c r="AF132" s="7"/>
      <c r="AG132" s="17" t="s">
        <v>465</v>
      </c>
      <c r="AH132" s="17" t="s">
        <v>466</v>
      </c>
      <c r="AK132" s="90">
        <v>0</v>
      </c>
      <c r="AL132" s="90"/>
      <c r="AM132" s="304"/>
      <c r="AN132" s="310" t="s">
        <v>1237</v>
      </c>
    </row>
    <row r="133" spans="1:40" customFormat="1" ht="42">
      <c r="A133" s="100" t="s">
        <v>467</v>
      </c>
      <c r="B133" s="4" t="s">
        <v>70</v>
      </c>
      <c r="C133" s="6" t="s">
        <v>456</v>
      </c>
      <c r="D133" s="6" t="s">
        <v>457</v>
      </c>
      <c r="E133" s="17" t="s">
        <v>458</v>
      </c>
      <c r="F133" s="14" t="s">
        <v>459</v>
      </c>
      <c r="G133" s="17" t="s">
        <v>468</v>
      </c>
      <c r="H133" s="4" t="s">
        <v>461</v>
      </c>
      <c r="I133" s="45" t="s">
        <v>462</v>
      </c>
      <c r="J133" s="45"/>
      <c r="K133" s="7" t="b">
        <v>0</v>
      </c>
      <c r="L133" s="13" t="s">
        <v>469</v>
      </c>
      <c r="M133" s="22">
        <v>44910</v>
      </c>
      <c r="N133" s="7">
        <v>241</v>
      </c>
      <c r="O133" s="7" t="s">
        <v>73</v>
      </c>
      <c r="P133" s="83"/>
      <c r="Q133" s="7"/>
      <c r="R133" s="7"/>
      <c r="S133" s="6"/>
      <c r="T133" s="6"/>
      <c r="U133" s="6"/>
      <c r="V133" s="6" t="s">
        <v>464</v>
      </c>
      <c r="W133" s="6" t="s">
        <v>378</v>
      </c>
      <c r="X133" s="7">
        <v>12</v>
      </c>
      <c r="Y133" s="31">
        <v>44544</v>
      </c>
      <c r="Z133" s="26">
        <f t="shared" si="17"/>
        <v>44909.04</v>
      </c>
      <c r="AA133" s="24">
        <f t="shared" ca="1" si="18"/>
        <v>176.95999999999913</v>
      </c>
      <c r="AB133" s="6"/>
      <c r="AC133" s="6"/>
      <c r="AD133" s="6"/>
      <c r="AE133" s="6"/>
      <c r="AF133" s="6"/>
      <c r="AG133" s="17" t="s">
        <v>470</v>
      </c>
      <c r="AH133" s="17" t="s">
        <v>471</v>
      </c>
      <c r="AI133" s="1"/>
      <c r="AJ133" s="160"/>
      <c r="AK133" s="90">
        <v>0</v>
      </c>
      <c r="AL133" s="90"/>
      <c r="AM133" s="304"/>
      <c r="AN133" s="310" t="s">
        <v>1238</v>
      </c>
    </row>
    <row r="134" spans="1:40" customFormat="1" ht="112" customHeight="1">
      <c r="A134" s="100" t="s">
        <v>464</v>
      </c>
      <c r="B134" s="4" t="s">
        <v>70</v>
      </c>
      <c r="C134" s="6" t="s">
        <v>456</v>
      </c>
      <c r="D134" s="6" t="s">
        <v>457</v>
      </c>
      <c r="E134" s="1" t="s">
        <v>458</v>
      </c>
      <c r="F134" t="s">
        <v>459</v>
      </c>
      <c r="G134" s="17" t="s">
        <v>472</v>
      </c>
      <c r="H134" s="4" t="s">
        <v>461</v>
      </c>
      <c r="I134" s="45" t="s">
        <v>462</v>
      </c>
      <c r="J134" s="45"/>
      <c r="K134" s="7" t="b">
        <v>0</v>
      </c>
      <c r="L134" s="112" t="s">
        <v>469</v>
      </c>
      <c r="M134" s="22">
        <v>44910</v>
      </c>
      <c r="N134" s="7">
        <v>241</v>
      </c>
      <c r="O134" s="7" t="s">
        <v>73</v>
      </c>
      <c r="P134" s="83"/>
      <c r="Q134" s="7"/>
      <c r="R134" s="7"/>
      <c r="S134" s="6"/>
      <c r="T134" s="6"/>
      <c r="U134" s="6"/>
      <c r="V134" s="6" t="s">
        <v>464</v>
      </c>
      <c r="W134" s="6" t="s">
        <v>378</v>
      </c>
      <c r="X134" s="7">
        <v>12</v>
      </c>
      <c r="Y134" s="31">
        <v>44544</v>
      </c>
      <c r="Z134" s="26">
        <f t="shared" si="17"/>
        <v>44909.04</v>
      </c>
      <c r="AA134" s="24">
        <f t="shared" ca="1" si="18"/>
        <v>176.95999999999913</v>
      </c>
      <c r="AB134" s="6"/>
      <c r="AC134" s="6"/>
      <c r="AD134" s="6"/>
      <c r="AE134" s="6"/>
      <c r="AF134" s="6"/>
      <c r="AG134" s="17" t="s">
        <v>473</v>
      </c>
      <c r="AH134" s="17" t="s">
        <v>474</v>
      </c>
      <c r="AI134" s="1"/>
      <c r="AJ134" s="160"/>
      <c r="AK134" s="90">
        <v>0</v>
      </c>
      <c r="AL134" s="90"/>
      <c r="AM134" s="304"/>
      <c r="AN134" s="310" t="s">
        <v>1238</v>
      </c>
    </row>
    <row r="135" spans="1:40" customFormat="1" ht="57" customHeight="1">
      <c r="A135" s="6" t="s">
        <v>537</v>
      </c>
      <c r="B135" s="6" t="s">
        <v>220</v>
      </c>
      <c r="C135" s="6" t="s">
        <v>518</v>
      </c>
      <c r="D135" s="6" t="s">
        <v>519</v>
      </c>
      <c r="E135" s="1" t="s">
        <v>538</v>
      </c>
      <c r="F135" s="14" t="s">
        <v>1249</v>
      </c>
      <c r="G135" s="1" t="s">
        <v>539</v>
      </c>
      <c r="H135" s="13" t="s">
        <v>540</v>
      </c>
      <c r="I135" s="13" t="s">
        <v>541</v>
      </c>
      <c r="J135" s="1"/>
      <c r="K135" s="6" t="b">
        <v>1</v>
      </c>
      <c r="L135" s="1"/>
      <c r="M135" s="20">
        <v>44910</v>
      </c>
      <c r="N135" s="6"/>
      <c r="O135" s="6" t="s">
        <v>73</v>
      </c>
      <c r="P135" s="84" t="s">
        <v>78</v>
      </c>
      <c r="Q135" s="6">
        <v>0</v>
      </c>
      <c r="R135" s="6">
        <v>100</v>
      </c>
      <c r="S135" s="6"/>
      <c r="T135" s="6"/>
      <c r="U135" s="6"/>
      <c r="V135" s="6" t="s">
        <v>542</v>
      </c>
      <c r="W135" s="6" t="s">
        <v>167</v>
      </c>
      <c r="X135" s="6">
        <v>12</v>
      </c>
      <c r="Y135" s="26">
        <v>44825</v>
      </c>
      <c r="Z135" s="26">
        <f t="shared" si="17"/>
        <v>45190.04</v>
      </c>
      <c r="AA135" s="24">
        <f t="shared" ca="1" si="18"/>
        <v>-104.04000000000087</v>
      </c>
      <c r="AB135" s="6"/>
      <c r="AC135" s="6"/>
      <c r="AD135" s="6"/>
      <c r="AE135" s="6"/>
      <c r="AF135" s="6"/>
      <c r="AG135" s="1" t="s">
        <v>543</v>
      </c>
      <c r="AH135" s="1"/>
      <c r="AI135" s="1"/>
      <c r="AJ135" s="160"/>
      <c r="AK135" s="90">
        <v>0</v>
      </c>
      <c r="AL135" s="90"/>
      <c r="AM135" s="304"/>
      <c r="AN135" s="310" t="s">
        <v>1254</v>
      </c>
    </row>
    <row r="136" spans="1:40" ht="100.25" customHeight="1">
      <c r="A136" s="6" t="s">
        <v>544</v>
      </c>
      <c r="B136" s="6" t="s">
        <v>220</v>
      </c>
      <c r="C136" s="6" t="s">
        <v>518</v>
      </c>
      <c r="D136" s="6" t="s">
        <v>519</v>
      </c>
      <c r="E136" s="1" t="s">
        <v>538</v>
      </c>
      <c r="F136" s="14" t="s">
        <v>1249</v>
      </c>
      <c r="G136" s="1" t="s">
        <v>545</v>
      </c>
      <c r="H136" s="4" t="s">
        <v>540</v>
      </c>
      <c r="I136" s="13" t="s">
        <v>541</v>
      </c>
      <c r="K136" s="6" t="b">
        <v>1</v>
      </c>
      <c r="M136" s="20">
        <v>44910</v>
      </c>
      <c r="N136" s="6"/>
      <c r="O136" s="6" t="s">
        <v>73</v>
      </c>
      <c r="P136" s="84" t="s">
        <v>78</v>
      </c>
      <c r="Q136" s="6">
        <v>0</v>
      </c>
      <c r="R136" s="6">
        <v>100</v>
      </c>
      <c r="S136" s="6"/>
      <c r="T136" s="6"/>
      <c r="U136" s="6"/>
      <c r="V136" s="6" t="s">
        <v>542</v>
      </c>
      <c r="W136" s="6" t="s">
        <v>167</v>
      </c>
      <c r="X136" s="6">
        <v>12</v>
      </c>
      <c r="Y136" s="26">
        <v>44825</v>
      </c>
      <c r="Z136" s="26">
        <f t="shared" si="17"/>
        <v>45190.04</v>
      </c>
      <c r="AA136" s="24">
        <f t="shared" ca="1" si="18"/>
        <v>-104.04000000000087</v>
      </c>
      <c r="AB136" s="6"/>
      <c r="AC136" s="6"/>
      <c r="AD136" s="6"/>
      <c r="AE136" s="6"/>
      <c r="AF136" s="6"/>
      <c r="AG136" t="s">
        <v>546</v>
      </c>
      <c r="AH136"/>
      <c r="AI136"/>
      <c r="AJ136" s="161"/>
      <c r="AK136" s="140" t="s">
        <v>339</v>
      </c>
      <c r="AL136" s="90"/>
      <c r="AM136" s="304"/>
      <c r="AN136" s="310" t="s">
        <v>1254</v>
      </c>
    </row>
    <row r="137" spans="1:40" ht="100.25" customHeight="1">
      <c r="A137" s="6" t="s">
        <v>547</v>
      </c>
      <c r="B137" s="6" t="s">
        <v>220</v>
      </c>
      <c r="C137" s="6" t="s">
        <v>518</v>
      </c>
      <c r="D137" s="6" t="s">
        <v>519</v>
      </c>
      <c r="E137" s="1" t="s">
        <v>548</v>
      </c>
      <c r="F137" s="14" t="s">
        <v>1248</v>
      </c>
      <c r="G137" s="1" t="s">
        <v>549</v>
      </c>
      <c r="H137" s="4" t="s">
        <v>540</v>
      </c>
      <c r="I137" s="13" t="s">
        <v>550</v>
      </c>
      <c r="K137" s="6" t="b">
        <v>1</v>
      </c>
      <c r="M137" s="20">
        <v>44910</v>
      </c>
      <c r="N137" s="6"/>
      <c r="O137" s="6" t="s">
        <v>73</v>
      </c>
      <c r="P137" s="84" t="s">
        <v>78</v>
      </c>
      <c r="Q137" s="6">
        <v>0</v>
      </c>
      <c r="R137" s="6">
        <v>100</v>
      </c>
      <c r="S137" s="6"/>
      <c r="T137" s="6"/>
      <c r="U137" s="6"/>
      <c r="V137" s="6" t="s">
        <v>551</v>
      </c>
      <c r="W137" s="6" t="s">
        <v>167</v>
      </c>
      <c r="X137" s="6">
        <v>12</v>
      </c>
      <c r="Y137" s="26">
        <v>44841</v>
      </c>
      <c r="Z137" s="26">
        <f t="shared" si="17"/>
        <v>45206.04</v>
      </c>
      <c r="AA137" s="24">
        <f t="shared" ca="1" si="18"/>
        <v>-120.04000000000087</v>
      </c>
      <c r="AB137" s="6"/>
      <c r="AC137" s="6"/>
      <c r="AD137" s="6"/>
      <c r="AE137" s="6"/>
      <c r="AF137" s="6"/>
      <c r="AG137" s="1" t="s">
        <v>552</v>
      </c>
      <c r="AK137" s="140" t="s">
        <v>339</v>
      </c>
      <c r="AL137" s="90"/>
      <c r="AM137" s="304"/>
      <c r="AN137" s="310" t="s">
        <v>1253</v>
      </c>
    </row>
    <row r="138" spans="1:40" ht="100.25" customHeight="1">
      <c r="A138" s="6" t="s">
        <v>553</v>
      </c>
      <c r="B138" s="6" t="s">
        <v>220</v>
      </c>
      <c r="C138" s="6" t="s">
        <v>518</v>
      </c>
      <c r="D138" s="6" t="s">
        <v>519</v>
      </c>
      <c r="E138" s="1" t="s">
        <v>548</v>
      </c>
      <c r="F138" s="14" t="s">
        <v>1248</v>
      </c>
      <c r="G138" s="17" t="s">
        <v>1235</v>
      </c>
      <c r="H138" s="4" t="s">
        <v>540</v>
      </c>
      <c r="I138" s="13" t="s">
        <v>550</v>
      </c>
      <c r="K138" s="6" t="b">
        <v>1</v>
      </c>
      <c r="M138" s="20">
        <v>44910</v>
      </c>
      <c r="N138" s="6"/>
      <c r="O138" s="6" t="s">
        <v>73</v>
      </c>
      <c r="P138" s="84" t="s">
        <v>78</v>
      </c>
      <c r="Q138" s="6">
        <v>0</v>
      </c>
      <c r="R138" s="6">
        <v>100</v>
      </c>
      <c r="S138" s="6"/>
      <c r="T138" s="6"/>
      <c r="U138" s="6"/>
      <c r="V138" s="6" t="s">
        <v>551</v>
      </c>
      <c r="W138" s="6" t="s">
        <v>167</v>
      </c>
      <c r="X138" s="6">
        <v>12</v>
      </c>
      <c r="Y138" s="26">
        <v>44841</v>
      </c>
      <c r="Z138" s="26">
        <f t="shared" si="17"/>
        <v>45206.04</v>
      </c>
      <c r="AA138" s="24">
        <f t="shared" ca="1" si="18"/>
        <v>-120.04000000000087</v>
      </c>
      <c r="AB138" s="6"/>
      <c r="AC138" s="6"/>
      <c r="AD138" s="6"/>
      <c r="AE138" s="6"/>
      <c r="AF138" s="6"/>
      <c r="AG138" s="1" t="s">
        <v>554</v>
      </c>
      <c r="AK138" s="90">
        <v>0</v>
      </c>
      <c r="AL138" s="90"/>
      <c r="AM138" s="304"/>
      <c r="AN138" s="310" t="s">
        <v>1252</v>
      </c>
    </row>
    <row r="139" spans="1:40" ht="100.25" customHeight="1">
      <c r="A139" s="6" t="s">
        <v>702</v>
      </c>
      <c r="B139" s="6" t="s">
        <v>70</v>
      </c>
      <c r="C139" s="6" t="s">
        <v>656</v>
      </c>
      <c r="D139" s="6" t="s">
        <v>703</v>
      </c>
      <c r="E139" t="s">
        <v>704</v>
      </c>
      <c r="F139" s="14" t="s">
        <v>705</v>
      </c>
      <c r="G139" s="6" t="s">
        <v>706</v>
      </c>
      <c r="H139" s="4" t="s">
        <v>707</v>
      </c>
      <c r="I139" s="13" t="s">
        <v>708</v>
      </c>
      <c r="J139" s="13"/>
      <c r="K139" s="6" t="b">
        <v>0</v>
      </c>
      <c r="M139" s="22">
        <v>45069</v>
      </c>
      <c r="N139" s="6">
        <v>189</v>
      </c>
      <c r="O139" s="6" t="s">
        <v>120</v>
      </c>
      <c r="P139" s="84" t="s">
        <v>141</v>
      </c>
      <c r="Q139" s="7">
        <v>0</v>
      </c>
      <c r="R139" s="6">
        <v>1</v>
      </c>
      <c r="S139" s="6"/>
      <c r="T139" s="6"/>
      <c r="U139" s="6"/>
      <c r="V139" s="6" t="s">
        <v>709</v>
      </c>
      <c r="W139" s="6" t="s">
        <v>167</v>
      </c>
      <c r="X139" s="6">
        <v>12</v>
      </c>
      <c r="Y139" s="26">
        <v>44856</v>
      </c>
      <c r="Z139" s="26">
        <f t="shared" si="17"/>
        <v>45221.04</v>
      </c>
      <c r="AA139" s="24">
        <f t="shared" ca="1" si="18"/>
        <v>-135.04000000000087</v>
      </c>
      <c r="AB139" s="6"/>
      <c r="AC139" s="6"/>
      <c r="AD139" s="6"/>
      <c r="AE139" s="6"/>
      <c r="AF139" s="6"/>
      <c r="AG139" t="s">
        <v>710</v>
      </c>
      <c r="AH139" t="s">
        <v>701</v>
      </c>
      <c r="AI139"/>
      <c r="AJ139" s="161"/>
      <c r="AK139" s="90">
        <v>0</v>
      </c>
      <c r="AL139" s="90"/>
      <c r="AM139" s="304"/>
      <c r="AN139" s="310" t="s">
        <v>1268</v>
      </c>
    </row>
    <row r="140" spans="1:40" ht="100.25" customHeight="1">
      <c r="A140" s="17" t="s">
        <v>691</v>
      </c>
      <c r="B140" s="17" t="s">
        <v>692</v>
      </c>
      <c r="C140" s="6" t="s">
        <v>656</v>
      </c>
      <c r="D140" s="6" t="s">
        <v>657</v>
      </c>
      <c r="E140" s="14" t="s">
        <v>693</v>
      </c>
      <c r="F140" s="14" t="s">
        <v>694</v>
      </c>
      <c r="G140" s="1" t="s">
        <v>695</v>
      </c>
      <c r="H140" s="4" t="s">
        <v>696</v>
      </c>
      <c r="I140" s="13" t="s">
        <v>697</v>
      </c>
      <c r="J140" s="13" t="s">
        <v>599</v>
      </c>
      <c r="K140" s="6" t="b">
        <v>1</v>
      </c>
      <c r="M140" s="149">
        <v>45041</v>
      </c>
      <c r="N140" s="6">
        <v>193</v>
      </c>
      <c r="O140" s="6" t="s">
        <v>73</v>
      </c>
      <c r="P140" s="98" t="s">
        <v>78</v>
      </c>
      <c r="Q140" s="1">
        <v>0</v>
      </c>
      <c r="R140" s="1">
        <v>100</v>
      </c>
      <c r="S140" s="6"/>
      <c r="T140" s="6" t="s">
        <v>698</v>
      </c>
      <c r="U140" s="6"/>
      <c r="V140" s="6" t="s">
        <v>699</v>
      </c>
      <c r="W140" s="6" t="s">
        <v>93</v>
      </c>
      <c r="X140" s="6">
        <v>12</v>
      </c>
      <c r="Y140" s="31">
        <v>44100</v>
      </c>
      <c r="Z140" s="26">
        <f t="shared" si="17"/>
        <v>44465.04</v>
      </c>
      <c r="AA140" s="24">
        <f t="shared" ca="1" si="18"/>
        <v>620.95999999999913</v>
      </c>
      <c r="AB140" s="6"/>
      <c r="AC140" s="6"/>
      <c r="AD140" s="6"/>
      <c r="AE140" s="6"/>
      <c r="AF140" s="6"/>
      <c r="AG140" t="s">
        <v>700</v>
      </c>
      <c r="AH140" t="s">
        <v>701</v>
      </c>
      <c r="AI140"/>
      <c r="AJ140" s="161"/>
      <c r="AK140" s="90">
        <v>0</v>
      </c>
      <c r="AL140" s="90"/>
      <c r="AM140" s="304"/>
      <c r="AN140" s="310" t="s">
        <v>1265</v>
      </c>
    </row>
    <row r="141" spans="1:40" ht="100.25" customHeight="1">
      <c r="A141" s="148" t="s">
        <v>1193</v>
      </c>
      <c r="B141" s="181" t="s">
        <v>70</v>
      </c>
      <c r="C141" s="148" t="s">
        <v>950</v>
      </c>
      <c r="D141" s="148" t="s">
        <v>986</v>
      </c>
      <c r="E141" s="148" t="s">
        <v>1194</v>
      </c>
      <c r="F141" s="40" t="s">
        <v>1195</v>
      </c>
      <c r="G141" s="148" t="s">
        <v>1196</v>
      </c>
      <c r="H141" s="13" t="s">
        <v>1197</v>
      </c>
      <c r="I141" s="13" t="s">
        <v>1198</v>
      </c>
      <c r="J141" s="223" t="s">
        <v>1199</v>
      </c>
      <c r="K141" s="17" t="b">
        <v>0</v>
      </c>
      <c r="M141" s="149">
        <v>45041</v>
      </c>
      <c r="N141" s="1">
        <v>233</v>
      </c>
      <c r="O141" s="258" t="s">
        <v>120</v>
      </c>
      <c r="P141" s="98" t="s">
        <v>78</v>
      </c>
      <c r="Q141" s="1">
        <v>0</v>
      </c>
      <c r="R141" s="1">
        <v>100</v>
      </c>
      <c r="V141" s="148" t="s">
        <v>1200</v>
      </c>
      <c r="W141" s="148" t="s">
        <v>1201</v>
      </c>
      <c r="X141" s="253">
        <v>12</v>
      </c>
      <c r="Y141" s="156">
        <v>44682</v>
      </c>
      <c r="Z141" s="292">
        <f t="shared" si="17"/>
        <v>45047.040000000001</v>
      </c>
      <c r="AJ141" s="160" t="s">
        <v>1215</v>
      </c>
      <c r="AK141" s="90">
        <v>0</v>
      </c>
      <c r="AL141" s="90"/>
      <c r="AM141" s="307"/>
      <c r="AN141" s="310" t="s">
        <v>1265</v>
      </c>
    </row>
    <row r="142" spans="1:40" ht="100.25" customHeight="1">
      <c r="A142" s="148" t="s">
        <v>1202</v>
      </c>
      <c r="B142" s="181" t="s">
        <v>70</v>
      </c>
      <c r="C142" s="148" t="s">
        <v>950</v>
      </c>
      <c r="D142" s="148" t="s">
        <v>986</v>
      </c>
      <c r="E142" s="148" t="s">
        <v>1194</v>
      </c>
      <c r="F142" s="195" t="s">
        <v>1195</v>
      </c>
      <c r="G142" s="148" t="s">
        <v>1196</v>
      </c>
      <c r="H142" s="13" t="s">
        <v>1197</v>
      </c>
      <c r="I142" s="13" t="s">
        <v>1198</v>
      </c>
      <c r="J142" s="223" t="s">
        <v>1199</v>
      </c>
      <c r="K142" s="17" t="b">
        <v>0</v>
      </c>
      <c r="M142" s="149">
        <v>45041</v>
      </c>
      <c r="N142" s="1">
        <v>233</v>
      </c>
      <c r="O142" s="258" t="s">
        <v>120</v>
      </c>
      <c r="P142" s="98" t="s">
        <v>78</v>
      </c>
      <c r="Q142" s="1">
        <v>0</v>
      </c>
      <c r="R142" s="1">
        <v>100</v>
      </c>
      <c r="V142" s="148" t="s">
        <v>1203</v>
      </c>
      <c r="W142" s="148" t="s">
        <v>1201</v>
      </c>
      <c r="X142" s="253">
        <v>12</v>
      </c>
      <c r="Y142" s="156">
        <v>44682</v>
      </c>
      <c r="Z142" s="292">
        <f t="shared" si="17"/>
        <v>45047.040000000001</v>
      </c>
      <c r="AJ142" s="160" t="s">
        <v>1215</v>
      </c>
      <c r="AK142" s="90">
        <v>0</v>
      </c>
      <c r="AL142" s="90"/>
      <c r="AM142" s="304"/>
      <c r="AN142" s="310" t="s">
        <v>1265</v>
      </c>
    </row>
    <row r="143" spans="1:40" ht="100.25" customHeight="1">
      <c r="A143" s="148" t="s">
        <v>1204</v>
      </c>
      <c r="B143" s="181" t="s">
        <v>70</v>
      </c>
      <c r="C143" s="148" t="s">
        <v>950</v>
      </c>
      <c r="D143" s="148" t="s">
        <v>986</v>
      </c>
      <c r="E143" s="148" t="s">
        <v>1194</v>
      </c>
      <c r="F143" s="40" t="s">
        <v>1195</v>
      </c>
      <c r="G143" s="148" t="s">
        <v>1196</v>
      </c>
      <c r="H143" s="13" t="s">
        <v>1197</v>
      </c>
      <c r="I143" s="13" t="s">
        <v>1198</v>
      </c>
      <c r="J143" s="223" t="s">
        <v>1199</v>
      </c>
      <c r="K143" s="17" t="b">
        <v>0</v>
      </c>
      <c r="M143" s="149">
        <v>45041</v>
      </c>
      <c r="N143" s="1">
        <v>233</v>
      </c>
      <c r="O143" s="258" t="s">
        <v>120</v>
      </c>
      <c r="P143" s="98" t="s">
        <v>78</v>
      </c>
      <c r="Q143" s="1">
        <v>0</v>
      </c>
      <c r="R143" s="1">
        <v>100</v>
      </c>
      <c r="V143" s="148" t="s">
        <v>1205</v>
      </c>
      <c r="W143" s="148" t="s">
        <v>1201</v>
      </c>
      <c r="X143" s="253">
        <v>12</v>
      </c>
      <c r="Y143" s="156">
        <v>44682</v>
      </c>
      <c r="Z143" s="292">
        <f t="shared" si="17"/>
        <v>45047.040000000001</v>
      </c>
      <c r="AJ143" s="160" t="s">
        <v>1215</v>
      </c>
      <c r="AK143" s="90">
        <v>0</v>
      </c>
      <c r="AL143" s="90"/>
      <c r="AM143" s="304"/>
      <c r="AN143" s="310" t="s">
        <v>1265</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45069</v>
      </c>
      <c r="N144" s="59">
        <v>168</v>
      </c>
      <c r="O144" s="59" t="s">
        <v>120</v>
      </c>
      <c r="P144" s="82" t="s">
        <v>78</v>
      </c>
      <c r="Q144" s="59">
        <v>0</v>
      </c>
      <c r="R144" s="59">
        <v>100</v>
      </c>
      <c r="S144" s="6"/>
      <c r="T144" s="6"/>
      <c r="U144" s="6"/>
      <c r="V144" s="6" t="s">
        <v>254</v>
      </c>
      <c r="W144" s="6"/>
      <c r="X144" s="6">
        <v>12</v>
      </c>
      <c r="Y144" s="28">
        <v>45069</v>
      </c>
      <c r="Z144" s="26">
        <f t="shared" si="17"/>
        <v>45434.04</v>
      </c>
      <c r="AA144" s="24">
        <f ca="1">TODAY()-Z144</f>
        <v>-348.04000000000087</v>
      </c>
      <c r="AB144" s="6"/>
      <c r="AC144" s="6"/>
      <c r="AD144" s="6"/>
      <c r="AE144" s="6"/>
      <c r="AF144" s="6"/>
      <c r="AK144" s="90">
        <v>0</v>
      </c>
      <c r="AL144" s="90"/>
      <c r="AM144" s="304"/>
      <c r="AN144" s="310" t="s">
        <v>1267</v>
      </c>
    </row>
    <row r="145" spans="1:40" customFormat="1" ht="42" customHeight="1">
      <c r="A145" s="6" t="s">
        <v>372</v>
      </c>
      <c r="B145" s="6" t="s">
        <v>220</v>
      </c>
      <c r="C145" s="6" t="s">
        <v>85</v>
      </c>
      <c r="D145" s="6" t="s">
        <v>280</v>
      </c>
      <c r="E145" s="17" t="s">
        <v>373</v>
      </c>
      <c r="F145" s="6" t="s">
        <v>374</v>
      </c>
      <c r="G145" s="17" t="s">
        <v>375</v>
      </c>
      <c r="H145" t="s">
        <v>376</v>
      </c>
      <c r="I145" s="13" t="s">
        <v>377</v>
      </c>
      <c r="J145" s="56"/>
      <c r="K145" s="16" t="s">
        <v>140</v>
      </c>
      <c r="M145" s="20">
        <v>44505</v>
      </c>
      <c r="N145" s="7">
        <v>143</v>
      </c>
      <c r="O145" s="7" t="s">
        <v>73</v>
      </c>
      <c r="P145" s="83" t="s">
        <v>222</v>
      </c>
      <c r="Q145" s="7">
        <v>0</v>
      </c>
      <c r="R145" s="7"/>
      <c r="S145" s="7"/>
      <c r="T145" s="7"/>
      <c r="U145" s="7"/>
      <c r="V145" s="50" t="s">
        <v>372</v>
      </c>
      <c r="W145" s="7" t="s">
        <v>378</v>
      </c>
      <c r="X145" s="6">
        <v>12</v>
      </c>
      <c r="Y145" s="29">
        <v>43831</v>
      </c>
      <c r="Z145" s="26">
        <f t="shared" si="17"/>
        <v>44196.04</v>
      </c>
      <c r="AA145" s="24">
        <f ca="1">TODAY()-Z145</f>
        <v>889.95999999999913</v>
      </c>
      <c r="AB145" s="7"/>
      <c r="AC145" s="7"/>
      <c r="AD145" s="7"/>
      <c r="AE145" s="7"/>
      <c r="AF145" s="7"/>
      <c r="AG145" s="1"/>
      <c r="AH145" s="61" t="s">
        <v>379</v>
      </c>
      <c r="AI145" s="1"/>
      <c r="AJ145" s="160"/>
      <c r="AK145" s="90">
        <v>0</v>
      </c>
      <c r="AL145" s="90"/>
      <c r="AM145" s="304"/>
      <c r="AN145" s="309"/>
    </row>
    <row r="146" spans="1:40" customFormat="1" ht="70" customHeight="1">
      <c r="A146" s="6" t="s">
        <v>380</v>
      </c>
      <c r="B146" s="6" t="s">
        <v>220</v>
      </c>
      <c r="C146" s="6" t="s">
        <v>85</v>
      </c>
      <c r="D146" s="6" t="s">
        <v>280</v>
      </c>
      <c r="E146" s="17" t="s">
        <v>373</v>
      </c>
      <c r="F146" s="6" t="s">
        <v>381</v>
      </c>
      <c r="G146" s="17" t="s">
        <v>382</v>
      </c>
      <c r="H146" t="s">
        <v>376</v>
      </c>
      <c r="I146" s="13" t="s">
        <v>383</v>
      </c>
      <c r="J146" s="56"/>
      <c r="K146" s="16" t="s">
        <v>140</v>
      </c>
      <c r="M146" s="20">
        <v>44505</v>
      </c>
      <c r="N146" s="7">
        <v>73</v>
      </c>
      <c r="O146" s="7" t="s">
        <v>73</v>
      </c>
      <c r="P146" s="83" t="s">
        <v>222</v>
      </c>
      <c r="Q146" s="7">
        <v>0</v>
      </c>
      <c r="R146" s="7"/>
      <c r="S146" s="7"/>
      <c r="T146" s="7"/>
      <c r="U146" s="7"/>
      <c r="V146" s="50" t="s">
        <v>384</v>
      </c>
      <c r="W146" s="7" t="s">
        <v>378</v>
      </c>
      <c r="X146" s="6">
        <v>12</v>
      </c>
      <c r="Y146" s="29">
        <v>43831</v>
      </c>
      <c r="Z146" s="26">
        <f t="shared" si="17"/>
        <v>44196.04</v>
      </c>
      <c r="AA146" s="24">
        <f ca="1">TODAY()-Z146</f>
        <v>889.95999999999913</v>
      </c>
      <c r="AB146" s="7"/>
      <c r="AC146" s="7"/>
      <c r="AD146" s="7"/>
      <c r="AE146" s="7"/>
      <c r="AF146" s="7"/>
      <c r="AG146" s="1"/>
      <c r="AH146" s="61" t="s">
        <v>379</v>
      </c>
      <c r="AI146" s="1"/>
      <c r="AJ146" s="160"/>
      <c r="AK146" s="90">
        <v>0</v>
      </c>
      <c r="AL146" s="90"/>
      <c r="AM146" s="304"/>
      <c r="AN146" s="309"/>
    </row>
    <row r="147" spans="1:40" customFormat="1" ht="42">
      <c r="A147" s="17" t="s">
        <v>1068</v>
      </c>
      <c r="B147" s="1"/>
      <c r="C147" s="62" t="s">
        <v>386</v>
      </c>
      <c r="D147" s="62"/>
      <c r="E147" s="6" t="s">
        <v>1068</v>
      </c>
      <c r="F147" s="62"/>
      <c r="G147" s="17" t="s">
        <v>1069</v>
      </c>
      <c r="H147" s="6" t="s">
        <v>1004</v>
      </c>
      <c r="I147" s="6" t="s">
        <v>1067</v>
      </c>
      <c r="J147" s="6"/>
      <c r="K147" s="62"/>
      <c r="L147" s="1"/>
      <c r="M147" s="62"/>
      <c r="N147" s="6">
        <v>198</v>
      </c>
      <c r="O147" s="6"/>
      <c r="P147" s="84" t="s">
        <v>141</v>
      </c>
      <c r="Q147" s="62"/>
      <c r="R147" s="62"/>
      <c r="S147" s="62"/>
      <c r="T147" s="1"/>
      <c r="U147" s="1"/>
      <c r="V147" s="7" t="s">
        <v>418</v>
      </c>
      <c r="W147" s="7" t="s">
        <v>93</v>
      </c>
      <c r="X147" s="7">
        <v>12</v>
      </c>
      <c r="Y147" s="26">
        <v>44621</v>
      </c>
      <c r="Z147" s="94"/>
      <c r="AA147" s="24"/>
      <c r="AB147" s="1"/>
      <c r="AC147" s="1"/>
      <c r="AD147" s="1"/>
      <c r="AE147" s="1"/>
      <c r="AF147" s="1"/>
      <c r="AG147" s="1"/>
      <c r="AH147" s="1"/>
      <c r="AI147" s="1"/>
      <c r="AJ147" s="160"/>
      <c r="AK147" s="90">
        <v>0</v>
      </c>
      <c r="AL147" s="90"/>
      <c r="AM147" s="304"/>
      <c r="AN147" s="309"/>
    </row>
    <row r="148" spans="1:40" customFormat="1" ht="29" customHeight="1">
      <c r="A148" s="6" t="s">
        <v>608</v>
      </c>
      <c r="B148" s="6" t="s">
        <v>70</v>
      </c>
      <c r="C148" s="6" t="s">
        <v>518</v>
      </c>
      <c r="D148" s="6" t="s">
        <v>609</v>
      </c>
      <c r="E148" t="s">
        <v>610</v>
      </c>
      <c r="F148" s="14" t="s">
        <v>611</v>
      </c>
      <c r="G148" s="6" t="s">
        <v>612</v>
      </c>
      <c r="H148" s="4" t="s">
        <v>90</v>
      </c>
      <c r="I148" s="13" t="s">
        <v>613</v>
      </c>
      <c r="J148" s="13" t="s">
        <v>614</v>
      </c>
      <c r="K148" s="6" t="b">
        <v>0</v>
      </c>
      <c r="L148" s="1"/>
      <c r="M148" s="20">
        <v>45041</v>
      </c>
      <c r="N148" s="6">
        <v>190</v>
      </c>
      <c r="O148" s="6" t="s">
        <v>120</v>
      </c>
      <c r="P148" s="84" t="s">
        <v>78</v>
      </c>
      <c r="Q148" s="6">
        <v>0</v>
      </c>
      <c r="R148" s="6">
        <v>100</v>
      </c>
      <c r="S148" s="6"/>
      <c r="T148" s="6"/>
      <c r="U148" s="6"/>
      <c r="V148" s="6"/>
      <c r="W148" s="19" t="s">
        <v>93</v>
      </c>
      <c r="X148" s="6">
        <v>12</v>
      </c>
      <c r="Y148" s="26">
        <v>44573</v>
      </c>
      <c r="Z148" s="26">
        <f>Y148+(X148*30.42)</f>
        <v>44938.04</v>
      </c>
      <c r="AA148" s="24">
        <f ca="1">TODAY()-Z148</f>
        <v>147.95999999999913</v>
      </c>
      <c r="AB148" s="6"/>
      <c r="AC148" s="6"/>
      <c r="AD148" s="6"/>
      <c r="AE148" s="6"/>
      <c r="AF148" s="6"/>
      <c r="AG148" s="1"/>
      <c r="AH148" s="1"/>
      <c r="AI148" s="1"/>
      <c r="AJ148" s="160"/>
      <c r="AK148" s="90">
        <v>0</v>
      </c>
      <c r="AL148" s="90"/>
      <c r="AM148" s="304"/>
      <c r="AN148" s="310" t="s">
        <v>1265</v>
      </c>
    </row>
    <row r="149" spans="1:40" ht="100.25" customHeight="1">
      <c r="A149" s="6" t="s">
        <v>626</v>
      </c>
      <c r="B149" s="6" t="s">
        <v>220</v>
      </c>
      <c r="C149" s="6" t="s">
        <v>518</v>
      </c>
      <c r="D149" s="6" t="s">
        <v>609</v>
      </c>
      <c r="E149" s="14" t="s">
        <v>627</v>
      </c>
      <c r="F149" s="14" t="s">
        <v>628</v>
      </c>
      <c r="G149" s="6"/>
      <c r="H149" s="4" t="s">
        <v>90</v>
      </c>
      <c r="I149" s="13" t="s">
        <v>629</v>
      </c>
      <c r="J149" s="4" t="s">
        <v>619</v>
      </c>
      <c r="K149" s="6" t="b">
        <v>1</v>
      </c>
      <c r="M149" s="20">
        <v>45041</v>
      </c>
      <c r="N149" s="6">
        <v>217</v>
      </c>
      <c r="O149" s="6" t="s">
        <v>120</v>
      </c>
      <c r="P149" s="84" t="s">
        <v>78</v>
      </c>
      <c r="Q149" s="6">
        <v>0</v>
      </c>
      <c r="R149" s="6">
        <v>100</v>
      </c>
      <c r="S149" s="6"/>
      <c r="T149" s="6"/>
      <c r="U149" s="6"/>
      <c r="V149" s="6" t="s">
        <v>630</v>
      </c>
      <c r="W149" s="19" t="s">
        <v>93</v>
      </c>
      <c r="X149" s="6">
        <v>12</v>
      </c>
      <c r="Y149" s="26">
        <v>43586</v>
      </c>
      <c r="Z149" s="26">
        <f>Y149+(X149*30.42)</f>
        <v>43951.040000000001</v>
      </c>
      <c r="AA149" s="24">
        <f ca="1">TODAY()-Z149</f>
        <v>1134.9599999999991</v>
      </c>
      <c r="AB149" s="6"/>
      <c r="AC149" s="6"/>
      <c r="AD149" s="6"/>
      <c r="AE149" s="6"/>
      <c r="AF149" s="6"/>
      <c r="AK149" s="90">
        <v>0</v>
      </c>
      <c r="AL149" s="90"/>
      <c r="AM149" s="304"/>
      <c r="AN149" s="310" t="s">
        <v>1266</v>
      </c>
    </row>
    <row r="150" spans="1:40" customFormat="1" ht="29" customHeight="1">
      <c r="A150" s="1" t="s">
        <v>1094</v>
      </c>
      <c r="B150" s="148" t="s">
        <v>70</v>
      </c>
      <c r="C150" s="1" t="s">
        <v>518</v>
      </c>
      <c r="D150" s="1"/>
      <c r="E150" s="1" t="s">
        <v>1095</v>
      </c>
      <c r="F150" s="17" t="s">
        <v>1284</v>
      </c>
      <c r="G150" s="1" t="s">
        <v>1096</v>
      </c>
      <c r="H150" s="13" t="s">
        <v>1097</v>
      </c>
      <c r="I150" s="13" t="s">
        <v>1098</v>
      </c>
      <c r="J150" s="4" t="s">
        <v>535</v>
      </c>
      <c r="K150" s="1"/>
      <c r="L150" s="1"/>
      <c r="M150" s="149">
        <v>45068</v>
      </c>
      <c r="N150" s="1">
        <v>165</v>
      </c>
      <c r="O150" s="1" t="s">
        <v>73</v>
      </c>
      <c r="P150" s="98"/>
      <c r="Q150" s="1"/>
      <c r="R150" s="1"/>
      <c r="S150" s="1"/>
      <c r="T150" s="1"/>
      <c r="U150" s="1"/>
      <c r="V150" s="1"/>
      <c r="W150" s="1"/>
      <c r="X150" s="1">
        <v>12</v>
      </c>
      <c r="Y150" s="26">
        <v>44531</v>
      </c>
      <c r="Z150" s="38">
        <f>Y150+(X150*30.42)</f>
        <v>44896.04</v>
      </c>
      <c r="AA150" s="24">
        <f ca="1">TODAY()-Z150</f>
        <v>189.95999999999913</v>
      </c>
      <c r="AB150" s="1"/>
      <c r="AC150" s="1"/>
      <c r="AD150" s="1"/>
      <c r="AE150" s="1"/>
      <c r="AF150" s="1"/>
      <c r="AG150" s="1"/>
      <c r="AH150" s="1"/>
      <c r="AI150" s="1"/>
      <c r="AJ150" s="160"/>
      <c r="AK150" s="90">
        <v>0</v>
      </c>
      <c r="AL150" s="90"/>
      <c r="AM150" s="304"/>
      <c r="AN150" s="310" t="s">
        <v>1285</v>
      </c>
    </row>
    <row r="151" spans="1:40" customFormat="1" ht="84">
      <c r="A151" s="6" t="s">
        <v>840</v>
      </c>
      <c r="B151" s="4" t="s">
        <v>70</v>
      </c>
      <c r="C151" s="6" t="s">
        <v>656</v>
      </c>
      <c r="D151" s="6" t="s">
        <v>684</v>
      </c>
      <c r="E151" t="s">
        <v>841</v>
      </c>
      <c r="F151" s="14" t="s">
        <v>842</v>
      </c>
      <c r="G151" s="6" t="s">
        <v>843</v>
      </c>
      <c r="H151" s="13" t="s">
        <v>90</v>
      </c>
      <c r="I151" s="13" t="s">
        <v>912</v>
      </c>
      <c r="J151" s="13"/>
      <c r="K151" s="6" t="b">
        <v>0</v>
      </c>
      <c r="L151" s="1"/>
      <c r="M151" s="22">
        <v>44957</v>
      </c>
      <c r="N151" s="6">
        <v>192</v>
      </c>
      <c r="O151" s="6" t="s">
        <v>120</v>
      </c>
      <c r="P151" s="84" t="s">
        <v>78</v>
      </c>
      <c r="Q151" s="7">
        <v>0</v>
      </c>
      <c r="R151" s="6">
        <v>100</v>
      </c>
      <c r="S151" s="6"/>
      <c r="T151" s="6"/>
      <c r="U151" s="6"/>
      <c r="V151" s="6" t="s">
        <v>844</v>
      </c>
      <c r="W151" s="6" t="s">
        <v>93</v>
      </c>
      <c r="X151" s="6">
        <v>36</v>
      </c>
      <c r="Y151" s="26">
        <v>44848</v>
      </c>
      <c r="Z151" s="26">
        <f t="shared" ref="Z151:Z184" si="19">Y151+(X151*30.42)</f>
        <v>45943.12</v>
      </c>
      <c r="AA151" s="24">
        <f t="shared" ref="AA151:AA182" ca="1" si="20">TODAY()-Z151</f>
        <v>-857.12000000000262</v>
      </c>
      <c r="AB151" s="6"/>
      <c r="AC151" s="6"/>
      <c r="AD151" s="6"/>
      <c r="AE151" s="6"/>
      <c r="AF151" s="6"/>
      <c r="AG151" s="1" t="s">
        <v>845</v>
      </c>
      <c r="AH151" s="1" t="s">
        <v>846</v>
      </c>
      <c r="AJ151" s="161"/>
      <c r="AK151" s="90">
        <v>0</v>
      </c>
      <c r="AL151" s="90"/>
      <c r="AM151" s="304"/>
      <c r="AN151" s="310" t="s">
        <v>1257</v>
      </c>
    </row>
    <row r="152" spans="1:40" customFormat="1" ht="98">
      <c r="A152" s="6" t="s">
        <v>909</v>
      </c>
      <c r="B152" s="4" t="s">
        <v>70</v>
      </c>
      <c r="C152" s="6" t="s">
        <v>656</v>
      </c>
      <c r="D152" s="6" t="s">
        <v>684</v>
      </c>
      <c r="E152" t="s">
        <v>841</v>
      </c>
      <c r="F152" s="14" t="s">
        <v>910</v>
      </c>
      <c r="G152" s="6" t="s">
        <v>911</v>
      </c>
      <c r="H152" s="47" t="s">
        <v>90</v>
      </c>
      <c r="I152" s="13" t="s">
        <v>912</v>
      </c>
      <c r="J152" s="13"/>
      <c r="K152" s="6" t="b">
        <v>0</v>
      </c>
      <c r="L152" s="1"/>
      <c r="M152" s="22">
        <v>44957</v>
      </c>
      <c r="N152" s="6">
        <v>159</v>
      </c>
      <c r="O152" s="7" t="s">
        <v>120</v>
      </c>
      <c r="P152" s="84" t="s">
        <v>78</v>
      </c>
      <c r="Q152" s="7">
        <v>0</v>
      </c>
      <c r="R152" s="6">
        <v>100</v>
      </c>
      <c r="S152" s="6"/>
      <c r="T152" s="6"/>
      <c r="U152" s="6"/>
      <c r="V152" s="6" t="s">
        <v>844</v>
      </c>
      <c r="W152" s="6" t="s">
        <v>93</v>
      </c>
      <c r="X152" s="6">
        <v>36</v>
      </c>
      <c r="Y152" s="26">
        <v>44848</v>
      </c>
      <c r="Z152" s="26">
        <f t="shared" si="19"/>
        <v>45943.12</v>
      </c>
      <c r="AA152" s="24">
        <f t="shared" ca="1" si="20"/>
        <v>-857.12000000000262</v>
      </c>
      <c r="AB152" s="6"/>
      <c r="AC152" s="6"/>
      <c r="AD152" s="6"/>
      <c r="AE152" s="6"/>
      <c r="AF152" s="6"/>
      <c r="AG152" s="1" t="s">
        <v>913</v>
      </c>
      <c r="AH152" s="1" t="s">
        <v>914</v>
      </c>
      <c r="AJ152" s="161"/>
      <c r="AK152" s="90">
        <v>0</v>
      </c>
      <c r="AL152" s="90">
        <v>0</v>
      </c>
      <c r="AM152" s="232" t="s">
        <v>1230</v>
      </c>
      <c r="AN152" s="310" t="s">
        <v>1258</v>
      </c>
    </row>
    <row r="153" spans="1:40" customFormat="1" ht="409.6">
      <c r="A153" s="6" t="s">
        <v>957</v>
      </c>
      <c r="B153" s="6" t="s">
        <v>70</v>
      </c>
      <c r="C153" s="6" t="s">
        <v>950</v>
      </c>
      <c r="D153" s="6" t="s">
        <v>951</v>
      </c>
      <c r="E153" t="s">
        <v>841</v>
      </c>
      <c r="F153" s="40" t="s">
        <v>910</v>
      </c>
      <c r="G153" s="62" t="s">
        <v>1247</v>
      </c>
      <c r="H153" s="13" t="s">
        <v>958</v>
      </c>
      <c r="I153" s="45" t="s">
        <v>959</v>
      </c>
      <c r="J153" s="113"/>
      <c r="K153" s="15" t="b">
        <v>0</v>
      </c>
      <c r="L153" s="122" t="s">
        <v>92</v>
      </c>
      <c r="M153" s="22">
        <v>44957</v>
      </c>
      <c r="N153" s="6">
        <v>159</v>
      </c>
      <c r="O153" s="7" t="s">
        <v>120</v>
      </c>
      <c r="P153" s="84" t="s">
        <v>78</v>
      </c>
      <c r="Q153" s="7">
        <v>0</v>
      </c>
      <c r="R153" s="6">
        <v>100</v>
      </c>
      <c r="S153" s="6"/>
      <c r="T153" s="6"/>
      <c r="U153" s="6"/>
      <c r="V153" s="62" t="s">
        <v>960</v>
      </c>
      <c r="W153" s="6" t="s">
        <v>93</v>
      </c>
      <c r="X153" s="6">
        <v>36</v>
      </c>
      <c r="Y153" s="26">
        <v>44848</v>
      </c>
      <c r="Z153" s="26">
        <f t="shared" si="19"/>
        <v>45943.12</v>
      </c>
      <c r="AA153" s="24">
        <f t="shared" ca="1" si="20"/>
        <v>-857.12000000000262</v>
      </c>
      <c r="AB153" s="6"/>
      <c r="AC153" s="6"/>
      <c r="AD153" s="6"/>
      <c r="AE153" s="6"/>
      <c r="AF153" s="73" t="s">
        <v>961</v>
      </c>
      <c r="AG153" s="1"/>
      <c r="AH153" s="1"/>
      <c r="AI153" s="1"/>
      <c r="AJ153" s="161" t="s">
        <v>1214</v>
      </c>
      <c r="AK153" s="90">
        <v>0</v>
      </c>
      <c r="AL153" s="90">
        <v>0</v>
      </c>
      <c r="AM153" s="305" t="s">
        <v>1231</v>
      </c>
      <c r="AN153" s="310" t="s">
        <v>1256</v>
      </c>
    </row>
    <row r="154" spans="1:40" customFormat="1" ht="238">
      <c r="A154" s="6" t="s">
        <v>962</v>
      </c>
      <c r="B154" s="6" t="s">
        <v>70</v>
      </c>
      <c r="C154" s="6" t="s">
        <v>950</v>
      </c>
      <c r="D154" s="6" t="s">
        <v>951</v>
      </c>
      <c r="E154" t="s">
        <v>841</v>
      </c>
      <c r="F154" s="40" t="s">
        <v>910</v>
      </c>
      <c r="G154" s="62" t="s">
        <v>1247</v>
      </c>
      <c r="H154" s="13" t="s">
        <v>958</v>
      </c>
      <c r="I154" s="45" t="s">
        <v>959</v>
      </c>
      <c r="J154" s="113"/>
      <c r="K154" s="15" t="b">
        <v>0</v>
      </c>
      <c r="L154" s="122" t="s">
        <v>92</v>
      </c>
      <c r="M154" s="22">
        <v>44957</v>
      </c>
      <c r="N154" s="71">
        <v>159</v>
      </c>
      <c r="O154" s="7" t="s">
        <v>120</v>
      </c>
      <c r="P154" s="84" t="s">
        <v>78</v>
      </c>
      <c r="Q154" s="7">
        <v>0</v>
      </c>
      <c r="R154" s="6">
        <v>100</v>
      </c>
      <c r="S154" s="6"/>
      <c r="T154" s="6"/>
      <c r="U154" s="6"/>
      <c r="V154" s="143" t="s">
        <v>963</v>
      </c>
      <c r="W154" s="6" t="s">
        <v>93</v>
      </c>
      <c r="X154" s="6">
        <v>36</v>
      </c>
      <c r="Y154" s="26">
        <v>44848</v>
      </c>
      <c r="Z154" s="26">
        <f t="shared" si="19"/>
        <v>45943.12</v>
      </c>
      <c r="AA154" s="24">
        <f t="shared" ca="1" si="20"/>
        <v>-857.12000000000262</v>
      </c>
      <c r="AB154" s="6"/>
      <c r="AC154" s="6"/>
      <c r="AD154" s="6"/>
      <c r="AE154" s="6"/>
      <c r="AF154" s="73" t="s">
        <v>964</v>
      </c>
      <c r="AG154" s="1"/>
      <c r="AH154" s="1"/>
      <c r="AI154" s="1"/>
      <c r="AJ154" s="161" t="s">
        <v>1214</v>
      </c>
      <c r="AK154" s="140" t="s">
        <v>339</v>
      </c>
      <c r="AL154" s="90"/>
      <c r="AM154" s="305" t="s">
        <v>1232</v>
      </c>
      <c r="AN154" s="310" t="s">
        <v>1256</v>
      </c>
    </row>
    <row r="155" spans="1:40" customFormat="1" ht="168">
      <c r="A155" s="6" t="s">
        <v>965</v>
      </c>
      <c r="B155" s="6" t="s">
        <v>70</v>
      </c>
      <c r="C155" s="6" t="s">
        <v>950</v>
      </c>
      <c r="D155" s="6" t="s">
        <v>951</v>
      </c>
      <c r="E155" t="s">
        <v>841</v>
      </c>
      <c r="F155" s="40" t="s">
        <v>910</v>
      </c>
      <c r="G155" s="62" t="s">
        <v>1247</v>
      </c>
      <c r="H155" s="13" t="s">
        <v>958</v>
      </c>
      <c r="I155" s="121" t="s">
        <v>959</v>
      </c>
      <c r="J155" s="113"/>
      <c r="K155" s="15" t="b">
        <v>0</v>
      </c>
      <c r="L155" s="122" t="s">
        <v>92</v>
      </c>
      <c r="M155" s="22">
        <v>44957</v>
      </c>
      <c r="N155" s="6">
        <v>159</v>
      </c>
      <c r="O155" s="7" t="s">
        <v>120</v>
      </c>
      <c r="P155" s="84" t="s">
        <v>78</v>
      </c>
      <c r="Q155" s="7">
        <v>0</v>
      </c>
      <c r="R155" s="6">
        <v>100</v>
      </c>
      <c r="S155" s="6"/>
      <c r="T155" s="6"/>
      <c r="U155" s="6"/>
      <c r="V155" s="143" t="s">
        <v>966</v>
      </c>
      <c r="W155" s="6" t="s">
        <v>93</v>
      </c>
      <c r="X155" s="6">
        <v>36</v>
      </c>
      <c r="Y155" s="26">
        <v>44848</v>
      </c>
      <c r="Z155" s="26">
        <f t="shared" si="19"/>
        <v>45943.12</v>
      </c>
      <c r="AA155" s="24">
        <f t="shared" ca="1" si="20"/>
        <v>-857.12000000000262</v>
      </c>
      <c r="AB155" s="6"/>
      <c r="AC155" s="6"/>
      <c r="AD155" s="6"/>
      <c r="AE155" s="6"/>
      <c r="AF155" s="73" t="s">
        <v>964</v>
      </c>
      <c r="AG155" s="1"/>
      <c r="AH155" s="1"/>
      <c r="AI155" s="1"/>
      <c r="AJ155" s="161" t="s">
        <v>1214</v>
      </c>
      <c r="AK155" s="140" t="s">
        <v>339</v>
      </c>
      <c r="AL155" s="90"/>
      <c r="AM155" s="304"/>
      <c r="AN155" s="310" t="s">
        <v>1256</v>
      </c>
    </row>
    <row r="156" spans="1:40" customFormat="1" ht="69" customHeight="1">
      <c r="A156" s="6" t="s">
        <v>969</v>
      </c>
      <c r="B156" s="6" t="s">
        <v>70</v>
      </c>
      <c r="C156" s="6" t="s">
        <v>950</v>
      </c>
      <c r="D156" s="6" t="s">
        <v>951</v>
      </c>
      <c r="E156" t="s">
        <v>841</v>
      </c>
      <c r="F156" s="40" t="s">
        <v>910</v>
      </c>
      <c r="G156" s="62" t="s">
        <v>1247</v>
      </c>
      <c r="H156" s="13" t="s">
        <v>958</v>
      </c>
      <c r="I156" s="121" t="s">
        <v>959</v>
      </c>
      <c r="J156" s="113"/>
      <c r="K156" s="15" t="b">
        <v>0</v>
      </c>
      <c r="L156" s="122" t="s">
        <v>92</v>
      </c>
      <c r="M156" s="22">
        <v>44957</v>
      </c>
      <c r="N156" s="6">
        <v>159</v>
      </c>
      <c r="O156" s="7" t="s">
        <v>120</v>
      </c>
      <c r="P156" s="84" t="s">
        <v>78</v>
      </c>
      <c r="Q156" s="7">
        <v>0</v>
      </c>
      <c r="R156" s="6">
        <v>100</v>
      </c>
      <c r="S156" s="6"/>
      <c r="T156" s="6"/>
      <c r="U156" s="6"/>
      <c r="V156" s="6" t="s">
        <v>970</v>
      </c>
      <c r="W156" s="6" t="s">
        <v>93</v>
      </c>
      <c r="X156" s="6">
        <v>36</v>
      </c>
      <c r="Y156" s="26">
        <v>44848</v>
      </c>
      <c r="Z156" s="26">
        <f t="shared" si="19"/>
        <v>45943.12</v>
      </c>
      <c r="AA156" s="24">
        <f t="shared" ca="1" si="20"/>
        <v>-857.12000000000262</v>
      </c>
      <c r="AB156" s="6"/>
      <c r="AC156" s="6"/>
      <c r="AD156" s="6"/>
      <c r="AE156" s="6"/>
      <c r="AF156" s="73" t="s">
        <v>964</v>
      </c>
      <c r="AG156" s="1"/>
      <c r="AH156" s="1"/>
      <c r="AI156" s="1"/>
      <c r="AJ156" s="161" t="s">
        <v>1214</v>
      </c>
      <c r="AK156" s="90">
        <v>0</v>
      </c>
      <c r="AL156" s="90"/>
      <c r="AM156" s="305" t="s">
        <v>1231</v>
      </c>
      <c r="AN156" s="310" t="s">
        <v>1256</v>
      </c>
    </row>
    <row r="157" spans="1:40" customFormat="1" ht="112">
      <c r="A157" s="6" t="s">
        <v>972</v>
      </c>
      <c r="B157" s="6" t="s">
        <v>70</v>
      </c>
      <c r="C157" s="6" t="s">
        <v>950</v>
      </c>
      <c r="D157" s="6" t="s">
        <v>951</v>
      </c>
      <c r="E157" t="s">
        <v>841</v>
      </c>
      <c r="F157" s="40" t="s">
        <v>910</v>
      </c>
      <c r="G157" s="62" t="s">
        <v>1247</v>
      </c>
      <c r="H157" s="13" t="s">
        <v>958</v>
      </c>
      <c r="I157" s="121" t="s">
        <v>959</v>
      </c>
      <c r="J157" s="113"/>
      <c r="K157" s="15" t="b">
        <v>0</v>
      </c>
      <c r="L157" s="122" t="s">
        <v>92</v>
      </c>
      <c r="M157" s="22">
        <v>44957</v>
      </c>
      <c r="N157" s="6">
        <v>159</v>
      </c>
      <c r="O157" s="7" t="s">
        <v>120</v>
      </c>
      <c r="P157" s="84" t="s">
        <v>78</v>
      </c>
      <c r="Q157" s="7">
        <v>0</v>
      </c>
      <c r="R157" s="6">
        <v>100</v>
      </c>
      <c r="S157" s="6"/>
      <c r="T157" s="6"/>
      <c r="U157" s="6"/>
      <c r="V157" s="17" t="s">
        <v>973</v>
      </c>
      <c r="W157" s="6" t="s">
        <v>93</v>
      </c>
      <c r="X157" s="6">
        <v>36</v>
      </c>
      <c r="Y157" s="26">
        <v>44848</v>
      </c>
      <c r="Z157" s="26">
        <f t="shared" si="19"/>
        <v>45943.12</v>
      </c>
      <c r="AA157" s="24">
        <f t="shared" ca="1" si="20"/>
        <v>-857.12000000000262</v>
      </c>
      <c r="AB157" s="6"/>
      <c r="AC157" s="6"/>
      <c r="AD157" s="6"/>
      <c r="AE157" s="6"/>
      <c r="AF157" s="73" t="s">
        <v>964</v>
      </c>
      <c r="AG157" s="1"/>
      <c r="AH157" s="1"/>
      <c r="AI157" s="1"/>
      <c r="AJ157" s="161" t="s">
        <v>1214</v>
      </c>
      <c r="AK157" s="90">
        <v>0</v>
      </c>
      <c r="AL157" s="90"/>
      <c r="AM157" s="304"/>
      <c r="AN157" s="310" t="s">
        <v>1256</v>
      </c>
    </row>
    <row r="158" spans="1:40" customFormat="1" ht="112">
      <c r="A158" s="6" t="s">
        <v>974</v>
      </c>
      <c r="B158" s="6" t="s">
        <v>70</v>
      </c>
      <c r="C158" s="6" t="s">
        <v>950</v>
      </c>
      <c r="D158" s="6" t="s">
        <v>951</v>
      </c>
      <c r="E158" t="s">
        <v>841</v>
      </c>
      <c r="F158" s="195" t="s">
        <v>910</v>
      </c>
      <c r="G158" s="62" t="s">
        <v>1247</v>
      </c>
      <c r="H158" s="13" t="s">
        <v>958</v>
      </c>
      <c r="I158" s="121" t="s">
        <v>959</v>
      </c>
      <c r="J158" s="113"/>
      <c r="K158" s="15" t="b">
        <v>0</v>
      </c>
      <c r="L158" s="122" t="s">
        <v>92</v>
      </c>
      <c r="M158" s="22">
        <v>44957</v>
      </c>
      <c r="N158" s="6">
        <v>159</v>
      </c>
      <c r="O158" s="7" t="s">
        <v>120</v>
      </c>
      <c r="P158" s="84" t="s">
        <v>78</v>
      </c>
      <c r="Q158" s="7">
        <v>0</v>
      </c>
      <c r="R158" s="6">
        <v>100</v>
      </c>
      <c r="S158" s="6"/>
      <c r="T158" s="6"/>
      <c r="U158" s="6"/>
      <c r="V158" s="17" t="s">
        <v>975</v>
      </c>
      <c r="W158" s="6" t="s">
        <v>93</v>
      </c>
      <c r="X158" s="6">
        <v>36</v>
      </c>
      <c r="Y158" s="26">
        <v>44848</v>
      </c>
      <c r="Z158" s="26">
        <f t="shared" si="19"/>
        <v>45943.12</v>
      </c>
      <c r="AA158" s="24">
        <f t="shared" ca="1" si="20"/>
        <v>-857.12000000000262</v>
      </c>
      <c r="AB158" s="6"/>
      <c r="AC158" s="6"/>
      <c r="AD158" s="6"/>
      <c r="AE158" s="6"/>
      <c r="AF158" s="73" t="s">
        <v>964</v>
      </c>
      <c r="AG158" s="1"/>
      <c r="AH158" s="1"/>
      <c r="AI158" s="1"/>
      <c r="AJ158" s="161" t="s">
        <v>1214</v>
      </c>
      <c r="AK158" s="90">
        <v>0</v>
      </c>
      <c r="AL158" s="90"/>
      <c r="AM158" s="308" t="s">
        <v>1231</v>
      </c>
      <c r="AN158" s="310" t="s">
        <v>1256</v>
      </c>
    </row>
    <row r="159" spans="1:40" customFormat="1" ht="112">
      <c r="A159" s="6" t="s">
        <v>976</v>
      </c>
      <c r="B159" s="6" t="s">
        <v>70</v>
      </c>
      <c r="C159" s="6" t="s">
        <v>950</v>
      </c>
      <c r="D159" s="6" t="s">
        <v>951</v>
      </c>
      <c r="E159" t="s">
        <v>841</v>
      </c>
      <c r="F159" s="40" t="s">
        <v>910</v>
      </c>
      <c r="G159" s="62" t="s">
        <v>1247</v>
      </c>
      <c r="H159" s="13" t="s">
        <v>958</v>
      </c>
      <c r="I159" s="121" t="s">
        <v>959</v>
      </c>
      <c r="J159" s="113"/>
      <c r="K159" s="15" t="b">
        <v>0</v>
      </c>
      <c r="L159" s="122" t="s">
        <v>92</v>
      </c>
      <c r="M159" s="22">
        <v>44957</v>
      </c>
      <c r="N159" s="6">
        <v>159</v>
      </c>
      <c r="O159" s="7" t="s">
        <v>120</v>
      </c>
      <c r="P159" s="84" t="s">
        <v>78</v>
      </c>
      <c r="Q159" s="7">
        <v>0</v>
      </c>
      <c r="R159" s="6">
        <v>100</v>
      </c>
      <c r="S159" s="6"/>
      <c r="T159" s="6"/>
      <c r="U159" s="6"/>
      <c r="V159" s="144" t="s">
        <v>977</v>
      </c>
      <c r="W159" s="6" t="s">
        <v>93</v>
      </c>
      <c r="X159" s="6">
        <v>36</v>
      </c>
      <c r="Y159" s="26">
        <v>44848</v>
      </c>
      <c r="Z159" s="26">
        <f t="shared" si="19"/>
        <v>45943.12</v>
      </c>
      <c r="AA159" s="24">
        <f t="shared" ca="1" si="20"/>
        <v>-857.12000000000262</v>
      </c>
      <c r="AB159" s="6"/>
      <c r="AC159" s="6"/>
      <c r="AD159" s="6"/>
      <c r="AE159" s="6"/>
      <c r="AF159" s="73" t="s">
        <v>964</v>
      </c>
      <c r="AG159" s="1"/>
      <c r="AH159" s="1"/>
      <c r="AI159" s="1"/>
      <c r="AJ159" s="161" t="s">
        <v>1214</v>
      </c>
      <c r="AK159" s="90">
        <v>0</v>
      </c>
      <c r="AL159" s="90"/>
      <c r="AM159" s="304"/>
      <c r="AN159" s="310" t="s">
        <v>1256</v>
      </c>
    </row>
    <row r="160" spans="1:40" ht="115.25" customHeight="1">
      <c r="A160" s="169" t="s">
        <v>1099</v>
      </c>
      <c r="B160" s="178" t="s">
        <v>70</v>
      </c>
      <c r="C160" s="169" t="s">
        <v>950</v>
      </c>
      <c r="D160" s="169" t="s">
        <v>951</v>
      </c>
      <c r="E160" s="188" t="s">
        <v>841</v>
      </c>
      <c r="F160" s="40" t="s">
        <v>910</v>
      </c>
      <c r="G160" s="62" t="s">
        <v>1247</v>
      </c>
      <c r="H160" s="203" t="s">
        <v>958</v>
      </c>
      <c r="I160" s="203" t="s">
        <v>959</v>
      </c>
      <c r="J160" s="223"/>
      <c r="K160" s="126" t="b">
        <v>0</v>
      </c>
      <c r="L160" s="241" t="s">
        <v>92</v>
      </c>
      <c r="M160" s="22">
        <v>44957</v>
      </c>
      <c r="N160" s="253">
        <v>159</v>
      </c>
      <c r="O160" s="258" t="s">
        <v>120</v>
      </c>
      <c r="P160" s="261" t="s">
        <v>78</v>
      </c>
      <c r="Q160" s="258">
        <v>0</v>
      </c>
      <c r="R160" s="253">
        <v>100</v>
      </c>
      <c r="S160" s="126"/>
      <c r="T160" s="126"/>
      <c r="U160" s="126"/>
      <c r="V160" s="1" t="s">
        <v>1100</v>
      </c>
      <c r="W160" s="253" t="s">
        <v>93</v>
      </c>
      <c r="X160" s="253">
        <v>36</v>
      </c>
      <c r="Y160" s="26">
        <v>44848</v>
      </c>
      <c r="Z160" s="292">
        <f t="shared" si="19"/>
        <v>45943.12</v>
      </c>
      <c r="AA160" s="24">
        <f t="shared" ca="1" si="20"/>
        <v>-857.12000000000262</v>
      </c>
      <c r="AF160" s="126"/>
      <c r="AG160" s="126"/>
      <c r="AH160" s="126"/>
      <c r="AI160" s="126"/>
      <c r="AJ160" s="161" t="s">
        <v>1214</v>
      </c>
      <c r="AK160" s="90">
        <v>0</v>
      </c>
      <c r="AL160" s="90"/>
      <c r="AM160" s="305"/>
      <c r="AN160" s="310" t="s">
        <v>1256</v>
      </c>
    </row>
    <row r="161" spans="1:40" ht="100.25" customHeight="1">
      <c r="A161" s="169" t="s">
        <v>1101</v>
      </c>
      <c r="B161" s="178" t="s">
        <v>70</v>
      </c>
      <c r="C161" s="169" t="s">
        <v>950</v>
      </c>
      <c r="D161" s="169" t="s">
        <v>951</v>
      </c>
      <c r="E161" s="188" t="s">
        <v>841</v>
      </c>
      <c r="F161" s="40" t="s">
        <v>910</v>
      </c>
      <c r="G161" s="62" t="s">
        <v>1247</v>
      </c>
      <c r="H161" s="203" t="s">
        <v>958</v>
      </c>
      <c r="I161" s="203" t="s">
        <v>959</v>
      </c>
      <c r="J161" s="146"/>
      <c r="K161" s="126" t="b">
        <v>0</v>
      </c>
      <c r="L161" s="241" t="s">
        <v>92</v>
      </c>
      <c r="M161" s="22">
        <v>44957</v>
      </c>
      <c r="N161" s="253">
        <v>159</v>
      </c>
      <c r="O161" s="258" t="s">
        <v>120</v>
      </c>
      <c r="P161" s="261" t="s">
        <v>78</v>
      </c>
      <c r="Q161" s="258">
        <v>0</v>
      </c>
      <c r="R161" s="253">
        <v>100</v>
      </c>
      <c r="S161" s="126"/>
      <c r="T161" s="126"/>
      <c r="U161" s="126"/>
      <c r="V161" s="1" t="s">
        <v>1102</v>
      </c>
      <c r="W161" s="253" t="s">
        <v>93</v>
      </c>
      <c r="X161" s="253">
        <v>36</v>
      </c>
      <c r="Y161" s="26">
        <v>44848</v>
      </c>
      <c r="Z161" s="292">
        <f t="shared" si="19"/>
        <v>45943.12</v>
      </c>
      <c r="AA161" s="24">
        <f t="shared" ca="1" si="20"/>
        <v>-857.12000000000262</v>
      </c>
      <c r="AF161" s="126"/>
      <c r="AG161" s="126"/>
      <c r="AH161" s="126"/>
      <c r="AI161" s="126"/>
      <c r="AJ161" s="161" t="s">
        <v>1214</v>
      </c>
      <c r="AK161" s="90">
        <v>0</v>
      </c>
      <c r="AL161" s="90"/>
      <c r="AM161" s="304"/>
      <c r="AN161" s="310" t="s">
        <v>1256</v>
      </c>
    </row>
    <row r="162" spans="1:40" customFormat="1" ht="112">
      <c r="A162" s="169" t="s">
        <v>1103</v>
      </c>
      <c r="B162" s="178" t="s">
        <v>70</v>
      </c>
      <c r="C162" s="169" t="s">
        <v>950</v>
      </c>
      <c r="D162" s="169" t="s">
        <v>951</v>
      </c>
      <c r="E162" s="188" t="s">
        <v>841</v>
      </c>
      <c r="F162" s="40" t="s">
        <v>910</v>
      </c>
      <c r="G162" s="62" t="s">
        <v>1247</v>
      </c>
      <c r="H162" s="203" t="s">
        <v>958</v>
      </c>
      <c r="I162" s="203" t="s">
        <v>959</v>
      </c>
      <c r="J162" s="223"/>
      <c r="K162" s="126" t="b">
        <v>0</v>
      </c>
      <c r="L162" s="241" t="s">
        <v>92</v>
      </c>
      <c r="M162" s="22">
        <v>44957</v>
      </c>
      <c r="N162" s="253">
        <v>159</v>
      </c>
      <c r="O162" s="258" t="s">
        <v>120</v>
      </c>
      <c r="P162" s="261" t="s">
        <v>78</v>
      </c>
      <c r="Q162" s="258">
        <v>0</v>
      </c>
      <c r="R162" s="253">
        <v>100</v>
      </c>
      <c r="S162" s="126"/>
      <c r="T162" s="126"/>
      <c r="U162" s="126"/>
      <c r="V162" s="1" t="s">
        <v>1104</v>
      </c>
      <c r="W162" s="253" t="s">
        <v>93</v>
      </c>
      <c r="X162" s="253">
        <v>36</v>
      </c>
      <c r="Y162" s="26">
        <v>44848</v>
      </c>
      <c r="Z162" s="292">
        <f t="shared" si="19"/>
        <v>45943.12</v>
      </c>
      <c r="AA162" s="24">
        <f t="shared" ca="1" si="20"/>
        <v>-857.12000000000262</v>
      </c>
      <c r="AB162" s="1"/>
      <c r="AC162" s="1"/>
      <c r="AD162" s="1"/>
      <c r="AE162" s="1"/>
      <c r="AF162" s="126"/>
      <c r="AG162" s="126"/>
      <c r="AH162" s="126"/>
      <c r="AI162" s="126"/>
      <c r="AJ162" s="161" t="s">
        <v>1214</v>
      </c>
      <c r="AK162" s="89">
        <v>1</v>
      </c>
      <c r="AL162" s="90" t="s">
        <v>105</v>
      </c>
      <c r="AM162" s="232" t="s">
        <v>1233</v>
      </c>
      <c r="AN162" s="310" t="s">
        <v>1256</v>
      </c>
    </row>
    <row r="163" spans="1:40" customFormat="1" ht="112">
      <c r="A163" s="169" t="s">
        <v>1105</v>
      </c>
      <c r="B163" s="178" t="s">
        <v>70</v>
      </c>
      <c r="C163" s="169" t="s">
        <v>950</v>
      </c>
      <c r="D163" s="169" t="s">
        <v>951</v>
      </c>
      <c r="E163" s="188" t="s">
        <v>841</v>
      </c>
      <c r="F163" s="40" t="s">
        <v>910</v>
      </c>
      <c r="G163" s="62" t="s">
        <v>1247</v>
      </c>
      <c r="H163" s="203" t="s">
        <v>958</v>
      </c>
      <c r="I163" s="203" t="s">
        <v>959</v>
      </c>
      <c r="J163" s="225"/>
      <c r="K163" s="126" t="b">
        <v>0</v>
      </c>
      <c r="L163" s="241" t="s">
        <v>92</v>
      </c>
      <c r="M163" s="22">
        <v>44957</v>
      </c>
      <c r="N163" s="253">
        <v>159</v>
      </c>
      <c r="O163" s="258" t="s">
        <v>120</v>
      </c>
      <c r="P163" s="261" t="s">
        <v>78</v>
      </c>
      <c r="Q163" s="258">
        <v>0</v>
      </c>
      <c r="R163" s="253">
        <v>100</v>
      </c>
      <c r="S163" s="126"/>
      <c r="T163" s="126"/>
      <c r="U163" s="126"/>
      <c r="V163" s="17" t="s">
        <v>1106</v>
      </c>
      <c r="W163" s="253" t="s">
        <v>93</v>
      </c>
      <c r="X163" s="253">
        <v>36</v>
      </c>
      <c r="Y163" s="26">
        <v>44848</v>
      </c>
      <c r="Z163" s="292">
        <f t="shared" si="19"/>
        <v>45943.12</v>
      </c>
      <c r="AA163" s="24">
        <f t="shared" ca="1" si="20"/>
        <v>-857.12000000000262</v>
      </c>
      <c r="AB163" s="1"/>
      <c r="AC163" s="1"/>
      <c r="AD163" s="1"/>
      <c r="AE163" s="1"/>
      <c r="AF163" s="126"/>
      <c r="AG163" s="126"/>
      <c r="AH163" s="126"/>
      <c r="AI163" s="126"/>
      <c r="AJ163" s="161" t="s">
        <v>1214</v>
      </c>
      <c r="AK163" s="89">
        <v>1</v>
      </c>
      <c r="AL163" s="90" t="s">
        <v>105</v>
      </c>
      <c r="AM163" s="305" t="s">
        <v>1234</v>
      </c>
      <c r="AN163" s="310" t="s">
        <v>1256</v>
      </c>
    </row>
    <row r="164" spans="1:40" customFormat="1" ht="112">
      <c r="A164" s="169" t="s">
        <v>1107</v>
      </c>
      <c r="B164" s="178" t="s">
        <v>70</v>
      </c>
      <c r="C164" s="169" t="s">
        <v>950</v>
      </c>
      <c r="D164" s="169" t="s">
        <v>951</v>
      </c>
      <c r="E164" s="188" t="s">
        <v>841</v>
      </c>
      <c r="F164" s="40" t="s">
        <v>910</v>
      </c>
      <c r="G164" s="62" t="s">
        <v>1247</v>
      </c>
      <c r="H164" s="203" t="s">
        <v>958</v>
      </c>
      <c r="I164" s="203" t="s">
        <v>959</v>
      </c>
      <c r="J164" s="223"/>
      <c r="K164" s="126" t="b">
        <v>0</v>
      </c>
      <c r="L164" s="241" t="s">
        <v>92</v>
      </c>
      <c r="M164" s="22">
        <v>44957</v>
      </c>
      <c r="N164" s="253">
        <v>159</v>
      </c>
      <c r="O164" s="258" t="s">
        <v>120</v>
      </c>
      <c r="P164" s="261" t="s">
        <v>78</v>
      </c>
      <c r="Q164" s="258">
        <v>0</v>
      </c>
      <c r="R164" s="253">
        <v>100</v>
      </c>
      <c r="S164" s="126"/>
      <c r="T164" s="126"/>
      <c r="U164" s="126"/>
      <c r="V164" s="1" t="s">
        <v>1108</v>
      </c>
      <c r="W164" s="253" t="s">
        <v>93</v>
      </c>
      <c r="X164" s="253">
        <v>36</v>
      </c>
      <c r="Y164" s="26">
        <v>44848</v>
      </c>
      <c r="Z164" s="292">
        <f t="shared" si="19"/>
        <v>45943.12</v>
      </c>
      <c r="AA164" s="24">
        <f t="shared" ca="1" si="20"/>
        <v>-857.12000000000262</v>
      </c>
      <c r="AB164" s="1"/>
      <c r="AC164" s="1"/>
      <c r="AD164" s="1"/>
      <c r="AE164" s="1"/>
      <c r="AF164" s="126"/>
      <c r="AG164" s="126"/>
      <c r="AH164" s="126"/>
      <c r="AI164" s="126"/>
      <c r="AJ164" s="161" t="s">
        <v>1214</v>
      </c>
      <c r="AK164" s="132">
        <v>0</v>
      </c>
      <c r="AL164" s="90"/>
      <c r="AM164" s="304"/>
      <c r="AN164" s="310" t="s">
        <v>1256</v>
      </c>
    </row>
    <row r="165" spans="1:40" customFormat="1" ht="112">
      <c r="A165" s="169" t="s">
        <v>1109</v>
      </c>
      <c r="B165" s="178" t="s">
        <v>70</v>
      </c>
      <c r="C165" s="169" t="s">
        <v>950</v>
      </c>
      <c r="D165" s="169" t="s">
        <v>951</v>
      </c>
      <c r="E165" s="188" t="s">
        <v>841</v>
      </c>
      <c r="F165" s="40" t="s">
        <v>910</v>
      </c>
      <c r="G165" s="62" t="s">
        <v>1247</v>
      </c>
      <c r="H165" s="203" t="s">
        <v>958</v>
      </c>
      <c r="I165" s="203" t="s">
        <v>959</v>
      </c>
      <c r="J165" s="223"/>
      <c r="K165" s="126" t="b">
        <v>0</v>
      </c>
      <c r="L165" s="241" t="s">
        <v>92</v>
      </c>
      <c r="M165" s="22">
        <v>44957</v>
      </c>
      <c r="N165" s="253">
        <v>159</v>
      </c>
      <c r="O165" s="258" t="s">
        <v>120</v>
      </c>
      <c r="P165" s="261" t="s">
        <v>78</v>
      </c>
      <c r="Q165" s="258">
        <v>0</v>
      </c>
      <c r="R165" s="253">
        <v>100</v>
      </c>
      <c r="S165" s="126"/>
      <c r="T165" s="126"/>
      <c r="U165" s="126"/>
      <c r="V165" s="1" t="s">
        <v>1110</v>
      </c>
      <c r="W165" s="253" t="s">
        <v>93</v>
      </c>
      <c r="X165" s="253">
        <v>36</v>
      </c>
      <c r="Y165" s="26">
        <v>44848</v>
      </c>
      <c r="Z165" s="292">
        <f t="shared" si="19"/>
        <v>45943.12</v>
      </c>
      <c r="AA165" s="24">
        <f t="shared" ca="1" si="20"/>
        <v>-857.12000000000262</v>
      </c>
      <c r="AB165" s="1"/>
      <c r="AC165" s="1"/>
      <c r="AD165" s="1"/>
      <c r="AE165" s="1"/>
      <c r="AF165" s="126"/>
      <c r="AG165" s="126"/>
      <c r="AH165" s="126"/>
      <c r="AI165" s="126"/>
      <c r="AJ165" s="161" t="s">
        <v>1214</v>
      </c>
      <c r="AK165" s="90">
        <v>0</v>
      </c>
      <c r="AL165" s="90"/>
      <c r="AM165" s="304"/>
      <c r="AN165" s="310" t="s">
        <v>1256</v>
      </c>
    </row>
    <row r="166" spans="1:40" customFormat="1" ht="112">
      <c r="A166" s="177" t="s">
        <v>1111</v>
      </c>
      <c r="B166" s="178" t="s">
        <v>70</v>
      </c>
      <c r="C166" s="169" t="s">
        <v>950</v>
      </c>
      <c r="D166" s="169" t="s">
        <v>951</v>
      </c>
      <c r="E166" s="188" t="s">
        <v>841</v>
      </c>
      <c r="F166" s="40" t="s">
        <v>910</v>
      </c>
      <c r="G166" s="62" t="s">
        <v>1247</v>
      </c>
      <c r="H166" s="203" t="s">
        <v>958</v>
      </c>
      <c r="I166" s="203" t="s">
        <v>959</v>
      </c>
      <c r="J166" s="223"/>
      <c r="K166" s="126" t="b">
        <v>0</v>
      </c>
      <c r="L166" s="241" t="s">
        <v>92</v>
      </c>
      <c r="M166" s="22">
        <v>44957</v>
      </c>
      <c r="N166" s="253">
        <v>159</v>
      </c>
      <c r="O166" s="258" t="s">
        <v>120</v>
      </c>
      <c r="P166" s="261" t="s">
        <v>78</v>
      </c>
      <c r="Q166" s="258">
        <v>0</v>
      </c>
      <c r="R166" s="253">
        <v>100</v>
      </c>
      <c r="S166" s="126"/>
      <c r="T166" s="126"/>
      <c r="U166" s="126"/>
      <c r="V166" s="1" t="s">
        <v>1112</v>
      </c>
      <c r="W166" s="253" t="s">
        <v>93</v>
      </c>
      <c r="X166" s="253">
        <v>36</v>
      </c>
      <c r="Y166" s="26">
        <v>44848</v>
      </c>
      <c r="Z166" s="292">
        <f t="shared" si="19"/>
        <v>45943.12</v>
      </c>
      <c r="AA166" s="24">
        <f t="shared" ca="1" si="20"/>
        <v>-857.12000000000262</v>
      </c>
      <c r="AB166" s="1"/>
      <c r="AC166" s="1"/>
      <c r="AD166" s="1"/>
      <c r="AE166" s="1"/>
      <c r="AF166" s="126"/>
      <c r="AG166" s="126"/>
      <c r="AH166" s="126"/>
      <c r="AI166" s="126"/>
      <c r="AJ166" s="161" t="s">
        <v>1214</v>
      </c>
      <c r="AK166" s="90">
        <v>0</v>
      </c>
      <c r="AL166" s="90"/>
      <c r="AM166" s="304"/>
      <c r="AN166" s="310" t="s">
        <v>1256</v>
      </c>
    </row>
    <row r="167" spans="1:40" ht="100.25" customHeight="1">
      <c r="A167" s="169" t="s">
        <v>1113</v>
      </c>
      <c r="B167" s="178" t="s">
        <v>70</v>
      </c>
      <c r="C167" s="169" t="s">
        <v>950</v>
      </c>
      <c r="D167" s="169" t="s">
        <v>951</v>
      </c>
      <c r="E167" s="188" t="s">
        <v>841</v>
      </c>
      <c r="F167" s="40" t="s">
        <v>910</v>
      </c>
      <c r="G167" s="62" t="s">
        <v>1247</v>
      </c>
      <c r="H167" s="203" t="s">
        <v>958</v>
      </c>
      <c r="I167" s="203" t="s">
        <v>959</v>
      </c>
      <c r="J167" s="223"/>
      <c r="K167" s="126" t="b">
        <v>0</v>
      </c>
      <c r="L167" s="241" t="s">
        <v>92</v>
      </c>
      <c r="M167" s="22">
        <v>44957</v>
      </c>
      <c r="N167" s="253">
        <v>159</v>
      </c>
      <c r="O167" s="258" t="s">
        <v>120</v>
      </c>
      <c r="P167" s="261" t="s">
        <v>78</v>
      </c>
      <c r="Q167" s="258">
        <v>0</v>
      </c>
      <c r="R167" s="253">
        <v>100</v>
      </c>
      <c r="S167" s="126"/>
      <c r="T167" s="126"/>
      <c r="U167" s="126"/>
      <c r="V167" s="1" t="s">
        <v>1112</v>
      </c>
      <c r="W167" s="253" t="s">
        <v>93</v>
      </c>
      <c r="X167" s="253">
        <v>36</v>
      </c>
      <c r="Y167" s="26">
        <v>44848</v>
      </c>
      <c r="Z167" s="292">
        <f t="shared" si="19"/>
        <v>45943.12</v>
      </c>
      <c r="AA167" s="24">
        <f t="shared" ca="1" si="20"/>
        <v>-857.12000000000262</v>
      </c>
      <c r="AF167" s="126"/>
      <c r="AG167" s="126"/>
      <c r="AH167" s="126"/>
      <c r="AI167" s="126"/>
      <c r="AJ167" s="161" t="s">
        <v>1214</v>
      </c>
      <c r="AK167" s="90">
        <v>0</v>
      </c>
      <c r="AL167" s="90"/>
      <c r="AM167" s="304"/>
      <c r="AN167" s="310" t="s">
        <v>1256</v>
      </c>
    </row>
    <row r="168" spans="1:40" ht="100.25" customHeight="1">
      <c r="A168" s="173" t="s">
        <v>1114</v>
      </c>
      <c r="B168" s="178" t="s">
        <v>70</v>
      </c>
      <c r="C168" s="169" t="s">
        <v>950</v>
      </c>
      <c r="D168" s="169" t="s">
        <v>951</v>
      </c>
      <c r="E168" s="188" t="s">
        <v>841</v>
      </c>
      <c r="F168" s="40" t="s">
        <v>910</v>
      </c>
      <c r="G168" s="62" t="s">
        <v>1247</v>
      </c>
      <c r="H168" s="203" t="s">
        <v>958</v>
      </c>
      <c r="I168" s="203" t="s">
        <v>959</v>
      </c>
      <c r="J168" s="223"/>
      <c r="K168" s="126" t="b">
        <v>0</v>
      </c>
      <c r="L168" s="241" t="s">
        <v>92</v>
      </c>
      <c r="M168" s="22">
        <v>44957</v>
      </c>
      <c r="N168" s="253">
        <v>159</v>
      </c>
      <c r="O168" s="258" t="s">
        <v>120</v>
      </c>
      <c r="P168" s="261" t="s">
        <v>78</v>
      </c>
      <c r="Q168" s="258">
        <v>0</v>
      </c>
      <c r="R168" s="253">
        <v>100</v>
      </c>
      <c r="S168" s="126"/>
      <c r="T168" s="126"/>
      <c r="U168" s="126"/>
      <c r="V168" s="1" t="s">
        <v>1115</v>
      </c>
      <c r="W168" s="253" t="s">
        <v>93</v>
      </c>
      <c r="X168" s="253">
        <v>36</v>
      </c>
      <c r="Y168" s="26">
        <v>44848</v>
      </c>
      <c r="Z168" s="292">
        <f t="shared" si="19"/>
        <v>45943.12</v>
      </c>
      <c r="AA168" s="24">
        <f t="shared" ca="1" si="20"/>
        <v>-857.12000000000262</v>
      </c>
      <c r="AF168" s="126"/>
      <c r="AG168" s="126"/>
      <c r="AH168" s="126"/>
      <c r="AI168" s="126"/>
      <c r="AJ168" s="161" t="s">
        <v>1214</v>
      </c>
      <c r="AK168" s="90">
        <v>0</v>
      </c>
      <c r="AL168" s="90"/>
      <c r="AM168" s="304"/>
      <c r="AN168" s="310" t="s">
        <v>1256</v>
      </c>
    </row>
    <row r="169" spans="1:40" ht="100.25" customHeight="1">
      <c r="A169" s="173" t="s">
        <v>1116</v>
      </c>
      <c r="B169" s="178" t="s">
        <v>70</v>
      </c>
      <c r="C169" s="169" t="s">
        <v>950</v>
      </c>
      <c r="D169" s="169" t="s">
        <v>951</v>
      </c>
      <c r="E169" s="188" t="s">
        <v>841</v>
      </c>
      <c r="F169" s="40" t="s">
        <v>910</v>
      </c>
      <c r="G169" s="62" t="s">
        <v>1247</v>
      </c>
      <c r="H169" s="203" t="s">
        <v>958</v>
      </c>
      <c r="I169" s="203" t="s">
        <v>959</v>
      </c>
      <c r="J169" s="223"/>
      <c r="K169" s="126" t="b">
        <v>0</v>
      </c>
      <c r="L169" s="241" t="s">
        <v>92</v>
      </c>
      <c r="M169" s="22">
        <v>44957</v>
      </c>
      <c r="N169" s="253">
        <v>159</v>
      </c>
      <c r="O169" s="258" t="s">
        <v>120</v>
      </c>
      <c r="P169" s="261" t="s">
        <v>78</v>
      </c>
      <c r="Q169" s="258">
        <v>0</v>
      </c>
      <c r="R169" s="253">
        <v>100</v>
      </c>
      <c r="S169" s="126"/>
      <c r="T169" s="126"/>
      <c r="U169" s="126"/>
      <c r="V169" s="1" t="s">
        <v>1117</v>
      </c>
      <c r="W169" s="253" t="s">
        <v>93</v>
      </c>
      <c r="X169" s="253">
        <v>36</v>
      </c>
      <c r="Y169" s="26">
        <v>44848</v>
      </c>
      <c r="Z169" s="292">
        <f t="shared" si="19"/>
        <v>45943.12</v>
      </c>
      <c r="AA169" s="24">
        <f t="shared" ca="1" si="20"/>
        <v>-857.12000000000262</v>
      </c>
      <c r="AF169" s="126"/>
      <c r="AG169" s="126"/>
      <c r="AH169" s="126"/>
      <c r="AI169" s="126"/>
      <c r="AJ169" s="161" t="s">
        <v>1214</v>
      </c>
      <c r="AK169" s="90">
        <v>0</v>
      </c>
      <c r="AL169" s="90"/>
      <c r="AM169" s="304"/>
      <c r="AN169" s="310" t="s">
        <v>1256</v>
      </c>
    </row>
    <row r="170" spans="1:40" ht="100.25" customHeight="1">
      <c r="A170" s="173" t="s">
        <v>1118</v>
      </c>
      <c r="B170" s="178" t="s">
        <v>70</v>
      </c>
      <c r="C170" s="169" t="s">
        <v>950</v>
      </c>
      <c r="D170" s="169" t="s">
        <v>951</v>
      </c>
      <c r="E170" s="188" t="s">
        <v>841</v>
      </c>
      <c r="F170" s="40" t="s">
        <v>910</v>
      </c>
      <c r="G170" s="62" t="s">
        <v>1247</v>
      </c>
      <c r="H170" s="203" t="s">
        <v>958</v>
      </c>
      <c r="I170" s="203" t="s">
        <v>959</v>
      </c>
      <c r="J170" s="223"/>
      <c r="K170" s="126" t="b">
        <v>0</v>
      </c>
      <c r="L170" s="241" t="s">
        <v>92</v>
      </c>
      <c r="M170" s="22">
        <v>44957</v>
      </c>
      <c r="N170" s="253">
        <v>159</v>
      </c>
      <c r="O170" s="258" t="s">
        <v>120</v>
      </c>
      <c r="P170" s="261" t="s">
        <v>78</v>
      </c>
      <c r="Q170" s="258">
        <v>0</v>
      </c>
      <c r="R170" s="253">
        <v>100</v>
      </c>
      <c r="S170" s="126"/>
      <c r="T170" s="126"/>
      <c r="U170" s="126"/>
      <c r="V170" s="1" t="s">
        <v>1119</v>
      </c>
      <c r="W170" s="253" t="s">
        <v>93</v>
      </c>
      <c r="X170" s="253">
        <v>36</v>
      </c>
      <c r="Y170" s="26">
        <v>44848</v>
      </c>
      <c r="Z170" s="292">
        <f t="shared" si="19"/>
        <v>45943.12</v>
      </c>
      <c r="AA170" s="24">
        <f t="shared" ca="1" si="20"/>
        <v>-857.12000000000262</v>
      </c>
      <c r="AF170" s="126"/>
      <c r="AG170" s="126"/>
      <c r="AH170" s="126"/>
      <c r="AI170" s="126"/>
      <c r="AJ170" s="161" t="s">
        <v>1214</v>
      </c>
      <c r="AK170" s="90">
        <v>0</v>
      </c>
      <c r="AL170" s="90"/>
      <c r="AM170" s="304"/>
      <c r="AN170" s="310" t="s">
        <v>1256</v>
      </c>
    </row>
    <row r="171" spans="1:40" ht="100.25" customHeight="1">
      <c r="A171" s="169" t="s">
        <v>1120</v>
      </c>
      <c r="B171" s="178" t="s">
        <v>70</v>
      </c>
      <c r="C171" s="169" t="s">
        <v>950</v>
      </c>
      <c r="D171" s="169" t="s">
        <v>951</v>
      </c>
      <c r="E171" s="188" t="s">
        <v>841</v>
      </c>
      <c r="F171" s="40" t="s">
        <v>910</v>
      </c>
      <c r="G171" s="62" t="s">
        <v>1247</v>
      </c>
      <c r="H171" s="203" t="s">
        <v>958</v>
      </c>
      <c r="I171" s="203" t="s">
        <v>959</v>
      </c>
      <c r="J171" s="223"/>
      <c r="K171" s="126" t="b">
        <v>0</v>
      </c>
      <c r="L171" s="241" t="s">
        <v>92</v>
      </c>
      <c r="M171" s="22">
        <v>44957</v>
      </c>
      <c r="N171" s="253">
        <v>159</v>
      </c>
      <c r="O171" s="258" t="s">
        <v>120</v>
      </c>
      <c r="P171" s="261" t="s">
        <v>78</v>
      </c>
      <c r="Q171" s="258">
        <v>0</v>
      </c>
      <c r="R171" s="253">
        <v>100</v>
      </c>
      <c r="S171" s="126"/>
      <c r="T171" s="126"/>
      <c r="U171" s="126"/>
      <c r="V171" s="1" t="s">
        <v>1121</v>
      </c>
      <c r="W171" s="253" t="s">
        <v>93</v>
      </c>
      <c r="X171" s="253">
        <v>36</v>
      </c>
      <c r="Y171" s="26">
        <v>44848</v>
      </c>
      <c r="Z171" s="292">
        <f t="shared" si="19"/>
        <v>45943.12</v>
      </c>
      <c r="AA171" s="24">
        <f t="shared" ca="1" si="20"/>
        <v>-857.12000000000262</v>
      </c>
      <c r="AF171" s="126"/>
      <c r="AG171" s="126"/>
      <c r="AH171" s="126"/>
      <c r="AI171" s="126"/>
      <c r="AJ171" s="161" t="s">
        <v>1214</v>
      </c>
      <c r="AK171" s="90">
        <v>0</v>
      </c>
      <c r="AL171" s="90"/>
      <c r="AM171" s="304"/>
      <c r="AN171" s="310" t="s">
        <v>1256</v>
      </c>
    </row>
    <row r="172" spans="1:40" ht="100.25" customHeight="1">
      <c r="A172" s="173" t="s">
        <v>1122</v>
      </c>
      <c r="B172" s="178" t="s">
        <v>70</v>
      </c>
      <c r="C172" s="169" t="s">
        <v>950</v>
      </c>
      <c r="D172" s="169" t="s">
        <v>951</v>
      </c>
      <c r="E172" s="188" t="s">
        <v>841</v>
      </c>
      <c r="F172" s="40" t="s">
        <v>910</v>
      </c>
      <c r="G172" s="62" t="s">
        <v>1247</v>
      </c>
      <c r="H172" s="203" t="s">
        <v>958</v>
      </c>
      <c r="I172" s="203" t="s">
        <v>959</v>
      </c>
      <c r="J172" s="223"/>
      <c r="K172" s="126" t="b">
        <v>0</v>
      </c>
      <c r="L172" s="241" t="s">
        <v>92</v>
      </c>
      <c r="M172" s="22">
        <v>44957</v>
      </c>
      <c r="N172" s="253">
        <v>159</v>
      </c>
      <c r="O172" s="258" t="s">
        <v>120</v>
      </c>
      <c r="P172" s="261" t="s">
        <v>78</v>
      </c>
      <c r="Q172" s="258">
        <v>0</v>
      </c>
      <c r="R172" s="253">
        <v>100</v>
      </c>
      <c r="S172" s="126"/>
      <c r="T172" s="126"/>
      <c r="U172" s="126"/>
      <c r="V172" s="1" t="s">
        <v>1123</v>
      </c>
      <c r="W172" s="253" t="s">
        <v>93</v>
      </c>
      <c r="X172" s="253">
        <v>36</v>
      </c>
      <c r="Y172" s="26">
        <v>44848</v>
      </c>
      <c r="Z172" s="282">
        <f t="shared" si="19"/>
        <v>45943.12</v>
      </c>
      <c r="AA172" s="24">
        <f t="shared" ca="1" si="20"/>
        <v>-857.12000000000262</v>
      </c>
      <c r="AF172" s="126"/>
      <c r="AG172" s="126"/>
      <c r="AH172" s="126"/>
      <c r="AI172" s="126"/>
      <c r="AJ172" s="161" t="s">
        <v>1214</v>
      </c>
      <c r="AK172" s="90">
        <v>0</v>
      </c>
      <c r="AL172" s="90"/>
      <c r="AM172" s="304"/>
      <c r="AN172" s="310" t="s">
        <v>1256</v>
      </c>
    </row>
    <row r="173" spans="1:40" ht="100.25" customHeight="1">
      <c r="A173" s="167" t="s">
        <v>1124</v>
      </c>
      <c r="B173" s="178" t="s">
        <v>70</v>
      </c>
      <c r="C173" s="169" t="s">
        <v>950</v>
      </c>
      <c r="D173" s="169" t="s">
        <v>951</v>
      </c>
      <c r="E173" s="188" t="s">
        <v>841</v>
      </c>
      <c r="F173" s="40" t="s">
        <v>910</v>
      </c>
      <c r="G173" s="62" t="s">
        <v>1247</v>
      </c>
      <c r="H173" s="203" t="s">
        <v>958</v>
      </c>
      <c r="I173" s="203" t="s">
        <v>959</v>
      </c>
      <c r="J173" s="223"/>
      <c r="K173" s="126" t="b">
        <v>0</v>
      </c>
      <c r="L173" s="241" t="s">
        <v>92</v>
      </c>
      <c r="M173" s="22">
        <v>44957</v>
      </c>
      <c r="N173" s="253">
        <v>159</v>
      </c>
      <c r="O173" s="258" t="s">
        <v>120</v>
      </c>
      <c r="P173" s="261" t="s">
        <v>78</v>
      </c>
      <c r="Q173" s="258">
        <v>0</v>
      </c>
      <c r="R173" s="253">
        <v>100</v>
      </c>
      <c r="S173" s="126"/>
      <c r="T173" s="126"/>
      <c r="U173" s="126"/>
      <c r="V173" s="1" t="s">
        <v>1125</v>
      </c>
      <c r="W173" s="253" t="s">
        <v>93</v>
      </c>
      <c r="X173" s="253">
        <v>36</v>
      </c>
      <c r="Y173" s="26">
        <v>44848</v>
      </c>
      <c r="Z173" s="292">
        <f t="shared" si="19"/>
        <v>45943.12</v>
      </c>
      <c r="AA173" s="24">
        <f t="shared" ca="1" si="20"/>
        <v>-857.12000000000262</v>
      </c>
      <c r="AF173" s="126"/>
      <c r="AG173" s="126"/>
      <c r="AH173" s="126"/>
      <c r="AI173" s="126"/>
      <c r="AJ173" s="161" t="s">
        <v>1214</v>
      </c>
      <c r="AK173" s="90">
        <v>0</v>
      </c>
      <c r="AL173" s="90"/>
      <c r="AM173" s="304"/>
      <c r="AN173" s="310" t="s">
        <v>1256</v>
      </c>
    </row>
    <row r="174" spans="1:40" ht="100.25" customHeight="1">
      <c r="A174" s="167" t="s">
        <v>1126</v>
      </c>
      <c r="B174" s="178" t="s">
        <v>70</v>
      </c>
      <c r="C174" s="169" t="s">
        <v>950</v>
      </c>
      <c r="D174" s="169" t="s">
        <v>951</v>
      </c>
      <c r="E174" s="188" t="s">
        <v>841</v>
      </c>
      <c r="F174" s="40" t="s">
        <v>910</v>
      </c>
      <c r="G174" s="62" t="s">
        <v>1247</v>
      </c>
      <c r="H174" s="203" t="s">
        <v>958</v>
      </c>
      <c r="I174" s="203" t="s">
        <v>959</v>
      </c>
      <c r="J174" s="223"/>
      <c r="K174" s="126" t="b">
        <v>0</v>
      </c>
      <c r="L174" s="241" t="s">
        <v>92</v>
      </c>
      <c r="M174" s="22">
        <v>44957</v>
      </c>
      <c r="N174" s="253">
        <v>159</v>
      </c>
      <c r="O174" s="258" t="s">
        <v>120</v>
      </c>
      <c r="P174" s="261" t="s">
        <v>78</v>
      </c>
      <c r="Q174" s="258">
        <v>0</v>
      </c>
      <c r="R174" s="253">
        <v>100</v>
      </c>
      <c r="S174" s="126"/>
      <c r="T174" s="126"/>
      <c r="U174" s="126"/>
      <c r="V174" s="148" t="s">
        <v>1127</v>
      </c>
      <c r="W174" s="253" t="s">
        <v>93</v>
      </c>
      <c r="X174" s="253">
        <v>36</v>
      </c>
      <c r="Y174" s="26">
        <v>44848</v>
      </c>
      <c r="Z174" s="292">
        <f t="shared" si="19"/>
        <v>45943.12</v>
      </c>
      <c r="AA174" s="24">
        <f t="shared" ca="1" si="20"/>
        <v>-857.12000000000262</v>
      </c>
      <c r="AF174" s="126"/>
      <c r="AG174" s="126"/>
      <c r="AH174" s="126"/>
      <c r="AI174" s="126"/>
      <c r="AJ174" s="161" t="s">
        <v>1214</v>
      </c>
      <c r="AK174" s="90">
        <v>0</v>
      </c>
      <c r="AL174" s="90"/>
      <c r="AM174" s="304"/>
      <c r="AN174" s="310" t="s">
        <v>1256</v>
      </c>
    </row>
    <row r="175" spans="1:40" ht="100.25" customHeight="1">
      <c r="A175" s="169" t="s">
        <v>1128</v>
      </c>
      <c r="B175" s="178" t="s">
        <v>70</v>
      </c>
      <c r="C175" s="169" t="s">
        <v>950</v>
      </c>
      <c r="D175" s="169" t="s">
        <v>951</v>
      </c>
      <c r="E175" s="188" t="s">
        <v>841</v>
      </c>
      <c r="F175" s="40" t="s">
        <v>910</v>
      </c>
      <c r="G175" s="62" t="s">
        <v>1247</v>
      </c>
      <c r="H175" s="203" t="s">
        <v>958</v>
      </c>
      <c r="I175" s="203" t="s">
        <v>959</v>
      </c>
      <c r="J175" s="223"/>
      <c r="K175" s="126" t="b">
        <v>0</v>
      </c>
      <c r="L175" s="241" t="s">
        <v>92</v>
      </c>
      <c r="M175" s="22">
        <v>44957</v>
      </c>
      <c r="N175" s="253">
        <v>159</v>
      </c>
      <c r="O175" s="258" t="s">
        <v>120</v>
      </c>
      <c r="P175" s="261" t="s">
        <v>78</v>
      </c>
      <c r="Q175" s="258">
        <v>0</v>
      </c>
      <c r="R175" s="253">
        <v>100</v>
      </c>
      <c r="S175" s="126"/>
      <c r="T175" s="126"/>
      <c r="U175" s="126"/>
      <c r="V175" s="148" t="s">
        <v>1129</v>
      </c>
      <c r="W175" s="253" t="s">
        <v>93</v>
      </c>
      <c r="X175" s="253">
        <v>36</v>
      </c>
      <c r="Y175" s="26">
        <v>44848</v>
      </c>
      <c r="Z175" s="292">
        <f t="shared" si="19"/>
        <v>45943.12</v>
      </c>
      <c r="AA175" s="24">
        <f t="shared" ca="1" si="20"/>
        <v>-857.12000000000262</v>
      </c>
      <c r="AF175" s="126"/>
      <c r="AG175" s="126"/>
      <c r="AH175" s="126"/>
      <c r="AI175" s="126"/>
      <c r="AJ175" s="161" t="s">
        <v>1214</v>
      </c>
      <c r="AK175" s="90">
        <v>0</v>
      </c>
      <c r="AL175" s="90"/>
      <c r="AM175" s="304"/>
      <c r="AN175" s="310" t="s">
        <v>1256</v>
      </c>
    </row>
    <row r="176" spans="1:40" ht="100.25" customHeight="1">
      <c r="A176" s="169" t="s">
        <v>1130</v>
      </c>
      <c r="B176" s="178" t="s">
        <v>70</v>
      </c>
      <c r="C176" s="169" t="s">
        <v>950</v>
      </c>
      <c r="D176" s="169" t="s">
        <v>951</v>
      </c>
      <c r="E176" s="188" t="s">
        <v>841</v>
      </c>
      <c r="F176" s="40" t="s">
        <v>910</v>
      </c>
      <c r="G176" s="62" t="s">
        <v>1247</v>
      </c>
      <c r="H176" s="203" t="s">
        <v>958</v>
      </c>
      <c r="I176" s="203" t="s">
        <v>959</v>
      </c>
      <c r="J176" s="223"/>
      <c r="K176" s="126" t="b">
        <v>0</v>
      </c>
      <c r="L176" s="241" t="s">
        <v>92</v>
      </c>
      <c r="M176" s="22">
        <v>44957</v>
      </c>
      <c r="N176" s="253">
        <v>159</v>
      </c>
      <c r="O176" s="258" t="s">
        <v>120</v>
      </c>
      <c r="P176" s="261" t="s">
        <v>78</v>
      </c>
      <c r="Q176" s="258">
        <v>0</v>
      </c>
      <c r="R176" s="253">
        <v>100</v>
      </c>
      <c r="S176" s="126"/>
      <c r="T176" s="126"/>
      <c r="U176" s="126"/>
      <c r="V176" s="17" t="s">
        <v>1131</v>
      </c>
      <c r="W176" s="253" t="s">
        <v>93</v>
      </c>
      <c r="X176" s="253">
        <v>36</v>
      </c>
      <c r="Y176" s="26">
        <v>44848</v>
      </c>
      <c r="Z176" s="292">
        <f t="shared" si="19"/>
        <v>45943.12</v>
      </c>
      <c r="AA176" s="24">
        <f t="shared" ca="1" si="20"/>
        <v>-857.12000000000262</v>
      </c>
      <c r="AF176" s="126"/>
      <c r="AG176" s="126"/>
      <c r="AH176" s="126"/>
      <c r="AI176" s="126"/>
      <c r="AJ176" s="161" t="s">
        <v>1214</v>
      </c>
      <c r="AK176" s="90">
        <v>0</v>
      </c>
      <c r="AL176" s="90"/>
      <c r="AM176" s="304"/>
      <c r="AN176" s="310" t="s">
        <v>1256</v>
      </c>
    </row>
    <row r="177" spans="1:40" ht="100.25" customHeight="1">
      <c r="A177" s="175" t="s">
        <v>1132</v>
      </c>
      <c r="B177" s="178" t="s">
        <v>70</v>
      </c>
      <c r="C177" s="169" t="s">
        <v>950</v>
      </c>
      <c r="D177" s="169" t="s">
        <v>951</v>
      </c>
      <c r="E177" s="188" t="s">
        <v>841</v>
      </c>
      <c r="F177" s="40" t="s">
        <v>910</v>
      </c>
      <c r="G177" s="62" t="s">
        <v>1247</v>
      </c>
      <c r="H177" s="203" t="s">
        <v>958</v>
      </c>
      <c r="I177" s="203" t="s">
        <v>959</v>
      </c>
      <c r="J177" s="223"/>
      <c r="K177" s="126" t="b">
        <v>0</v>
      </c>
      <c r="L177" s="241" t="s">
        <v>92</v>
      </c>
      <c r="M177" s="22">
        <v>44957</v>
      </c>
      <c r="N177" s="253">
        <v>159</v>
      </c>
      <c r="O177" s="258" t="s">
        <v>120</v>
      </c>
      <c r="P177" s="261" t="s">
        <v>78</v>
      </c>
      <c r="Q177" s="258">
        <v>0</v>
      </c>
      <c r="R177" s="253">
        <v>100</v>
      </c>
      <c r="S177" s="126"/>
      <c r="T177" s="126"/>
      <c r="U177" s="126"/>
      <c r="V177" s="14" t="s">
        <v>1133</v>
      </c>
      <c r="W177" s="253" t="s">
        <v>93</v>
      </c>
      <c r="X177" s="253">
        <v>36</v>
      </c>
      <c r="Y177" s="26">
        <v>44848</v>
      </c>
      <c r="Z177" s="292">
        <f t="shared" si="19"/>
        <v>45943.12</v>
      </c>
      <c r="AA177" s="24">
        <f t="shared" ca="1" si="20"/>
        <v>-857.12000000000262</v>
      </c>
      <c r="AF177" s="126"/>
      <c r="AG177" s="126"/>
      <c r="AH177" s="126"/>
      <c r="AI177" s="126"/>
      <c r="AJ177" s="161" t="s">
        <v>1214</v>
      </c>
      <c r="AK177" s="90">
        <v>0</v>
      </c>
      <c r="AL177" s="90"/>
      <c r="AM177" s="304"/>
      <c r="AN177" s="310" t="s">
        <v>1256</v>
      </c>
    </row>
    <row r="178" spans="1:40" ht="100.25" customHeight="1">
      <c r="A178" s="169" t="s">
        <v>1134</v>
      </c>
      <c r="B178" s="178" t="s">
        <v>70</v>
      </c>
      <c r="C178" s="169" t="s">
        <v>950</v>
      </c>
      <c r="D178" s="169" t="s">
        <v>951</v>
      </c>
      <c r="E178" s="188" t="s">
        <v>841</v>
      </c>
      <c r="F178" s="40" t="s">
        <v>910</v>
      </c>
      <c r="G178" s="62" t="s">
        <v>1247</v>
      </c>
      <c r="H178" s="203" t="s">
        <v>958</v>
      </c>
      <c r="I178" s="203" t="s">
        <v>959</v>
      </c>
      <c r="J178" s="223"/>
      <c r="K178" s="126" t="b">
        <v>0</v>
      </c>
      <c r="L178" s="241" t="s">
        <v>92</v>
      </c>
      <c r="M178" s="22">
        <v>44957</v>
      </c>
      <c r="N178" s="253">
        <v>159</v>
      </c>
      <c r="O178" s="258" t="s">
        <v>120</v>
      </c>
      <c r="P178" s="261" t="s">
        <v>78</v>
      </c>
      <c r="Q178" s="258">
        <v>0</v>
      </c>
      <c r="R178" s="253">
        <v>100</v>
      </c>
      <c r="S178" s="126"/>
      <c r="T178" s="126"/>
      <c r="U178" s="126"/>
      <c r="V178" s="148" t="s">
        <v>1135</v>
      </c>
      <c r="W178" s="253" t="s">
        <v>93</v>
      </c>
      <c r="X178" s="253">
        <v>36</v>
      </c>
      <c r="Y178" s="26">
        <v>44848</v>
      </c>
      <c r="Z178" s="292">
        <f t="shared" si="19"/>
        <v>45943.12</v>
      </c>
      <c r="AA178" s="24">
        <f t="shared" ca="1" si="20"/>
        <v>-857.12000000000262</v>
      </c>
      <c r="AF178" s="126"/>
      <c r="AG178" s="126"/>
      <c r="AH178" s="126"/>
      <c r="AI178" s="126"/>
      <c r="AJ178" s="161" t="s">
        <v>1214</v>
      </c>
      <c r="AK178" s="90">
        <v>0</v>
      </c>
      <c r="AL178" s="90"/>
      <c r="AM178" s="304"/>
      <c r="AN178" s="310" t="s">
        <v>1256</v>
      </c>
    </row>
    <row r="179" spans="1:40" ht="100.25" customHeight="1">
      <c r="A179" s="169" t="s">
        <v>1136</v>
      </c>
      <c r="B179" s="178" t="s">
        <v>70</v>
      </c>
      <c r="C179" s="169" t="s">
        <v>950</v>
      </c>
      <c r="D179" s="169" t="s">
        <v>951</v>
      </c>
      <c r="E179" s="188" t="s">
        <v>841</v>
      </c>
      <c r="F179" s="40" t="s">
        <v>910</v>
      </c>
      <c r="G179" s="62" t="s">
        <v>1247</v>
      </c>
      <c r="H179" s="203" t="s">
        <v>958</v>
      </c>
      <c r="I179" s="203" t="s">
        <v>959</v>
      </c>
      <c r="J179" s="223"/>
      <c r="K179" s="126" t="b">
        <v>0</v>
      </c>
      <c r="L179" s="241" t="s">
        <v>92</v>
      </c>
      <c r="M179" s="22">
        <v>44957</v>
      </c>
      <c r="N179" s="253">
        <v>159</v>
      </c>
      <c r="O179" s="258" t="s">
        <v>120</v>
      </c>
      <c r="P179" s="261" t="s">
        <v>78</v>
      </c>
      <c r="Q179" s="258">
        <v>0</v>
      </c>
      <c r="R179" s="253">
        <v>100</v>
      </c>
      <c r="S179" s="126"/>
      <c r="T179" s="126"/>
      <c r="U179" s="126"/>
      <c r="V179" s="148" t="s">
        <v>1137</v>
      </c>
      <c r="W179" s="253" t="s">
        <v>93</v>
      </c>
      <c r="X179" s="253">
        <v>36</v>
      </c>
      <c r="Y179" s="26">
        <v>44848</v>
      </c>
      <c r="Z179" s="292">
        <f t="shared" si="19"/>
        <v>45943.12</v>
      </c>
      <c r="AA179" s="24">
        <f t="shared" ca="1" si="20"/>
        <v>-857.12000000000262</v>
      </c>
      <c r="AF179" s="126"/>
      <c r="AG179" s="126"/>
      <c r="AH179" s="126"/>
      <c r="AI179" s="126"/>
      <c r="AJ179" s="161" t="s">
        <v>1214</v>
      </c>
      <c r="AK179" s="90">
        <v>0</v>
      </c>
      <c r="AL179" s="90"/>
      <c r="AM179" s="304"/>
      <c r="AN179" s="310" t="s">
        <v>1256</v>
      </c>
    </row>
    <row r="180" spans="1:40" ht="100.25" customHeight="1">
      <c r="A180" s="169" t="s">
        <v>1138</v>
      </c>
      <c r="B180" s="178" t="s">
        <v>70</v>
      </c>
      <c r="C180" s="169" t="s">
        <v>950</v>
      </c>
      <c r="D180" s="169" t="s">
        <v>951</v>
      </c>
      <c r="E180" s="188" t="s">
        <v>841</v>
      </c>
      <c r="F180" s="40" t="s">
        <v>910</v>
      </c>
      <c r="G180" s="62" t="s">
        <v>1247</v>
      </c>
      <c r="H180" s="203" t="s">
        <v>958</v>
      </c>
      <c r="I180" s="203" t="s">
        <v>959</v>
      </c>
      <c r="J180" s="223"/>
      <c r="K180" s="126" t="b">
        <v>0</v>
      </c>
      <c r="L180" s="241" t="s">
        <v>92</v>
      </c>
      <c r="M180" s="22">
        <v>44957</v>
      </c>
      <c r="N180" s="253">
        <v>159</v>
      </c>
      <c r="O180" s="258" t="s">
        <v>120</v>
      </c>
      <c r="P180" s="261" t="s">
        <v>78</v>
      </c>
      <c r="Q180" s="258">
        <v>0</v>
      </c>
      <c r="R180" s="253">
        <v>100</v>
      </c>
      <c r="S180" s="126"/>
      <c r="T180" s="126"/>
      <c r="U180" s="126"/>
      <c r="V180" s="148" t="s">
        <v>1139</v>
      </c>
      <c r="W180" s="253" t="s">
        <v>93</v>
      </c>
      <c r="X180" s="253">
        <v>36</v>
      </c>
      <c r="Y180" s="26">
        <v>44848</v>
      </c>
      <c r="Z180" s="292">
        <f t="shared" si="19"/>
        <v>45943.12</v>
      </c>
      <c r="AA180" s="24">
        <f t="shared" ca="1" si="20"/>
        <v>-857.12000000000262</v>
      </c>
      <c r="AF180" s="126"/>
      <c r="AG180" s="126"/>
      <c r="AH180" s="126"/>
      <c r="AI180" s="126"/>
      <c r="AJ180" s="161" t="s">
        <v>1214</v>
      </c>
      <c r="AK180" s="132">
        <v>0</v>
      </c>
      <c r="AL180" s="90"/>
      <c r="AM180" s="304"/>
      <c r="AN180" s="310" t="s">
        <v>1256</v>
      </c>
    </row>
    <row r="181" spans="1:40" customFormat="1" ht="210" customHeight="1">
      <c r="A181" s="6" t="s">
        <v>633</v>
      </c>
      <c r="B181" s="103" t="s">
        <v>161</v>
      </c>
      <c r="C181" s="7" t="s">
        <v>518</v>
      </c>
      <c r="D181" s="7" t="s">
        <v>609</v>
      </c>
      <c r="E181" t="s">
        <v>634</v>
      </c>
      <c r="F181" s="6" t="s">
        <v>635</v>
      </c>
      <c r="G181" s="6" t="s">
        <v>636</v>
      </c>
      <c r="H181" s="4" t="s">
        <v>90</v>
      </c>
      <c r="I181" s="13" t="s">
        <v>637</v>
      </c>
      <c r="J181" s="235" t="s">
        <v>638</v>
      </c>
      <c r="K181" s="7" t="b">
        <v>1</v>
      </c>
      <c r="M181" s="22">
        <v>44957</v>
      </c>
      <c r="N181" s="7">
        <v>139</v>
      </c>
      <c r="O181" s="7" t="s">
        <v>120</v>
      </c>
      <c r="P181" s="85" t="s">
        <v>639</v>
      </c>
      <c r="Q181" s="7">
        <v>1</v>
      </c>
      <c r="R181" s="52" t="s">
        <v>1210</v>
      </c>
      <c r="S181" s="7"/>
      <c r="T181" s="7"/>
      <c r="U181" s="7"/>
      <c r="V181" s="6" t="s">
        <v>640</v>
      </c>
      <c r="W181" s="19" t="s">
        <v>93</v>
      </c>
      <c r="X181" s="6">
        <v>12</v>
      </c>
      <c r="Y181" s="34">
        <v>43200</v>
      </c>
      <c r="Z181" s="26">
        <f t="shared" si="19"/>
        <v>43565.04</v>
      </c>
      <c r="AA181" s="24">
        <f t="shared" ca="1" si="20"/>
        <v>1520.9599999999991</v>
      </c>
      <c r="AB181" s="7"/>
      <c r="AC181" s="7"/>
      <c r="AD181" s="7"/>
      <c r="AE181" s="7"/>
      <c r="AF181" s="7"/>
      <c r="AJ181" s="161"/>
      <c r="AK181" s="132">
        <v>0</v>
      </c>
      <c r="AL181" s="90"/>
      <c r="AM181" s="304"/>
      <c r="AN181" s="310" t="s">
        <v>1238</v>
      </c>
    </row>
    <row r="182" spans="1:40" ht="100.25" customHeight="1">
      <c r="A182" s="100" t="s">
        <v>414</v>
      </c>
      <c r="B182" s="4" t="s">
        <v>220</v>
      </c>
      <c r="C182" s="7" t="s">
        <v>386</v>
      </c>
      <c r="D182" s="7" t="s">
        <v>387</v>
      </c>
      <c r="E182" s="1" t="s">
        <v>415</v>
      </c>
      <c r="F182" s="6" t="s">
        <v>416</v>
      </c>
      <c r="G182" s="69" t="s">
        <v>417</v>
      </c>
      <c r="H182" s="13" t="s">
        <v>90</v>
      </c>
      <c r="I182" s="47" t="s">
        <v>1004</v>
      </c>
      <c r="J182" s="222"/>
      <c r="K182" s="7" t="b">
        <v>0</v>
      </c>
      <c r="L182"/>
      <c r="M182" s="22">
        <v>44957</v>
      </c>
      <c r="N182" s="7">
        <v>198</v>
      </c>
      <c r="O182" s="7" t="s">
        <v>120</v>
      </c>
      <c r="P182" s="83" t="s">
        <v>141</v>
      </c>
      <c r="Q182" s="7">
        <v>0</v>
      </c>
      <c r="R182" s="7">
        <v>1</v>
      </c>
      <c r="S182" s="7"/>
      <c r="T182" s="7"/>
      <c r="U182" s="7"/>
      <c r="V182" s="7" t="s">
        <v>418</v>
      </c>
      <c r="W182" s="7" t="s">
        <v>93</v>
      </c>
      <c r="X182" s="7">
        <v>12</v>
      </c>
      <c r="Y182" s="32">
        <v>44461</v>
      </c>
      <c r="Z182" s="26">
        <f t="shared" si="19"/>
        <v>44826.04</v>
      </c>
      <c r="AA182" s="24">
        <f t="shared" ca="1" si="20"/>
        <v>259.95999999999913</v>
      </c>
      <c r="AB182" s="7"/>
      <c r="AC182" s="7"/>
      <c r="AD182" s="7"/>
      <c r="AE182" s="7"/>
      <c r="AF182" s="7"/>
      <c r="AK182" s="133"/>
      <c r="AL182" s="90"/>
      <c r="AM182" s="304"/>
      <c r="AN182" s="310" t="s">
        <v>1259</v>
      </c>
    </row>
    <row r="183" spans="1:40" ht="99.5" customHeight="1">
      <c r="A183" s="100" t="s">
        <v>433</v>
      </c>
      <c r="B183" s="4" t="s">
        <v>220</v>
      </c>
      <c r="C183" s="7" t="s">
        <v>386</v>
      </c>
      <c r="D183" s="7" t="s">
        <v>425</v>
      </c>
      <c r="E183" s="17" t="s">
        <v>415</v>
      </c>
      <c r="F183" s="6" t="s">
        <v>416</v>
      </c>
      <c r="G183" s="1" t="s">
        <v>434</v>
      </c>
      <c r="H183" s="4" t="s">
        <v>90</v>
      </c>
      <c r="I183" s="47" t="s">
        <v>1004</v>
      </c>
      <c r="J183" s="222"/>
      <c r="K183" s="7" t="b">
        <v>0</v>
      </c>
      <c r="L183"/>
      <c r="M183" s="22">
        <v>44957</v>
      </c>
      <c r="N183" s="7">
        <v>198</v>
      </c>
      <c r="O183" s="7"/>
      <c r="P183" s="85" t="s">
        <v>435</v>
      </c>
      <c r="Q183" s="7">
        <v>1</v>
      </c>
      <c r="R183" s="52" t="s">
        <v>1208</v>
      </c>
      <c r="S183" s="7"/>
      <c r="T183" s="7"/>
      <c r="U183" s="7"/>
      <c r="V183" s="7" t="s">
        <v>418</v>
      </c>
      <c r="W183" s="7" t="s">
        <v>93</v>
      </c>
      <c r="X183" s="7">
        <v>12</v>
      </c>
      <c r="Y183" s="32">
        <v>44461</v>
      </c>
      <c r="Z183" s="26">
        <f t="shared" si="19"/>
        <v>44826.04</v>
      </c>
      <c r="AA183" s="24">
        <f t="shared" ref="AA183:AA199" ca="1" si="21">TODAY()-Z183</f>
        <v>259.95999999999913</v>
      </c>
      <c r="AB183" s="7"/>
      <c r="AC183" s="7"/>
      <c r="AD183" s="7"/>
      <c r="AE183" s="7"/>
      <c r="AF183" s="7"/>
      <c r="AK183" s="90">
        <v>0</v>
      </c>
      <c r="AL183" s="90"/>
      <c r="AM183" s="304"/>
      <c r="AN183" s="310" t="s">
        <v>1259</v>
      </c>
    </row>
    <row r="184" spans="1:40" customFormat="1" ht="14" customHeight="1">
      <c r="A184" s="100" t="s">
        <v>436</v>
      </c>
      <c r="B184" s="100" t="s">
        <v>220</v>
      </c>
      <c r="C184" s="6" t="s">
        <v>386</v>
      </c>
      <c r="D184" s="6" t="s">
        <v>437</v>
      </c>
      <c r="E184" s="1" t="s">
        <v>415</v>
      </c>
      <c r="F184" s="6" t="s">
        <v>416</v>
      </c>
      <c r="G184" s="6" t="s">
        <v>438</v>
      </c>
      <c r="H184" s="4" t="s">
        <v>90</v>
      </c>
      <c r="I184" s="47" t="s">
        <v>1004</v>
      </c>
      <c r="J184" s="43" t="s">
        <v>131</v>
      </c>
      <c r="K184" s="7" t="b">
        <v>0</v>
      </c>
      <c r="L184" s="1"/>
      <c r="M184" s="22">
        <v>44957</v>
      </c>
      <c r="N184" s="7">
        <v>198</v>
      </c>
      <c r="O184" s="7"/>
      <c r="P184" s="85" t="s">
        <v>439</v>
      </c>
      <c r="Q184" s="7">
        <v>-0.03</v>
      </c>
      <c r="R184" s="52" t="s">
        <v>1209</v>
      </c>
      <c r="S184" s="6"/>
      <c r="T184" s="6"/>
      <c r="U184" s="6"/>
      <c r="V184" s="7" t="s">
        <v>418</v>
      </c>
      <c r="W184" s="7" t="s">
        <v>93</v>
      </c>
      <c r="X184" s="7">
        <v>12</v>
      </c>
      <c r="Y184" s="32">
        <v>44461</v>
      </c>
      <c r="Z184" s="26">
        <f t="shared" si="19"/>
        <v>44826.04</v>
      </c>
      <c r="AA184" s="24">
        <f t="shared" ca="1" si="21"/>
        <v>259.95999999999913</v>
      </c>
      <c r="AB184" s="6"/>
      <c r="AC184" s="6"/>
      <c r="AD184" s="6"/>
      <c r="AE184" s="6"/>
      <c r="AF184" s="6"/>
      <c r="AG184" s="1"/>
      <c r="AH184" s="1"/>
      <c r="AI184" s="1"/>
      <c r="AJ184" s="160"/>
      <c r="AK184" s="90">
        <v>0</v>
      </c>
      <c r="AL184" s="90"/>
      <c r="AM184" s="304"/>
      <c r="AN184" s="310" t="s">
        <v>1259</v>
      </c>
    </row>
    <row r="185" spans="1:40" ht="100.25" customHeight="1">
      <c r="A185" s="6" t="s">
        <v>1002</v>
      </c>
      <c r="B185" s="4" t="s">
        <v>70</v>
      </c>
      <c r="C185" s="7" t="s">
        <v>950</v>
      </c>
      <c r="D185" s="7" t="s">
        <v>986</v>
      </c>
      <c r="E185" s="1" t="s">
        <v>415</v>
      </c>
      <c r="F185" s="6" t="s">
        <v>416</v>
      </c>
      <c r="G185" s="17" t="s">
        <v>1003</v>
      </c>
      <c r="H185" s="209" t="s">
        <v>990</v>
      </c>
      <c r="I185" s="47" t="s">
        <v>1004</v>
      </c>
      <c r="J185" s="221" t="s">
        <v>992</v>
      </c>
      <c r="K185" s="6" t="b">
        <v>0</v>
      </c>
      <c r="L185" s="122" t="s">
        <v>993</v>
      </c>
      <c r="M185" s="22">
        <v>44957</v>
      </c>
      <c r="N185" s="7">
        <v>198</v>
      </c>
      <c r="O185" s="6" t="s">
        <v>73</v>
      </c>
      <c r="P185" s="86" t="s">
        <v>141</v>
      </c>
      <c r="Q185" s="6">
        <v>0</v>
      </c>
      <c r="R185" s="51" t="s">
        <v>1005</v>
      </c>
      <c r="S185" s="7"/>
      <c r="T185" s="7"/>
      <c r="U185" s="7"/>
      <c r="V185" s="17" t="s">
        <v>1006</v>
      </c>
      <c r="W185" s="6" t="s">
        <v>93</v>
      </c>
      <c r="X185" s="7">
        <v>24</v>
      </c>
      <c r="Y185" s="284">
        <v>44631</v>
      </c>
      <c r="Z185" s="284">
        <v>45362</v>
      </c>
      <c r="AA185" s="24">
        <f t="shared" ca="1" si="21"/>
        <v>-276</v>
      </c>
      <c r="AB185" s="7"/>
      <c r="AC185" s="7"/>
      <c r="AD185" s="7"/>
      <c r="AE185" s="7"/>
      <c r="AF185" s="7"/>
      <c r="AK185" s="90">
        <v>0</v>
      </c>
      <c r="AL185" s="90"/>
      <c r="AM185" s="304"/>
      <c r="AN185" s="310" t="s">
        <v>1260</v>
      </c>
    </row>
    <row r="186" spans="1:40" ht="100.25" customHeight="1">
      <c r="A186" s="171" t="s">
        <v>1081</v>
      </c>
      <c r="B186" s="4" t="s">
        <v>70</v>
      </c>
      <c r="C186" s="184" t="s">
        <v>950</v>
      </c>
      <c r="D186" s="184" t="s">
        <v>1008</v>
      </c>
      <c r="E186" s="1" t="s">
        <v>415</v>
      </c>
      <c r="F186" s="192" t="s">
        <v>416</v>
      </c>
      <c r="G186" s="17" t="s">
        <v>1003</v>
      </c>
      <c r="H186" s="209" t="s">
        <v>990</v>
      </c>
      <c r="I186" s="209" t="s">
        <v>1004</v>
      </c>
      <c r="J186" s="147" t="s">
        <v>992</v>
      </c>
      <c r="K186" s="184" t="b">
        <v>0</v>
      </c>
      <c r="L186" s="184"/>
      <c r="M186" s="22">
        <v>44957</v>
      </c>
      <c r="N186" s="184">
        <v>198</v>
      </c>
      <c r="O186" s="6" t="s">
        <v>120</v>
      </c>
      <c r="P186" s="86" t="s">
        <v>141</v>
      </c>
      <c r="Q186" s="184">
        <v>0</v>
      </c>
      <c r="R186" s="184">
        <v>1</v>
      </c>
      <c r="S186" s="184"/>
      <c r="T186" s="184"/>
      <c r="U186" s="184"/>
      <c r="V186" s="171" t="s">
        <v>1082</v>
      </c>
      <c r="W186" s="171" t="s">
        <v>93</v>
      </c>
      <c r="X186" s="184">
        <v>24</v>
      </c>
      <c r="Y186" s="120">
        <v>44631</v>
      </c>
      <c r="Z186" s="120">
        <v>45362</v>
      </c>
      <c r="AA186" s="24">
        <f t="shared" ca="1" si="21"/>
        <v>-276</v>
      </c>
      <c r="AB186" s="184"/>
      <c r="AC186" s="184"/>
      <c r="AD186" s="184"/>
      <c r="AE186" s="184"/>
      <c r="AF186" s="184"/>
      <c r="AG186" s="184"/>
      <c r="AH186" s="184"/>
      <c r="AI186" s="184"/>
      <c r="AJ186" s="301"/>
      <c r="AK186"/>
      <c r="AL186"/>
      <c r="AM186"/>
      <c r="AN186" s="310" t="s">
        <v>1238</v>
      </c>
    </row>
    <row r="187" spans="1:40" ht="100.25" customHeight="1">
      <c r="A187" s="171" t="s">
        <v>1083</v>
      </c>
      <c r="B187" s="4" t="s">
        <v>70</v>
      </c>
      <c r="C187" s="184" t="s">
        <v>950</v>
      </c>
      <c r="D187" s="184" t="s">
        <v>1008</v>
      </c>
      <c r="E187" s="1" t="s">
        <v>415</v>
      </c>
      <c r="F187" s="192" t="s">
        <v>416</v>
      </c>
      <c r="G187" s="17" t="s">
        <v>1003</v>
      </c>
      <c r="H187" s="204" t="s">
        <v>990</v>
      </c>
      <c r="I187" s="204" t="s">
        <v>1004</v>
      </c>
      <c r="J187" s="221" t="s">
        <v>992</v>
      </c>
      <c r="K187" s="184" t="b">
        <v>0</v>
      </c>
      <c r="L187" s="184"/>
      <c r="M187" s="22">
        <v>44957</v>
      </c>
      <c r="N187" s="184">
        <v>198</v>
      </c>
      <c r="O187" s="6" t="s">
        <v>120</v>
      </c>
      <c r="P187" s="86" t="s">
        <v>141</v>
      </c>
      <c r="Q187" s="184">
        <v>0</v>
      </c>
      <c r="R187" s="184">
        <v>1</v>
      </c>
      <c r="S187" s="184"/>
      <c r="T187" s="184"/>
      <c r="U187" s="184"/>
      <c r="V187" s="184" t="s">
        <v>1084</v>
      </c>
      <c r="W187" s="171" t="s">
        <v>93</v>
      </c>
      <c r="X187" s="184">
        <v>24</v>
      </c>
      <c r="Y187" s="284">
        <v>44631</v>
      </c>
      <c r="Z187" s="284">
        <v>45362</v>
      </c>
      <c r="AA187" s="24">
        <f t="shared" ca="1" si="21"/>
        <v>-276</v>
      </c>
      <c r="AB187" s="184"/>
      <c r="AC187" s="184"/>
      <c r="AD187" s="184"/>
      <c r="AE187" s="184"/>
      <c r="AF187" s="184"/>
      <c r="AG187" s="184"/>
      <c r="AH187" s="184"/>
      <c r="AI187" s="184"/>
      <c r="AJ187" s="301"/>
      <c r="AK187" s="166"/>
      <c r="AM187" s="17"/>
      <c r="AN187" s="310" t="s">
        <v>1238</v>
      </c>
    </row>
    <row r="188" spans="1:40" customFormat="1" ht="15" customHeight="1">
      <c r="A188" s="171" t="s">
        <v>1085</v>
      </c>
      <c r="B188" s="4" t="s">
        <v>70</v>
      </c>
      <c r="C188" s="184" t="s">
        <v>950</v>
      </c>
      <c r="D188" s="184" t="s">
        <v>1008</v>
      </c>
      <c r="E188" s="1" t="s">
        <v>415</v>
      </c>
      <c r="F188" s="192" t="s">
        <v>416</v>
      </c>
      <c r="G188" s="17" t="s">
        <v>1003</v>
      </c>
      <c r="H188" s="204" t="s">
        <v>990</v>
      </c>
      <c r="I188" s="204" t="s">
        <v>1004</v>
      </c>
      <c r="J188" s="221" t="s">
        <v>992</v>
      </c>
      <c r="K188" s="184" t="b">
        <v>0</v>
      </c>
      <c r="L188" s="184"/>
      <c r="M188" s="22">
        <v>44957</v>
      </c>
      <c r="N188" s="184">
        <v>198</v>
      </c>
      <c r="O188" s="6" t="s">
        <v>120</v>
      </c>
      <c r="P188" s="86" t="s">
        <v>141</v>
      </c>
      <c r="Q188" s="184">
        <v>0</v>
      </c>
      <c r="R188" s="184">
        <v>1</v>
      </c>
      <c r="S188" s="184"/>
      <c r="T188" s="184"/>
      <c r="U188" s="184"/>
      <c r="V188" s="184" t="s">
        <v>1086</v>
      </c>
      <c r="W188" s="171" t="s">
        <v>93</v>
      </c>
      <c r="X188" s="184">
        <v>24</v>
      </c>
      <c r="Y188" s="284">
        <v>44631</v>
      </c>
      <c r="Z188" s="284">
        <v>45362</v>
      </c>
      <c r="AA188" s="24">
        <f t="shared" ca="1" si="21"/>
        <v>-276</v>
      </c>
      <c r="AB188" s="184"/>
      <c r="AC188" s="184"/>
      <c r="AD188" s="184"/>
      <c r="AE188" s="184"/>
      <c r="AF188" s="184"/>
      <c r="AG188" s="184"/>
      <c r="AH188" s="184"/>
      <c r="AI188" s="184"/>
      <c r="AJ188" s="301"/>
      <c r="AK188" s="166"/>
      <c r="AL188" s="17"/>
      <c r="AM188" s="1"/>
      <c r="AN188" s="310" t="s">
        <v>1238</v>
      </c>
    </row>
    <row r="189" spans="1:40" ht="56">
      <c r="A189" s="171" t="s">
        <v>1087</v>
      </c>
      <c r="B189" s="4" t="s">
        <v>70</v>
      </c>
      <c r="C189" s="184" t="s">
        <v>950</v>
      </c>
      <c r="D189" s="184" t="s">
        <v>1008</v>
      </c>
      <c r="E189" s="17" t="s">
        <v>415</v>
      </c>
      <c r="F189" s="192" t="s">
        <v>416</v>
      </c>
      <c r="G189" s="17" t="s">
        <v>1003</v>
      </c>
      <c r="H189" s="204" t="s">
        <v>990</v>
      </c>
      <c r="I189" s="204" t="s">
        <v>1004</v>
      </c>
      <c r="J189" s="221" t="s">
        <v>992</v>
      </c>
      <c r="K189" s="184" t="b">
        <v>0</v>
      </c>
      <c r="L189" s="184"/>
      <c r="M189" s="22">
        <v>44957</v>
      </c>
      <c r="N189" s="184">
        <v>198</v>
      </c>
      <c r="O189" s="6" t="s">
        <v>120</v>
      </c>
      <c r="P189" s="86" t="s">
        <v>141</v>
      </c>
      <c r="Q189" s="184">
        <v>0</v>
      </c>
      <c r="R189" s="184">
        <v>1</v>
      </c>
      <c r="S189" s="184"/>
      <c r="T189" s="184"/>
      <c r="U189" s="184"/>
      <c r="V189" s="184" t="s">
        <v>1088</v>
      </c>
      <c r="W189" s="171" t="s">
        <v>93</v>
      </c>
      <c r="X189" s="184">
        <v>24</v>
      </c>
      <c r="Y189" s="284">
        <v>44631</v>
      </c>
      <c r="Z189" s="284">
        <v>45362</v>
      </c>
      <c r="AA189" s="24">
        <f t="shared" ca="1" si="21"/>
        <v>-276</v>
      </c>
      <c r="AB189" s="184"/>
      <c r="AC189" s="184"/>
      <c r="AD189" s="184"/>
      <c r="AE189" s="184"/>
      <c r="AF189" s="184"/>
      <c r="AG189" s="184"/>
      <c r="AH189" s="184"/>
      <c r="AI189" s="184"/>
      <c r="AJ189" s="301"/>
      <c r="AN189" s="310" t="s">
        <v>1238</v>
      </c>
    </row>
    <row r="190" spans="1:40" ht="56">
      <c r="A190" s="171" t="s">
        <v>1089</v>
      </c>
      <c r="B190" s="4" t="s">
        <v>70</v>
      </c>
      <c r="C190" s="171" t="s">
        <v>950</v>
      </c>
      <c r="D190" s="184" t="s">
        <v>1008</v>
      </c>
      <c r="E190" s="1" t="s">
        <v>415</v>
      </c>
      <c r="F190" s="192" t="s">
        <v>416</v>
      </c>
      <c r="G190" s="17" t="s">
        <v>1003</v>
      </c>
      <c r="H190" s="209" t="s">
        <v>990</v>
      </c>
      <c r="I190" s="209" t="s">
        <v>1004</v>
      </c>
      <c r="J190" s="221" t="s">
        <v>992</v>
      </c>
      <c r="K190" s="184" t="b">
        <v>0</v>
      </c>
      <c r="L190" s="184"/>
      <c r="M190" s="22">
        <v>44957</v>
      </c>
      <c r="N190" s="184">
        <v>198</v>
      </c>
      <c r="O190" s="6" t="s">
        <v>120</v>
      </c>
      <c r="P190" s="86" t="s">
        <v>141</v>
      </c>
      <c r="Q190" s="184">
        <v>0</v>
      </c>
      <c r="R190" s="184">
        <v>1</v>
      </c>
      <c r="S190" s="184"/>
      <c r="T190" s="184"/>
      <c r="U190" s="184"/>
      <c r="V190" s="184" t="s">
        <v>1090</v>
      </c>
      <c r="W190" s="171" t="s">
        <v>93</v>
      </c>
      <c r="X190" s="184">
        <v>24</v>
      </c>
      <c r="Y190" s="284">
        <v>44631</v>
      </c>
      <c r="Z190" s="284">
        <v>45362</v>
      </c>
      <c r="AA190" s="24">
        <f t="shared" ca="1" si="21"/>
        <v>-276</v>
      </c>
      <c r="AB190" s="184"/>
      <c r="AC190" s="184"/>
      <c r="AD190" s="184"/>
      <c r="AE190" s="184"/>
      <c r="AF190" s="184"/>
      <c r="AG190" s="184"/>
      <c r="AH190" s="184"/>
      <c r="AI190" s="184"/>
      <c r="AJ190" s="301"/>
      <c r="AN190" s="310" t="s">
        <v>1238</v>
      </c>
    </row>
    <row r="191" spans="1:40" ht="56">
      <c r="A191" s="171" t="s">
        <v>1091</v>
      </c>
      <c r="B191" s="4" t="s">
        <v>70</v>
      </c>
      <c r="C191" s="184" t="s">
        <v>950</v>
      </c>
      <c r="D191" s="184" t="s">
        <v>1008</v>
      </c>
      <c r="E191" s="1" t="s">
        <v>415</v>
      </c>
      <c r="F191" s="192" t="s">
        <v>416</v>
      </c>
      <c r="G191" s="17" t="s">
        <v>1003</v>
      </c>
      <c r="H191" s="204" t="s">
        <v>990</v>
      </c>
      <c r="I191" s="215" t="s">
        <v>1004</v>
      </c>
      <c r="J191" s="221" t="s">
        <v>992</v>
      </c>
      <c r="K191" s="184" t="b">
        <v>0</v>
      </c>
      <c r="L191" s="184"/>
      <c r="M191" s="22">
        <v>44957</v>
      </c>
      <c r="N191" s="184">
        <v>198</v>
      </c>
      <c r="O191" s="6" t="s">
        <v>120</v>
      </c>
      <c r="P191" s="86" t="s">
        <v>141</v>
      </c>
      <c r="Q191" s="184">
        <v>0</v>
      </c>
      <c r="R191" s="184">
        <v>1</v>
      </c>
      <c r="S191" s="184"/>
      <c r="T191" s="184"/>
      <c r="U191" s="184"/>
      <c r="V191" s="184" t="s">
        <v>1092</v>
      </c>
      <c r="W191" s="171" t="s">
        <v>93</v>
      </c>
      <c r="X191" s="184">
        <v>24</v>
      </c>
      <c r="Y191" s="284">
        <v>44631</v>
      </c>
      <c r="Z191" s="284">
        <v>45362</v>
      </c>
      <c r="AA191" s="24">
        <f t="shared" ca="1" si="21"/>
        <v>-276</v>
      </c>
      <c r="AB191" s="184"/>
      <c r="AC191" s="184"/>
      <c r="AD191" s="184"/>
      <c r="AE191" s="184"/>
      <c r="AF191" s="184"/>
      <c r="AG191" s="184"/>
      <c r="AH191" s="184"/>
      <c r="AI191" s="184"/>
      <c r="AJ191" s="301"/>
      <c r="AN191" s="310" t="s">
        <v>1238</v>
      </c>
    </row>
    <row r="192" spans="1:40" ht="64.5" customHeight="1">
      <c r="A192" s="6" t="s">
        <v>994</v>
      </c>
      <c r="B192" s="5" t="s">
        <v>161</v>
      </c>
      <c r="C192" s="6" t="s">
        <v>950</v>
      </c>
      <c r="D192" s="6" t="s">
        <v>986</v>
      </c>
      <c r="E192" s="17" t="s">
        <v>995</v>
      </c>
      <c r="F192" s="4" t="s">
        <v>988</v>
      </c>
      <c r="G192" s="17" t="s">
        <v>989</v>
      </c>
      <c r="H192" s="13" t="s">
        <v>990</v>
      </c>
      <c r="I192" s="13" t="s">
        <v>991</v>
      </c>
      <c r="J192" s="221" t="s">
        <v>992</v>
      </c>
      <c r="K192" s="6" t="b">
        <v>0</v>
      </c>
      <c r="L192" s="122" t="s">
        <v>993</v>
      </c>
      <c r="M192" s="22">
        <v>45041</v>
      </c>
      <c r="N192" s="6">
        <v>198</v>
      </c>
      <c r="O192" s="7" t="s">
        <v>120</v>
      </c>
      <c r="P192" s="84" t="s">
        <v>78</v>
      </c>
      <c r="Q192" s="7">
        <v>0</v>
      </c>
      <c r="R192" s="6">
        <v>100</v>
      </c>
      <c r="S192" s="6"/>
      <c r="T192" s="6"/>
      <c r="U192" s="6"/>
      <c r="V192" s="6" t="s">
        <v>996</v>
      </c>
      <c r="W192" s="6" t="s">
        <v>93</v>
      </c>
      <c r="X192" s="6">
        <v>12</v>
      </c>
      <c r="Y192" s="26">
        <v>43909</v>
      </c>
      <c r="Z192" s="26">
        <f t="shared" ref="Z192:Z199" si="22">Y192+(X192*30.42)</f>
        <v>44274.04</v>
      </c>
      <c r="AA192" s="24">
        <f t="shared" ca="1" si="21"/>
        <v>811.95999999999913</v>
      </c>
      <c r="AB192" s="6"/>
      <c r="AC192" s="6"/>
      <c r="AD192" s="6"/>
      <c r="AE192" s="6"/>
      <c r="AF192" s="6"/>
      <c r="AN192" s="310" t="s">
        <v>1238</v>
      </c>
    </row>
    <row r="193" spans="1:162" ht="52.25" customHeight="1">
      <c r="A193" s="6" t="s">
        <v>997</v>
      </c>
      <c r="B193" s="5" t="s">
        <v>998</v>
      </c>
      <c r="C193" s="6" t="s">
        <v>950</v>
      </c>
      <c r="D193" s="6" t="s">
        <v>986</v>
      </c>
      <c r="E193" s="17" t="s">
        <v>995</v>
      </c>
      <c r="F193" s="4" t="s">
        <v>988</v>
      </c>
      <c r="G193" s="17" t="s">
        <v>989</v>
      </c>
      <c r="H193" s="47" t="s">
        <v>990</v>
      </c>
      <c r="I193" s="47" t="s">
        <v>991</v>
      </c>
      <c r="J193" s="221" t="s">
        <v>992</v>
      </c>
      <c r="K193" s="6" t="b">
        <v>0</v>
      </c>
      <c r="L193" s="123" t="s">
        <v>993</v>
      </c>
      <c r="M193" s="22">
        <v>45041</v>
      </c>
      <c r="N193" s="6">
        <v>198</v>
      </c>
      <c r="O193" s="7" t="s">
        <v>120</v>
      </c>
      <c r="P193" s="84" t="s">
        <v>78</v>
      </c>
      <c r="Q193" s="7">
        <v>0</v>
      </c>
      <c r="R193" s="6">
        <v>100</v>
      </c>
      <c r="S193" s="6"/>
      <c r="T193" s="6"/>
      <c r="U193" s="6"/>
      <c r="V193" s="6" t="s">
        <v>999</v>
      </c>
      <c r="W193" s="6" t="s">
        <v>93</v>
      </c>
      <c r="X193" s="6">
        <v>12</v>
      </c>
      <c r="Y193" s="26">
        <v>43909</v>
      </c>
      <c r="Z193" s="26">
        <f t="shared" si="22"/>
        <v>44274.04</v>
      </c>
      <c r="AA193" s="24">
        <f t="shared" ca="1" si="21"/>
        <v>811.95999999999913</v>
      </c>
      <c r="AB193" s="6"/>
      <c r="AC193" s="6"/>
      <c r="AD193" s="6"/>
      <c r="AE193" s="6"/>
      <c r="AF193" s="6"/>
      <c r="AN193" s="310" t="s">
        <v>1238</v>
      </c>
    </row>
    <row r="194" spans="1:162" ht="54" customHeight="1">
      <c r="A194" s="6" t="s">
        <v>255</v>
      </c>
      <c r="B194" s="4" t="s">
        <v>70</v>
      </c>
      <c r="C194" s="6" t="s">
        <v>85</v>
      </c>
      <c r="D194" s="6" t="s">
        <v>86</v>
      </c>
      <c r="E194" s="1" t="s">
        <v>256</v>
      </c>
      <c r="F194" s="4" t="s">
        <v>257</v>
      </c>
      <c r="G194" s="17" t="s">
        <v>258</v>
      </c>
      <c r="H194" s="46" t="s">
        <v>90</v>
      </c>
      <c r="I194" s="13" t="s">
        <v>1279</v>
      </c>
      <c r="J194" s="5"/>
      <c r="K194" s="6" t="b">
        <v>0</v>
      </c>
      <c r="L194" s="1" t="s">
        <v>259</v>
      </c>
      <c r="M194" s="22">
        <v>45041</v>
      </c>
      <c r="N194" s="59">
        <v>116</v>
      </c>
      <c r="O194" s="59" t="s">
        <v>120</v>
      </c>
      <c r="P194" s="82" t="s">
        <v>78</v>
      </c>
      <c r="Q194" s="59">
        <v>0</v>
      </c>
      <c r="R194" s="59">
        <v>100</v>
      </c>
      <c r="S194" s="6"/>
      <c r="T194" s="6"/>
      <c r="U194" s="6"/>
      <c r="V194" s="6" t="s">
        <v>260</v>
      </c>
      <c r="W194" s="6" t="s">
        <v>93</v>
      </c>
      <c r="X194" s="6">
        <v>24</v>
      </c>
      <c r="Y194" s="26">
        <v>45037</v>
      </c>
      <c r="Z194" s="26">
        <f t="shared" si="22"/>
        <v>45767.08</v>
      </c>
      <c r="AA194" s="24">
        <f t="shared" ca="1" si="21"/>
        <v>-681.08000000000175</v>
      </c>
      <c r="AB194" s="6"/>
      <c r="AC194" s="6"/>
      <c r="AD194" s="6"/>
      <c r="AE194" s="6"/>
      <c r="AF194" s="6"/>
      <c r="AN194" s="310" t="s">
        <v>1280</v>
      </c>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22"/>
        <v>44819.040000000001</v>
      </c>
      <c r="AA195" s="24">
        <f t="shared" ca="1" si="21"/>
        <v>266.95999999999913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1217</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22"/>
        <v>44651.040000000001</v>
      </c>
      <c r="AA196" s="24">
        <f t="shared" ca="1" si="21"/>
        <v>434.95999999999913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1217</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22"/>
        <v>44774.04</v>
      </c>
      <c r="AA197" s="24">
        <f t="shared" ca="1" si="21"/>
        <v>311.95999999999913</v>
      </c>
      <c r="AB197" s="6"/>
      <c r="AC197" s="6"/>
      <c r="AD197" s="6"/>
      <c r="AE197" s="6"/>
      <c r="AF197" s="116"/>
      <c r="AJ197" s="161" t="s">
        <v>1214</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2">
        <v>44965</v>
      </c>
      <c r="N198" s="59">
        <v>193</v>
      </c>
      <c r="O198" s="59" t="s">
        <v>120</v>
      </c>
      <c r="P198" s="82"/>
      <c r="Q198" s="59">
        <v>1</v>
      </c>
      <c r="R198" s="59">
        <v>7</v>
      </c>
      <c r="S198" s="6"/>
      <c r="T198" s="6"/>
      <c r="U198" s="6"/>
      <c r="V198" s="6" t="s">
        <v>142</v>
      </c>
      <c r="W198" s="7" t="s">
        <v>93</v>
      </c>
      <c r="X198" s="6">
        <v>12</v>
      </c>
      <c r="Y198" s="26">
        <v>43466</v>
      </c>
      <c r="Z198" s="26">
        <f t="shared" si="22"/>
        <v>43831.040000000001</v>
      </c>
      <c r="AA198" s="24">
        <f t="shared" ca="1" si="21"/>
        <v>1254.9599999999991</v>
      </c>
      <c r="AB198" s="6"/>
      <c r="AC198" s="6"/>
      <c r="AD198" s="6"/>
      <c r="AE198" s="6"/>
      <c r="AF198" s="116" t="s">
        <v>131</v>
      </c>
      <c r="AN198" s="310" t="s">
        <v>1238</v>
      </c>
    </row>
    <row r="199" spans="1:162" ht="70" customHeight="1">
      <c r="A199" s="6" t="s">
        <v>261</v>
      </c>
      <c r="B199" s="102" t="s">
        <v>70</v>
      </c>
      <c r="C199" s="6" t="s">
        <v>85</v>
      </c>
      <c r="D199" s="6" t="s">
        <v>86</v>
      </c>
      <c r="E199" s="42" t="s">
        <v>87</v>
      </c>
      <c r="F199" s="6" t="s">
        <v>136</v>
      </c>
      <c r="G199" s="17"/>
      <c r="H199" s="13" t="s">
        <v>138</v>
      </c>
      <c r="I199" s="45" t="s">
        <v>139</v>
      </c>
      <c r="J199" s="67"/>
      <c r="K199" s="15" t="s">
        <v>140</v>
      </c>
      <c r="L199" s="66" t="s">
        <v>92</v>
      </c>
      <c r="M199" s="312">
        <v>44965</v>
      </c>
      <c r="N199" s="59">
        <v>193</v>
      </c>
      <c r="O199" s="59" t="s">
        <v>120</v>
      </c>
      <c r="P199" s="82"/>
      <c r="Q199" s="59">
        <v>1</v>
      </c>
      <c r="R199" s="59">
        <v>7</v>
      </c>
      <c r="S199" s="6"/>
      <c r="T199" s="6"/>
      <c r="U199" s="6"/>
      <c r="V199" s="6" t="s">
        <v>142</v>
      </c>
      <c r="W199" s="7" t="s">
        <v>93</v>
      </c>
      <c r="X199" s="6">
        <v>12</v>
      </c>
      <c r="Y199" s="26">
        <v>43466</v>
      </c>
      <c r="Z199" s="26">
        <f t="shared" si="22"/>
        <v>43831.040000000001</v>
      </c>
      <c r="AA199" s="24">
        <f t="shared" ca="1" si="21"/>
        <v>1254.9599999999991</v>
      </c>
      <c r="AB199" s="6"/>
      <c r="AC199" s="6"/>
      <c r="AD199" s="6"/>
      <c r="AE199" s="6"/>
      <c r="AF199" s="6"/>
      <c r="AG199"/>
      <c r="AH199"/>
      <c r="AI199"/>
      <c r="AJ199" s="161"/>
      <c r="AN199" s="310" t="s">
        <v>1238</v>
      </c>
    </row>
    <row r="200" spans="1:162" ht="42">
      <c r="A200" s="6" t="s">
        <v>142</v>
      </c>
      <c r="B200" s="6" t="s">
        <v>161</v>
      </c>
      <c r="C200" s="6" t="s">
        <v>85</v>
      </c>
      <c r="D200" s="6" t="s">
        <v>280</v>
      </c>
      <c r="E200" s="17" t="s">
        <v>87</v>
      </c>
      <c r="F200" s="6" t="s">
        <v>136</v>
      </c>
      <c r="G200" s="17" t="s">
        <v>358</v>
      </c>
      <c r="H200" t="s">
        <v>138</v>
      </c>
      <c r="I200" s="111" t="s">
        <v>139</v>
      </c>
      <c r="J200" s="56"/>
      <c r="K200" s="15" t="s">
        <v>140</v>
      </c>
      <c r="L200" s="1" t="s">
        <v>92</v>
      </c>
      <c r="M200" s="312">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0" t="s">
        <v>1238</v>
      </c>
    </row>
    <row r="201" spans="1:162" ht="42">
      <c r="A201" s="100" t="s">
        <v>1211</v>
      </c>
      <c r="B201" s="4" t="s">
        <v>70</v>
      </c>
      <c r="C201" s="7" t="s">
        <v>386</v>
      </c>
      <c r="D201" s="7" t="s">
        <v>425</v>
      </c>
      <c r="E201" s="1" t="s">
        <v>87</v>
      </c>
      <c r="F201" s="6" t="s">
        <v>136</v>
      </c>
      <c r="G201" s="69"/>
      <c r="H201" t="s">
        <v>138</v>
      </c>
      <c r="I201" s="13" t="s">
        <v>139</v>
      </c>
      <c r="J201" s="13"/>
      <c r="K201" s="15" t="s">
        <v>140</v>
      </c>
      <c r="L201" s="1" t="s">
        <v>92</v>
      </c>
      <c r="M201" s="312">
        <v>44965</v>
      </c>
      <c r="N201" s="6">
        <v>193</v>
      </c>
      <c r="O201" s="7" t="s">
        <v>120</v>
      </c>
      <c r="P201" s="86"/>
      <c r="Q201" s="7">
        <v>1</v>
      </c>
      <c r="R201" s="51" t="s">
        <v>1207</v>
      </c>
      <c r="S201" s="7"/>
      <c r="T201" s="7"/>
      <c r="U201" s="7"/>
      <c r="V201" s="6" t="s">
        <v>142</v>
      </c>
      <c r="W201" s="19" t="s">
        <v>93</v>
      </c>
      <c r="X201" s="8">
        <v>12</v>
      </c>
      <c r="Y201" s="33">
        <v>43466</v>
      </c>
      <c r="Z201" s="26">
        <v>43831</v>
      </c>
      <c r="AA201" s="24">
        <v>903</v>
      </c>
      <c r="AB201" s="7"/>
      <c r="AC201" s="7"/>
      <c r="AD201" s="7"/>
      <c r="AE201" s="7"/>
      <c r="AF201" s="7"/>
      <c r="AG201" s="69"/>
      <c r="AN201" s="310" t="s">
        <v>1238</v>
      </c>
    </row>
    <row r="202" spans="1:162" ht="42">
      <c r="A202" s="6" t="s">
        <v>605</v>
      </c>
      <c r="B202" s="4" t="s">
        <v>161</v>
      </c>
      <c r="C202" s="6" t="s">
        <v>518</v>
      </c>
      <c r="D202" s="6" t="s">
        <v>606</v>
      </c>
      <c r="E202" s="14" t="s">
        <v>87</v>
      </c>
      <c r="F202" s="6" t="s">
        <v>136</v>
      </c>
      <c r="G202" s="6"/>
      <c r="H202" t="s">
        <v>138</v>
      </c>
      <c r="I202" s="13" t="s">
        <v>139</v>
      </c>
      <c r="J202" s="13"/>
      <c r="K202" s="15" t="s">
        <v>140</v>
      </c>
      <c r="L202" s="1" t="s">
        <v>92</v>
      </c>
      <c r="M202" s="312">
        <v>44965</v>
      </c>
      <c r="N202" s="6">
        <v>193</v>
      </c>
      <c r="O202" s="7" t="s">
        <v>120</v>
      </c>
      <c r="P202" s="86"/>
      <c r="Q202" s="7">
        <v>1</v>
      </c>
      <c r="R202" s="51" t="s">
        <v>1207</v>
      </c>
      <c r="S202" s="6"/>
      <c r="T202" s="6"/>
      <c r="U202" s="6"/>
      <c r="V202" s="6" t="s">
        <v>142</v>
      </c>
      <c r="W202" s="7" t="s">
        <v>93</v>
      </c>
      <c r="X202" s="6">
        <v>12</v>
      </c>
      <c r="Y202" s="26">
        <v>43466</v>
      </c>
      <c r="Z202" s="26">
        <v>43831</v>
      </c>
      <c r="AA202" s="24">
        <v>903</v>
      </c>
      <c r="AB202" s="6"/>
      <c r="AC202" s="6"/>
      <c r="AD202" s="6"/>
      <c r="AE202" s="6"/>
      <c r="AF202" s="6"/>
      <c r="AG202"/>
      <c r="AH202"/>
      <c r="AI202"/>
      <c r="AJ202" s="161"/>
      <c r="AN202" s="310" t="s">
        <v>1238</v>
      </c>
    </row>
    <row r="203" spans="1:162" ht="101" customHeight="1">
      <c r="A203" s="159" t="s">
        <v>1212</v>
      </c>
      <c r="B203" s="4" t="s">
        <v>70</v>
      </c>
      <c r="C203" s="185" t="s">
        <v>518</v>
      </c>
      <c r="D203" s="185" t="s">
        <v>616</v>
      </c>
      <c r="E203" s="1" t="s">
        <v>87</v>
      </c>
      <c r="F203" s="186" t="s">
        <v>136</v>
      </c>
      <c r="G203" s="200"/>
      <c r="H203" s="197" t="s">
        <v>138</v>
      </c>
      <c r="I203" s="213" t="s">
        <v>139</v>
      </c>
      <c r="J203" s="213"/>
      <c r="K203" s="236" t="s">
        <v>140</v>
      </c>
      <c r="L203" s="242" t="s">
        <v>92</v>
      </c>
      <c r="M203" s="312">
        <v>44965</v>
      </c>
      <c r="N203" s="186">
        <v>193</v>
      </c>
      <c r="O203" s="185" t="s">
        <v>120</v>
      </c>
      <c r="P203" s="264"/>
      <c r="Q203" s="185">
        <v>1</v>
      </c>
      <c r="R203" s="274" t="s">
        <v>1207</v>
      </c>
      <c r="S203" s="185"/>
      <c r="T203" s="185"/>
      <c r="U203" s="185"/>
      <c r="V203" s="6" t="s">
        <v>142</v>
      </c>
      <c r="W203" s="279" t="s">
        <v>93</v>
      </c>
      <c r="X203" s="281">
        <v>12</v>
      </c>
      <c r="Y203" s="285">
        <v>43466</v>
      </c>
      <c r="Z203" s="287">
        <v>43831</v>
      </c>
      <c r="AA203" s="24">
        <v>903</v>
      </c>
      <c r="AB203" s="185"/>
      <c r="AC203" s="185"/>
      <c r="AD203" s="185"/>
      <c r="AE203" s="185"/>
      <c r="AF203" s="185"/>
      <c r="AG203" s="200"/>
      <c r="AH203" s="242"/>
      <c r="AI203" s="242"/>
      <c r="AJ203" s="302"/>
      <c r="AN203" s="310" t="s">
        <v>1238</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617</v>
      </c>
      <c r="B204" s="103" t="s">
        <v>161</v>
      </c>
      <c r="C204" s="186" t="s">
        <v>518</v>
      </c>
      <c r="D204" s="186" t="s">
        <v>609</v>
      </c>
      <c r="E204" s="41" t="s">
        <v>87</v>
      </c>
      <c r="F204" s="193" t="s">
        <v>136</v>
      </c>
      <c r="G204" s="6"/>
      <c r="H204" s="205" t="s">
        <v>90</v>
      </c>
      <c r="I204" s="205" t="s">
        <v>618</v>
      </c>
      <c r="J204" s="205" t="s">
        <v>619</v>
      </c>
      <c r="K204" s="237" t="b">
        <v>1</v>
      </c>
      <c r="L204" s="242"/>
      <c r="M204" s="312">
        <v>44965</v>
      </c>
      <c r="N204" s="237">
        <v>217</v>
      </c>
      <c r="O204" s="6" t="s">
        <v>120</v>
      </c>
      <c r="P204" s="84" t="s">
        <v>620</v>
      </c>
      <c r="Q204" s="186">
        <v>0</v>
      </c>
      <c r="R204" s="186">
        <v>12</v>
      </c>
      <c r="S204" s="186"/>
      <c r="T204" s="186"/>
      <c r="U204" s="186"/>
      <c r="V204" s="172" t="s">
        <v>621</v>
      </c>
      <c r="W204" s="279" t="s">
        <v>93</v>
      </c>
      <c r="X204" s="186">
        <v>12</v>
      </c>
      <c r="Y204" s="287">
        <v>44454</v>
      </c>
      <c r="Z204" s="287">
        <f t="shared" ref="Z204:Z210" si="23">Y204+(X204*30.42)</f>
        <v>44819.040000000001</v>
      </c>
      <c r="AA204" s="24">
        <f t="shared" ref="AA204:AA212" ca="1" si="24">TODAY()-Z204</f>
        <v>266.95999999999913</v>
      </c>
      <c r="AB204" s="186"/>
      <c r="AC204" s="186"/>
      <c r="AD204" s="186"/>
      <c r="AE204" s="186"/>
      <c r="AF204" s="186"/>
      <c r="AG204" s="197"/>
      <c r="AH204" s="197"/>
      <c r="AI204" s="197"/>
      <c r="AJ204" s="303"/>
      <c r="AN204" s="310" t="s">
        <v>1238</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622</v>
      </c>
      <c r="B205" s="103" t="s">
        <v>161</v>
      </c>
      <c r="C205" s="186" t="s">
        <v>518</v>
      </c>
      <c r="D205" s="186" t="s">
        <v>609</v>
      </c>
      <c r="E205" s="41" t="s">
        <v>87</v>
      </c>
      <c r="F205" s="193" t="s">
        <v>136</v>
      </c>
      <c r="G205" s="6"/>
      <c r="H205" s="205" t="s">
        <v>90</v>
      </c>
      <c r="I205" s="205" t="s">
        <v>623</v>
      </c>
      <c r="J205" s="205" t="s">
        <v>619</v>
      </c>
      <c r="K205" s="237" t="b">
        <v>1</v>
      </c>
      <c r="L205" s="242"/>
      <c r="M205" s="312">
        <v>44965</v>
      </c>
      <c r="N205" s="237">
        <v>217</v>
      </c>
      <c r="O205" s="6" t="s">
        <v>73</v>
      </c>
      <c r="P205" s="84"/>
      <c r="Q205" s="186"/>
      <c r="R205" s="186"/>
      <c r="S205" s="186"/>
      <c r="T205" s="186"/>
      <c r="U205" s="186"/>
      <c r="V205" s="276" t="s">
        <v>624</v>
      </c>
      <c r="W205" s="279" t="s">
        <v>93</v>
      </c>
      <c r="X205" s="186">
        <v>12</v>
      </c>
      <c r="Y205" s="287">
        <v>44454</v>
      </c>
      <c r="Z205" s="287">
        <f t="shared" si="23"/>
        <v>44819.040000000001</v>
      </c>
      <c r="AA205" s="24">
        <f t="shared" ca="1" si="24"/>
        <v>266.95999999999913</v>
      </c>
      <c r="AB205" s="186"/>
      <c r="AC205" s="186"/>
      <c r="AD205" s="186"/>
      <c r="AE205" s="186"/>
      <c r="AF205" s="186"/>
      <c r="AG205" s="299" t="s">
        <v>625</v>
      </c>
      <c r="AH205" s="197"/>
      <c r="AI205" s="197"/>
      <c r="AJ205" s="303"/>
      <c r="AN205" s="310" t="s">
        <v>1238</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294</v>
      </c>
      <c r="B206" s="6" t="s">
        <v>220</v>
      </c>
      <c r="C206" s="186" t="s">
        <v>85</v>
      </c>
      <c r="D206" s="186" t="s">
        <v>280</v>
      </c>
      <c r="E206" s="48" t="s">
        <v>295</v>
      </c>
      <c r="F206" s="193" t="s">
        <v>296</v>
      </c>
      <c r="G206" s="54" t="s">
        <v>297</v>
      </c>
      <c r="H206" s="205" t="s">
        <v>298</v>
      </c>
      <c r="I206" s="205"/>
      <c r="J206" s="230"/>
      <c r="K206" s="237" t="b">
        <v>1</v>
      </c>
      <c r="L206" s="242"/>
      <c r="M206" s="251">
        <v>45086</v>
      </c>
      <c r="N206" s="255">
        <v>100</v>
      </c>
      <c r="O206" s="59" t="s">
        <v>120</v>
      </c>
      <c r="P206" s="82" t="s">
        <v>78</v>
      </c>
      <c r="Q206" s="270">
        <v>0</v>
      </c>
      <c r="R206" s="270">
        <v>100</v>
      </c>
      <c r="S206" s="186"/>
      <c r="T206" s="186"/>
      <c r="U206" s="186"/>
      <c r="V206" s="172" t="s">
        <v>299</v>
      </c>
      <c r="W206" s="186" t="s">
        <v>300</v>
      </c>
      <c r="X206" s="186">
        <v>12</v>
      </c>
      <c r="Y206" s="290">
        <v>44061</v>
      </c>
      <c r="Z206" s="287">
        <f t="shared" si="23"/>
        <v>44426.04</v>
      </c>
      <c r="AA206" s="24">
        <f t="shared" ca="1" si="24"/>
        <v>659.95999999999913</v>
      </c>
      <c r="AB206" s="186"/>
      <c r="AC206" s="186"/>
      <c r="AD206" s="186"/>
      <c r="AE206" s="186"/>
      <c r="AF206" s="186"/>
      <c r="AG206" s="242"/>
      <c r="AH206" s="299" t="s">
        <v>301</v>
      </c>
      <c r="AI206" s="242"/>
      <c r="AJ206" s="302"/>
      <c r="AN206" s="314" t="s">
        <v>1311</v>
      </c>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302</v>
      </c>
      <c r="B207" s="6" t="s">
        <v>220</v>
      </c>
      <c r="C207" s="186" t="s">
        <v>85</v>
      </c>
      <c r="D207" s="186" t="s">
        <v>280</v>
      </c>
      <c r="E207" s="48" t="s">
        <v>295</v>
      </c>
      <c r="F207" s="193" t="s">
        <v>303</v>
      </c>
      <c r="G207" s="54" t="s">
        <v>297</v>
      </c>
      <c r="H207" s="208" t="s">
        <v>304</v>
      </c>
      <c r="I207" s="205"/>
      <c r="J207" s="230"/>
      <c r="K207" s="237" t="b">
        <v>1</v>
      </c>
      <c r="L207" s="242"/>
      <c r="M207" s="251">
        <v>45086</v>
      </c>
      <c r="N207" s="255">
        <v>162</v>
      </c>
      <c r="O207" s="59" t="s">
        <v>73</v>
      </c>
      <c r="P207" s="82" t="s">
        <v>78</v>
      </c>
      <c r="Q207" s="270">
        <v>0</v>
      </c>
      <c r="R207" s="270">
        <v>100</v>
      </c>
      <c r="S207" s="186"/>
      <c r="T207" s="186"/>
      <c r="U207" s="186"/>
      <c r="V207" s="172" t="s">
        <v>299</v>
      </c>
      <c r="W207" s="186" t="s">
        <v>300</v>
      </c>
      <c r="X207" s="186">
        <v>12</v>
      </c>
      <c r="Y207" s="290">
        <v>44061</v>
      </c>
      <c r="Z207" s="287">
        <f t="shared" si="23"/>
        <v>44426.04</v>
      </c>
      <c r="AA207" s="24">
        <f t="shared" ca="1" si="24"/>
        <v>659.95999999999913</v>
      </c>
      <c r="AB207" s="186"/>
      <c r="AC207" s="186"/>
      <c r="AD207" s="186"/>
      <c r="AE207" s="186"/>
      <c r="AF207" s="186"/>
      <c r="AG207" s="242"/>
      <c r="AH207" s="299" t="s">
        <v>301</v>
      </c>
      <c r="AI207" s="242"/>
      <c r="AJ207" s="302"/>
      <c r="AN207" s="314" t="s">
        <v>1311</v>
      </c>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305</v>
      </c>
      <c r="B208" s="6" t="s">
        <v>220</v>
      </c>
      <c r="C208" s="186" t="s">
        <v>85</v>
      </c>
      <c r="D208" s="186" t="s">
        <v>280</v>
      </c>
      <c r="E208" s="48" t="s">
        <v>295</v>
      </c>
      <c r="F208" s="197" t="s">
        <v>306</v>
      </c>
      <c r="G208" s="17" t="s">
        <v>307</v>
      </c>
      <c r="H208" s="208" t="s">
        <v>304</v>
      </c>
      <c r="I208" s="205"/>
      <c r="J208" s="231"/>
      <c r="K208" s="237" t="b">
        <v>1</v>
      </c>
      <c r="L208" s="242"/>
      <c r="M208" s="251">
        <v>45086</v>
      </c>
      <c r="N208" s="255">
        <v>26</v>
      </c>
      <c r="O208" s="59" t="s">
        <v>73</v>
      </c>
      <c r="P208" s="82" t="s">
        <v>222</v>
      </c>
      <c r="Q208" s="270">
        <v>0</v>
      </c>
      <c r="R208" s="270"/>
      <c r="S208" s="186"/>
      <c r="T208" s="186"/>
      <c r="U208" s="186"/>
      <c r="V208" s="172" t="s">
        <v>299</v>
      </c>
      <c r="W208" s="186" t="s">
        <v>300</v>
      </c>
      <c r="X208" s="186">
        <v>12</v>
      </c>
      <c r="Y208" s="290">
        <v>44061</v>
      </c>
      <c r="Z208" s="287">
        <f t="shared" si="23"/>
        <v>44426.04</v>
      </c>
      <c r="AA208" s="24">
        <f t="shared" ca="1" si="24"/>
        <v>659.95999999999913</v>
      </c>
      <c r="AB208" s="186"/>
      <c r="AC208" s="186"/>
      <c r="AD208" s="186"/>
      <c r="AE208" s="186"/>
      <c r="AF208" s="186"/>
      <c r="AG208" s="242"/>
      <c r="AH208" s="299" t="s">
        <v>301</v>
      </c>
      <c r="AI208" s="242"/>
      <c r="AJ208" s="302"/>
      <c r="AN208" s="314" t="s">
        <v>1311</v>
      </c>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508</v>
      </c>
      <c r="B209" s="100" t="s">
        <v>231</v>
      </c>
      <c r="C209" s="187" t="s">
        <v>456</v>
      </c>
      <c r="D209" s="187" t="s">
        <v>476</v>
      </c>
      <c r="E209" s="1" t="s">
        <v>509</v>
      </c>
      <c r="F209" s="194" t="s">
        <v>510</v>
      </c>
      <c r="G209" s="17" t="s">
        <v>511</v>
      </c>
      <c r="H209" s="206" t="s">
        <v>512</v>
      </c>
      <c r="I209" s="216" t="s">
        <v>513</v>
      </c>
      <c r="J209" s="228"/>
      <c r="K209" s="237" t="b">
        <v>0</v>
      </c>
      <c r="L209" s="243" t="s">
        <v>463</v>
      </c>
      <c r="M209" s="22">
        <v>45039</v>
      </c>
      <c r="N209" s="237">
        <v>108</v>
      </c>
      <c r="O209" s="6" t="s">
        <v>120</v>
      </c>
      <c r="P209" s="84" t="s">
        <v>141</v>
      </c>
      <c r="Q209" s="186">
        <v>0</v>
      </c>
      <c r="R209" s="186">
        <v>1</v>
      </c>
      <c r="S209" s="186"/>
      <c r="T209" s="186"/>
      <c r="U209" s="186"/>
      <c r="V209" s="277" t="s">
        <v>514</v>
      </c>
      <c r="W209" s="187" t="s">
        <v>207</v>
      </c>
      <c r="X209" s="187">
        <v>12</v>
      </c>
      <c r="Y209" s="288">
        <v>44848</v>
      </c>
      <c r="Z209" s="288">
        <f t="shared" si="23"/>
        <v>45213.04</v>
      </c>
      <c r="AA209" s="24">
        <f t="shared" ca="1" si="24"/>
        <v>-127.04000000000087</v>
      </c>
      <c r="AB209" s="186"/>
      <c r="AC209" s="186"/>
      <c r="AD209" s="186"/>
      <c r="AE209" s="186"/>
      <c r="AF209" s="186"/>
      <c r="AG209" s="300" t="s">
        <v>515</v>
      </c>
      <c r="AH209" s="300" t="s">
        <v>516</v>
      </c>
      <c r="AI209" s="197"/>
      <c r="AJ209" s="303"/>
      <c r="AN209" s="314" t="s">
        <v>1275</v>
      </c>
      <c r="AO209" s="316" t="s">
        <v>1272</v>
      </c>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1166</v>
      </c>
      <c r="B210" s="141" t="s">
        <v>70</v>
      </c>
      <c r="C210" s="141" t="s">
        <v>950</v>
      </c>
      <c r="D210" s="141" t="s">
        <v>1008</v>
      </c>
      <c r="E210" s="141" t="s">
        <v>509</v>
      </c>
      <c r="F210" s="154" t="s">
        <v>1167</v>
      </c>
      <c r="G210" s="141" t="s">
        <v>1168</v>
      </c>
      <c r="H210" s="153" t="s">
        <v>1169</v>
      </c>
      <c r="I210" s="153" t="s">
        <v>1170</v>
      </c>
      <c r="J210" s="128"/>
      <c r="K210" s="240" t="b">
        <v>0</v>
      </c>
      <c r="L210" s="243" t="s">
        <v>463</v>
      </c>
      <c r="M210" s="22">
        <v>45039</v>
      </c>
      <c r="N210" s="257">
        <v>139</v>
      </c>
      <c r="O210" s="148" t="s">
        <v>120</v>
      </c>
      <c r="P210" s="98" t="s">
        <v>141</v>
      </c>
      <c r="Q210" s="1">
        <v>0</v>
      </c>
      <c r="R210" s="242">
        <v>1</v>
      </c>
      <c r="S210" s="242"/>
      <c r="T210" s="242"/>
      <c r="U210" s="275"/>
      <c r="V210" s="141" t="s">
        <v>1171</v>
      </c>
      <c r="W210" s="141" t="s">
        <v>207</v>
      </c>
      <c r="X210" s="90">
        <v>12</v>
      </c>
      <c r="Y210" s="152">
        <v>44848</v>
      </c>
      <c r="Z210" s="137">
        <f t="shared" si="23"/>
        <v>45213.04</v>
      </c>
      <c r="AA210" s="136">
        <f t="shared" ca="1" si="24"/>
        <v>-127.04000000000087</v>
      </c>
      <c r="AB210" s="297"/>
      <c r="AC210" s="242"/>
      <c r="AD210" s="242"/>
      <c r="AE210" s="242"/>
      <c r="AF210" s="242"/>
      <c r="AG210" s="242"/>
      <c r="AH210" s="242"/>
      <c r="AI210" s="242"/>
      <c r="AJ210" s="160"/>
      <c r="AK210" s="1"/>
      <c r="AL210" s="1"/>
      <c r="AM210" s="1"/>
      <c r="AN210" s="315" t="s">
        <v>1271</v>
      </c>
    </row>
    <row r="211" spans="1:162" ht="15.75" customHeight="1">
      <c r="A211" s="6" t="s">
        <v>895</v>
      </c>
      <c r="B211" s="105" t="s">
        <v>649</v>
      </c>
      <c r="C211" s="6" t="s">
        <v>656</v>
      </c>
      <c r="D211" s="6" t="s">
        <v>684</v>
      </c>
      <c r="E211" t="s">
        <v>896</v>
      </c>
      <c r="F211" s="6" t="s">
        <v>897</v>
      </c>
      <c r="G211" s="6" t="s">
        <v>898</v>
      </c>
      <c r="H211" s="4" t="s">
        <v>899</v>
      </c>
      <c r="I211" s="1" t="s">
        <v>900</v>
      </c>
      <c r="J211" s="1"/>
      <c r="K211" s="6" t="b">
        <v>1</v>
      </c>
      <c r="M211" s="22">
        <v>45039</v>
      </c>
      <c r="N211" s="6">
        <v>228</v>
      </c>
      <c r="O211" s="7" t="s">
        <v>120</v>
      </c>
      <c r="P211" s="84" t="s">
        <v>78</v>
      </c>
      <c r="Q211" s="7">
        <v>0</v>
      </c>
      <c r="R211" s="6">
        <v>100</v>
      </c>
      <c r="S211" s="6"/>
      <c r="T211" s="6"/>
      <c r="U211" s="6"/>
      <c r="V211" s="6" t="s">
        <v>901</v>
      </c>
      <c r="W211" s="6" t="s">
        <v>93</v>
      </c>
      <c r="X211" s="6">
        <v>12</v>
      </c>
      <c r="Y211" s="26">
        <v>44397</v>
      </c>
      <c r="Z211" s="26">
        <f>Y211+(X211*30.42)</f>
        <v>44762.04</v>
      </c>
      <c r="AA211" s="24">
        <f t="shared" ca="1" si="24"/>
        <v>323.95999999999913</v>
      </c>
      <c r="AB211" s="6"/>
      <c r="AC211" s="6"/>
      <c r="AD211" s="6"/>
      <c r="AE211" s="6"/>
      <c r="AF211" s="6"/>
      <c r="AG211" s="1" t="s">
        <v>902</v>
      </c>
      <c r="AH211" s="1" t="s">
        <v>903</v>
      </c>
      <c r="AI211"/>
      <c r="AJ211" s="161"/>
      <c r="AN211" s="17" t="s">
        <v>1276</v>
      </c>
      <c r="AO211" s="17"/>
    </row>
    <row r="212" spans="1:162" s="126" customFormat="1" ht="15.75" customHeight="1">
      <c r="A212" s="140" t="s">
        <v>1063</v>
      </c>
      <c r="B212" s="141" t="s">
        <v>70</v>
      </c>
      <c r="C212" s="139" t="s">
        <v>386</v>
      </c>
      <c r="D212" s="139"/>
      <c r="E212" s="168" t="s">
        <v>1064</v>
      </c>
      <c r="F212" s="139" t="s">
        <v>1286</v>
      </c>
      <c r="G212" s="168" t="s">
        <v>1065</v>
      </c>
      <c r="H212" s="153" t="s">
        <v>1066</v>
      </c>
      <c r="I212" s="168" t="s">
        <v>1067</v>
      </c>
      <c r="J212" s="233"/>
      <c r="K212" s="139"/>
      <c r="L212" s="90"/>
      <c r="M212" s="317">
        <v>45068</v>
      </c>
      <c r="N212" s="168">
        <v>217</v>
      </c>
      <c r="O212" s="168"/>
      <c r="P212" s="265" t="s">
        <v>1060</v>
      </c>
      <c r="Q212" s="139"/>
      <c r="R212" s="139"/>
      <c r="S212" s="62"/>
      <c r="T212" s="1"/>
      <c r="U212" s="1"/>
      <c r="V212" s="90"/>
      <c r="W212" s="90"/>
      <c r="X212" s="90">
        <v>12</v>
      </c>
      <c r="Y212" s="291">
        <v>43556</v>
      </c>
      <c r="Z212" s="295">
        <f>Y212+(X212*30.42)</f>
        <v>43921.04</v>
      </c>
      <c r="AA212" s="136">
        <f t="shared" ca="1" si="24"/>
        <v>1164.9599999999991</v>
      </c>
      <c r="AB212" s="1"/>
      <c r="AC212" s="1"/>
      <c r="AD212" s="1"/>
      <c r="AE212" s="1"/>
      <c r="AF212" s="1"/>
      <c r="AG212" s="1"/>
      <c r="AH212" s="1"/>
      <c r="AI212" s="1"/>
      <c r="AJ212" s="160"/>
      <c r="AK212" s="1"/>
      <c r="AL212" s="1"/>
      <c r="AM212" s="1"/>
      <c r="AN212" s="315" t="s">
        <v>1287</v>
      </c>
    </row>
    <row r="213" spans="1:162" s="126" customFormat="1" ht="15.75" customHeight="1">
      <c r="A213" s="168" t="s">
        <v>869</v>
      </c>
      <c r="B213" s="170" t="s">
        <v>70</v>
      </c>
      <c r="C213" s="168" t="s">
        <v>656</v>
      </c>
      <c r="D213" s="168" t="s">
        <v>684</v>
      </c>
      <c r="E213" s="153" t="s">
        <v>870</v>
      </c>
      <c r="F213" s="189" t="s">
        <v>1297</v>
      </c>
      <c r="G213" s="168" t="s">
        <v>871</v>
      </c>
      <c r="H213" s="153" t="s">
        <v>1296</v>
      </c>
      <c r="I213" s="153" t="s">
        <v>1296</v>
      </c>
      <c r="J213" s="13"/>
      <c r="K213" s="168" t="b">
        <v>0</v>
      </c>
      <c r="L213" s="90"/>
      <c r="M213" s="250">
        <v>45069</v>
      </c>
      <c r="N213" s="168"/>
      <c r="O213" s="168"/>
      <c r="P213" s="265"/>
      <c r="Q213" s="168"/>
      <c r="R213" s="168"/>
      <c r="S213" s="6"/>
      <c r="T213" s="6"/>
      <c r="U213" s="6"/>
      <c r="V213" s="168"/>
      <c r="W213" s="168"/>
      <c r="X213" s="168"/>
      <c r="Y213" s="286"/>
      <c r="Z213" s="158"/>
      <c r="AA213" s="136"/>
      <c r="AB213" s="6"/>
      <c r="AC213" s="6"/>
      <c r="AD213" s="6"/>
      <c r="AE213" s="6"/>
      <c r="AF213" s="6"/>
      <c r="AG213" s="1" t="s">
        <v>872</v>
      </c>
      <c r="AH213" s="1" t="s">
        <v>863</v>
      </c>
      <c r="AI213"/>
      <c r="AJ213" s="161"/>
      <c r="AK213" s="1"/>
      <c r="AL213" s="1"/>
      <c r="AM213" s="1"/>
      <c r="AN213" s="315" t="s">
        <v>1298</v>
      </c>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4">
        <v>193</v>
      </c>
      <c r="O214" s="254"/>
      <c r="P214" s="263"/>
      <c r="Q214" s="254"/>
      <c r="R214" s="254"/>
      <c r="S214" s="6"/>
      <c r="T214" s="6"/>
      <c r="U214" s="6"/>
      <c r="V214" s="168" t="s">
        <v>79</v>
      </c>
      <c r="W214" s="168" t="s">
        <v>80</v>
      </c>
      <c r="X214" s="168">
        <v>0</v>
      </c>
      <c r="Y214" s="158">
        <v>44440</v>
      </c>
      <c r="Z214" s="158">
        <f>Y214+(X214*30.42)</f>
        <v>44440</v>
      </c>
      <c r="AA214" s="136">
        <f ca="1">TODAY()-Z214</f>
        <v>646</v>
      </c>
      <c r="AB214" s="6"/>
      <c r="AC214" s="6"/>
      <c r="AD214" s="6"/>
      <c r="AE214" s="6"/>
      <c r="AF214" s="116"/>
      <c r="AG214"/>
      <c r="AH214"/>
      <c r="AI214"/>
      <c r="AJ214" s="161"/>
      <c r="AK214" s="1"/>
      <c r="AL214" s="1"/>
      <c r="AM214" s="1"/>
      <c r="AN214" s="311"/>
    </row>
    <row r="215" spans="1:162" s="126" customFormat="1" ht="15.75" customHeight="1">
      <c r="A215" s="168" t="s">
        <v>81</v>
      </c>
      <c r="B215" s="180" t="s">
        <v>82</v>
      </c>
      <c r="C215" s="168"/>
      <c r="D215" s="168"/>
      <c r="E215" s="90"/>
      <c r="F215" s="191"/>
      <c r="G215" s="90"/>
      <c r="H215" s="128"/>
      <c r="I215" s="128"/>
      <c r="J215" s="226"/>
      <c r="K215" s="168" t="b">
        <v>0</v>
      </c>
      <c r="L215" s="90"/>
      <c r="M215" s="249"/>
      <c r="N215" s="254">
        <v>193</v>
      </c>
      <c r="O215" s="254"/>
      <c r="P215" s="263"/>
      <c r="Q215" s="254"/>
      <c r="R215" s="254"/>
      <c r="S215" s="6"/>
      <c r="T215" s="6"/>
      <c r="U215" s="6"/>
      <c r="V215" s="168"/>
      <c r="W215" s="168"/>
      <c r="X215" s="168"/>
      <c r="Y215" s="283"/>
      <c r="Z215" s="158"/>
      <c r="AA215" s="136"/>
      <c r="AB215" s="6"/>
      <c r="AC215" s="6"/>
      <c r="AD215" s="6"/>
      <c r="AE215" s="6"/>
      <c r="AF215" s="117"/>
      <c r="AG215" s="1"/>
      <c r="AH215" s="1"/>
      <c r="AI215" s="1"/>
      <c r="AJ215" s="160"/>
      <c r="AK215" s="1"/>
      <c r="AL215" s="1"/>
      <c r="AM215" s="1"/>
      <c r="AN215" s="311"/>
    </row>
    <row r="216" spans="1:162" s="126" customFormat="1" ht="15.75" customHeight="1">
      <c r="A216" s="168" t="s">
        <v>83</v>
      </c>
      <c r="B216" s="168"/>
      <c r="C216" s="168"/>
      <c r="D216" s="168"/>
      <c r="E216" s="168"/>
      <c r="F216" s="189"/>
      <c r="G216" s="90"/>
      <c r="H216" s="128"/>
      <c r="I216" s="128"/>
      <c r="J216" s="224"/>
      <c r="K216" s="168" t="b">
        <v>0</v>
      </c>
      <c r="L216" s="90"/>
      <c r="M216" s="168"/>
      <c r="N216" s="256">
        <v>170</v>
      </c>
      <c r="O216" s="256"/>
      <c r="P216" s="263"/>
      <c r="Q216" s="271"/>
      <c r="R216" s="254"/>
      <c r="S216" s="6"/>
      <c r="T216" s="6"/>
      <c r="U216" s="6"/>
      <c r="V216" s="168"/>
      <c r="W216" s="168"/>
      <c r="X216" s="168"/>
      <c r="Y216" s="158"/>
      <c r="Z216" s="158"/>
      <c r="AA216" s="136"/>
      <c r="AB216" s="6"/>
      <c r="AC216" s="6"/>
      <c r="AD216" s="6"/>
      <c r="AE216" s="6"/>
      <c r="AF216" s="111"/>
      <c r="AG216" s="1"/>
      <c r="AH216" s="1"/>
      <c r="AI216" s="1"/>
      <c r="AJ216" s="160"/>
      <c r="AK216" s="1"/>
      <c r="AL216" s="1"/>
      <c r="AM216" s="1"/>
      <c r="AN216" s="311"/>
    </row>
    <row r="217" spans="1:162" s="126" customFormat="1" ht="15.75" customHeight="1">
      <c r="A217" s="168" t="s">
        <v>175</v>
      </c>
      <c r="B217" s="168"/>
      <c r="C217" s="168"/>
      <c r="D217" s="168"/>
      <c r="E217" s="168"/>
      <c r="F217" s="168"/>
      <c r="G217" s="168"/>
      <c r="H217" s="128"/>
      <c r="I217" s="128" t="s">
        <v>176</v>
      </c>
      <c r="J217" s="224"/>
      <c r="K217" s="168" t="b">
        <v>0</v>
      </c>
      <c r="L217" s="90"/>
      <c r="M217" s="168"/>
      <c r="N217" s="254">
        <v>193</v>
      </c>
      <c r="O217" s="254" t="s">
        <v>73</v>
      </c>
      <c r="P217" s="263" t="s">
        <v>78</v>
      </c>
      <c r="Q217" s="254"/>
      <c r="R217" s="254"/>
      <c r="S217" s="6"/>
      <c r="T217" s="6"/>
      <c r="U217" s="6"/>
      <c r="V217" s="168"/>
      <c r="W217" s="168"/>
      <c r="X217" s="168"/>
      <c r="Y217" s="158"/>
      <c r="Z217" s="158"/>
      <c r="AA217" s="136"/>
      <c r="AB217" s="6"/>
      <c r="AC217" s="6"/>
      <c r="AD217" s="6"/>
      <c r="AE217" s="6"/>
      <c r="AF217" s="62"/>
      <c r="AG217" s="1"/>
      <c r="AH217" s="1"/>
      <c r="AI217" s="1"/>
      <c r="AJ217" s="160"/>
      <c r="AK217" s="1"/>
      <c r="AL217" s="1"/>
      <c r="AM217" s="1"/>
      <c r="AN217" s="311"/>
    </row>
    <row r="218" spans="1:162" s="126" customFormat="1" ht="15.75" customHeight="1">
      <c r="A218" s="168" t="s">
        <v>308</v>
      </c>
      <c r="B218" s="179" t="s">
        <v>144</v>
      </c>
      <c r="C218" s="183" t="s">
        <v>85</v>
      </c>
      <c r="D218" s="183" t="s">
        <v>280</v>
      </c>
      <c r="E218" s="168"/>
      <c r="F218" s="168"/>
      <c r="G218" s="140" t="s">
        <v>309</v>
      </c>
      <c r="H218" s="128"/>
      <c r="I218" s="128"/>
      <c r="J218" s="224"/>
      <c r="K218" s="168" t="b">
        <v>0</v>
      </c>
      <c r="L218" s="189"/>
      <c r="M218" s="183"/>
      <c r="N218" s="256">
        <v>32</v>
      </c>
      <c r="O218" s="256" t="s">
        <v>120</v>
      </c>
      <c r="P218" s="268" t="s">
        <v>310</v>
      </c>
      <c r="Q218" s="256">
        <v>0</v>
      </c>
      <c r="R218" s="256">
        <v>10</v>
      </c>
      <c r="S218" s="7"/>
      <c r="T218" s="7"/>
      <c r="U218" s="7"/>
      <c r="V218" s="183"/>
      <c r="W218" s="183"/>
      <c r="X218" s="183"/>
      <c r="Y218" s="158"/>
      <c r="Z218" s="158"/>
      <c r="AA218" s="136"/>
      <c r="AB218" s="7"/>
      <c r="AC218" s="7"/>
      <c r="AD218" s="7"/>
      <c r="AE218" s="7"/>
      <c r="AF218" s="7"/>
      <c r="AG218" s="1"/>
      <c r="AH218" s="1"/>
      <c r="AI218" s="1"/>
      <c r="AJ218" s="160"/>
      <c r="AK218" s="1"/>
      <c r="AL218" s="1"/>
      <c r="AM218" s="1"/>
      <c r="AN218" s="311"/>
    </row>
    <row r="219" spans="1:162" s="126" customFormat="1" ht="15.75" customHeight="1">
      <c r="A219" s="170" t="s">
        <v>419</v>
      </c>
      <c r="B219" s="128" t="s">
        <v>220</v>
      </c>
      <c r="C219" s="183"/>
      <c r="D219" s="183"/>
      <c r="E219" s="90"/>
      <c r="F219" s="168"/>
      <c r="G219" s="201" t="s">
        <v>420</v>
      </c>
      <c r="H219" s="153" t="s">
        <v>90</v>
      </c>
      <c r="I219" s="214" t="s">
        <v>421</v>
      </c>
      <c r="J219" s="227"/>
      <c r="K219" s="183" t="b">
        <v>0</v>
      </c>
      <c r="L219" s="189"/>
      <c r="M219" s="249">
        <v>44453</v>
      </c>
      <c r="N219" s="183">
        <v>193</v>
      </c>
      <c r="O219" s="183" t="s">
        <v>120</v>
      </c>
      <c r="P219" s="262" t="s">
        <v>78</v>
      </c>
      <c r="Q219" s="183">
        <v>0</v>
      </c>
      <c r="R219" s="183">
        <v>100</v>
      </c>
      <c r="S219" s="7"/>
      <c r="T219" s="7"/>
      <c r="U219" s="7"/>
      <c r="V219" s="183" t="s">
        <v>422</v>
      </c>
      <c r="W219" s="183" t="s">
        <v>93</v>
      </c>
      <c r="X219" s="183">
        <v>12</v>
      </c>
      <c r="Y219" s="158">
        <v>44454</v>
      </c>
      <c r="Z219" s="158">
        <f>Y219+(X219*30.42)</f>
        <v>44819.040000000001</v>
      </c>
      <c r="AA219" s="136">
        <f ca="1">TODAY()-Z219</f>
        <v>266.95999999999913</v>
      </c>
      <c r="AB219" s="7"/>
      <c r="AC219" s="7"/>
      <c r="AD219" s="7"/>
      <c r="AE219" s="7"/>
      <c r="AF219" s="7"/>
      <c r="AG219" s="1"/>
      <c r="AH219" s="1"/>
      <c r="AI219" s="1"/>
      <c r="AJ219" s="160"/>
      <c r="AK219" s="1"/>
      <c r="AL219" s="1"/>
      <c r="AM219" s="1"/>
      <c r="AN219" s="311"/>
    </row>
    <row r="220" spans="1:162" s="126" customFormat="1" ht="15.75" customHeight="1">
      <c r="A220" s="170" t="s">
        <v>432</v>
      </c>
      <c r="B220" s="179" t="s">
        <v>144</v>
      </c>
      <c r="C220" s="183" t="s">
        <v>386</v>
      </c>
      <c r="D220" s="183" t="s">
        <v>425</v>
      </c>
      <c r="E220" s="168"/>
      <c r="F220" s="168"/>
      <c r="G220" s="168"/>
      <c r="H220" s="128"/>
      <c r="I220" s="128"/>
      <c r="J220" s="224" t="s">
        <v>131</v>
      </c>
      <c r="K220" s="168" t="b">
        <v>0</v>
      </c>
      <c r="L220" s="189"/>
      <c r="M220" s="183"/>
      <c r="N220" s="183"/>
      <c r="O220" s="183"/>
      <c r="P220" s="262"/>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1"/>
    </row>
    <row r="221" spans="1:162" s="126" customFormat="1" ht="15.75" customHeight="1">
      <c r="A221" s="170" t="s">
        <v>440</v>
      </c>
      <c r="B221" s="170" t="s">
        <v>441</v>
      </c>
      <c r="C221" s="168" t="s">
        <v>386</v>
      </c>
      <c r="D221" s="168" t="s">
        <v>442</v>
      </c>
      <c r="E221" s="168"/>
      <c r="F221" s="168"/>
      <c r="G221" s="168"/>
      <c r="H221" s="128"/>
      <c r="I221" s="128"/>
      <c r="J221" s="224" t="s">
        <v>131</v>
      </c>
      <c r="K221" s="168" t="b">
        <v>0</v>
      </c>
      <c r="L221" s="90"/>
      <c r="M221" s="168"/>
      <c r="N221" s="168"/>
      <c r="O221" s="168"/>
      <c r="P221" s="265"/>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1"/>
    </row>
    <row r="222" spans="1:162" s="126" customFormat="1" ht="15.75" customHeight="1">
      <c r="A222" s="170" t="s">
        <v>443</v>
      </c>
      <c r="B222" s="128" t="s">
        <v>444</v>
      </c>
      <c r="C222" s="183" t="s">
        <v>386</v>
      </c>
      <c r="D222" s="183" t="s">
        <v>442</v>
      </c>
      <c r="E222" s="168"/>
      <c r="F222" s="168"/>
      <c r="G222" s="168"/>
      <c r="H222" s="128"/>
      <c r="I222" s="128"/>
      <c r="J222" s="224" t="s">
        <v>131</v>
      </c>
      <c r="K222" s="168" t="b">
        <v>0</v>
      </c>
      <c r="L222" s="189"/>
      <c r="M222" s="183"/>
      <c r="N222" s="183"/>
      <c r="O222" s="183"/>
      <c r="P222" s="262"/>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1"/>
    </row>
    <row r="223" spans="1:162" s="126" customFormat="1" ht="15.75" customHeight="1">
      <c r="A223" s="170" t="s">
        <v>453</v>
      </c>
      <c r="B223" s="179" t="s">
        <v>144</v>
      </c>
      <c r="C223" s="168" t="s">
        <v>386</v>
      </c>
      <c r="D223" s="168" t="s">
        <v>446</v>
      </c>
      <c r="E223" s="168"/>
      <c r="F223" s="142"/>
      <c r="G223" s="168"/>
      <c r="H223" s="128"/>
      <c r="I223" s="128"/>
      <c r="J223" s="224" t="s">
        <v>131</v>
      </c>
      <c r="K223" s="168" t="b">
        <v>0</v>
      </c>
      <c r="L223" s="90"/>
      <c r="M223" s="250"/>
      <c r="N223" s="168"/>
      <c r="O223" s="168"/>
      <c r="P223" s="265"/>
      <c r="Q223" s="168"/>
      <c r="R223" s="168"/>
      <c r="S223" s="6"/>
      <c r="T223" s="6"/>
      <c r="U223" s="6"/>
      <c r="V223" s="168"/>
      <c r="W223" s="168"/>
      <c r="X223" s="168"/>
      <c r="Y223" s="158"/>
      <c r="Z223" s="158"/>
      <c r="AA223" s="136"/>
      <c r="AB223" s="6"/>
      <c r="AC223" s="6"/>
      <c r="AD223" s="6"/>
      <c r="AE223" s="6"/>
      <c r="AF223" s="6"/>
      <c r="AG223" s="1"/>
      <c r="AH223" s="1"/>
      <c r="AI223" s="1"/>
      <c r="AJ223" s="161" t="s">
        <v>1214</v>
      </c>
      <c r="AK223" s="1"/>
      <c r="AL223" s="1"/>
      <c r="AM223" s="1"/>
      <c r="AN223" s="311"/>
    </row>
    <row r="224" spans="1:162" s="126" customFormat="1" ht="15.75" customHeight="1">
      <c r="A224" s="170" t="s">
        <v>454</v>
      </c>
      <c r="B224" s="179" t="s">
        <v>144</v>
      </c>
      <c r="C224" s="168" t="s">
        <v>386</v>
      </c>
      <c r="D224" s="168" t="s">
        <v>446</v>
      </c>
      <c r="E224" s="168"/>
      <c r="F224" s="168"/>
      <c r="G224" s="168"/>
      <c r="H224" s="128"/>
      <c r="I224" s="128"/>
      <c r="J224" s="224" t="s">
        <v>131</v>
      </c>
      <c r="K224" s="168" t="b">
        <v>0</v>
      </c>
      <c r="L224" s="90"/>
      <c r="M224" s="250"/>
      <c r="N224" s="168"/>
      <c r="O224" s="168"/>
      <c r="P224" s="265"/>
      <c r="Q224" s="168"/>
      <c r="R224" s="168"/>
      <c r="S224" s="6"/>
      <c r="T224" s="6"/>
      <c r="U224" s="6"/>
      <c r="V224" s="168"/>
      <c r="W224" s="168"/>
      <c r="X224" s="168"/>
      <c r="Y224" s="158"/>
      <c r="Z224" s="158"/>
      <c r="AA224" s="136"/>
      <c r="AB224" s="6"/>
      <c r="AC224" s="6"/>
      <c r="AD224" s="6"/>
      <c r="AE224" s="6"/>
      <c r="AF224" s="6"/>
      <c r="AG224" s="1"/>
      <c r="AH224" s="1"/>
      <c r="AI224" s="1"/>
      <c r="AJ224" s="161" t="s">
        <v>1214</v>
      </c>
      <c r="AK224" s="1"/>
      <c r="AL224" s="1"/>
      <c r="AM224" s="1"/>
      <c r="AN224" s="311"/>
    </row>
    <row r="225" spans="1:40" s="126" customFormat="1" ht="15.75" customHeight="1">
      <c r="A225" s="168" t="s">
        <v>570</v>
      </c>
      <c r="B225" s="179" t="s">
        <v>144</v>
      </c>
      <c r="C225" s="183" t="s">
        <v>518</v>
      </c>
      <c r="D225" s="183" t="s">
        <v>519</v>
      </c>
      <c r="E225" s="168"/>
      <c r="F225" s="168"/>
      <c r="G225" s="168"/>
      <c r="H225" s="128"/>
      <c r="I225" s="128"/>
      <c r="J225" s="224" t="s">
        <v>571</v>
      </c>
      <c r="K225" s="168" t="b">
        <v>0</v>
      </c>
      <c r="L225" s="189"/>
      <c r="M225" s="183"/>
      <c r="N225" s="183"/>
      <c r="O225" s="183"/>
      <c r="P225" s="262"/>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1"/>
    </row>
    <row r="226" spans="1:40" s="126" customFormat="1" ht="15.75" customHeight="1">
      <c r="A226" s="168" t="s">
        <v>572</v>
      </c>
      <c r="B226" s="179" t="s">
        <v>144</v>
      </c>
      <c r="C226" s="183" t="s">
        <v>518</v>
      </c>
      <c r="D226" s="183" t="s">
        <v>519</v>
      </c>
      <c r="E226" s="168"/>
      <c r="F226" s="168"/>
      <c r="G226" s="168"/>
      <c r="H226" s="128"/>
      <c r="I226" s="128"/>
      <c r="J226" s="224" t="s">
        <v>573</v>
      </c>
      <c r="K226" s="168" t="b">
        <v>0</v>
      </c>
      <c r="L226" s="189"/>
      <c r="M226" s="183"/>
      <c r="N226" s="183"/>
      <c r="O226" s="183"/>
      <c r="P226" s="262"/>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1"/>
    </row>
    <row r="227" spans="1:40" s="126" customFormat="1" ht="15.75" customHeight="1">
      <c r="A227" s="168" t="s">
        <v>615</v>
      </c>
      <c r="B227" s="128" t="s">
        <v>144</v>
      </c>
      <c r="C227" s="183" t="s">
        <v>518</v>
      </c>
      <c r="D227" s="183" t="s">
        <v>616</v>
      </c>
      <c r="E227" s="168"/>
      <c r="F227" s="168"/>
      <c r="G227" s="168"/>
      <c r="H227" s="128"/>
      <c r="I227" s="128"/>
      <c r="J227" s="224"/>
      <c r="K227" s="168" t="b">
        <v>0</v>
      </c>
      <c r="L227" s="189"/>
      <c r="M227" s="183"/>
      <c r="N227" s="183"/>
      <c r="O227" s="183"/>
      <c r="P227" s="262"/>
      <c r="Q227" s="183"/>
      <c r="R227" s="183"/>
      <c r="S227" s="7"/>
      <c r="T227" s="7"/>
      <c r="U227" s="7"/>
      <c r="V227" s="183"/>
      <c r="W227" s="183"/>
      <c r="X227" s="183"/>
      <c r="Y227" s="158"/>
      <c r="Z227" s="158"/>
      <c r="AA227" s="136"/>
      <c r="AB227" s="7"/>
      <c r="AC227" s="7"/>
      <c r="AD227" s="7"/>
      <c r="AE227" s="7"/>
      <c r="AF227" s="7"/>
      <c r="AG227"/>
      <c r="AH227"/>
      <c r="AI227"/>
      <c r="AJ227" s="161" t="s">
        <v>1214</v>
      </c>
      <c r="AK227" s="1"/>
      <c r="AL227" s="1"/>
      <c r="AM227" s="1"/>
      <c r="AN227" s="311"/>
    </row>
    <row r="228" spans="1:40" s="126" customFormat="1" ht="15.75" customHeight="1">
      <c r="A228" s="168" t="s">
        <v>631</v>
      </c>
      <c r="B228" s="128" t="s">
        <v>144</v>
      </c>
      <c r="C228" s="183" t="s">
        <v>518</v>
      </c>
      <c r="D228" s="183" t="s">
        <v>609</v>
      </c>
      <c r="E228" s="168"/>
      <c r="F228" s="168"/>
      <c r="G228" s="168"/>
      <c r="H228" s="128"/>
      <c r="I228" s="128"/>
      <c r="J228" s="224"/>
      <c r="K228" s="168" t="b">
        <v>0</v>
      </c>
      <c r="L228" s="189"/>
      <c r="M228" s="183"/>
      <c r="N228" s="183"/>
      <c r="O228" s="183"/>
      <c r="P228" s="262"/>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1"/>
    </row>
    <row r="229" spans="1:40" s="126" customFormat="1" ht="15.75" customHeight="1">
      <c r="A229" s="168" t="s">
        <v>632</v>
      </c>
      <c r="B229" s="128" t="s">
        <v>144</v>
      </c>
      <c r="C229" s="183" t="s">
        <v>518</v>
      </c>
      <c r="D229" s="183" t="s">
        <v>609</v>
      </c>
      <c r="E229" s="168"/>
      <c r="F229" s="168"/>
      <c r="G229" s="168"/>
      <c r="H229" s="128"/>
      <c r="I229" s="128"/>
      <c r="J229" s="224"/>
      <c r="K229" s="168" t="b">
        <v>0</v>
      </c>
      <c r="L229" s="189"/>
      <c r="M229" s="189"/>
      <c r="N229" s="183"/>
      <c r="O229" s="183"/>
      <c r="P229" s="262"/>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1"/>
    </row>
    <row r="230" spans="1:40" s="126" customFormat="1" ht="15.75" customHeight="1">
      <c r="A230" s="168" t="s">
        <v>800</v>
      </c>
      <c r="B230" s="128" t="s">
        <v>801</v>
      </c>
      <c r="C230" s="168" t="s">
        <v>656</v>
      </c>
      <c r="D230" s="168" t="s">
        <v>737</v>
      </c>
      <c r="E230" s="168"/>
      <c r="F230" s="168"/>
      <c r="G230" s="90" t="s">
        <v>802</v>
      </c>
      <c r="H230" s="153" t="s">
        <v>803</v>
      </c>
      <c r="I230" s="128"/>
      <c r="J230" s="224"/>
      <c r="K230" s="168" t="b">
        <v>0</v>
      </c>
      <c r="L230" s="189"/>
      <c r="M230" s="183"/>
      <c r="N230" s="183"/>
      <c r="O230" s="183"/>
      <c r="P230" s="262"/>
      <c r="Q230" s="183"/>
      <c r="R230" s="183"/>
      <c r="S230" s="7"/>
      <c r="T230" s="7"/>
      <c r="U230" s="7"/>
      <c r="V230" s="183"/>
      <c r="W230" s="183"/>
      <c r="X230" s="183"/>
      <c r="Y230" s="158"/>
      <c r="Z230" s="158"/>
      <c r="AA230" s="136"/>
      <c r="AB230" s="7"/>
      <c r="AC230" s="7"/>
      <c r="AD230" s="7"/>
      <c r="AE230" s="7"/>
      <c r="AF230" s="7"/>
      <c r="AG230" s="1" t="s">
        <v>804</v>
      </c>
      <c r="AH230" s="1" t="s">
        <v>783</v>
      </c>
      <c r="AI230" s="1"/>
      <c r="AJ230" s="160"/>
      <c r="AK230" s="1"/>
      <c r="AL230" s="1"/>
      <c r="AM230" s="1"/>
      <c r="AN230" s="311"/>
    </row>
    <row r="231" spans="1:40" s="126" customFormat="1" ht="15.75" customHeight="1">
      <c r="A231" s="168" t="s">
        <v>805</v>
      </c>
      <c r="B231" s="128" t="s">
        <v>801</v>
      </c>
      <c r="C231" s="168" t="s">
        <v>656</v>
      </c>
      <c r="D231" s="168" t="s">
        <v>737</v>
      </c>
      <c r="E231" s="168"/>
      <c r="F231" s="168"/>
      <c r="G231" s="90" t="s">
        <v>806</v>
      </c>
      <c r="H231" s="128"/>
      <c r="I231" s="128"/>
      <c r="J231" s="224"/>
      <c r="K231" s="168" t="b">
        <v>0</v>
      </c>
      <c r="L231" s="245"/>
      <c r="M231" s="183"/>
      <c r="N231" s="183"/>
      <c r="O231" s="183"/>
      <c r="P231" s="262"/>
      <c r="Q231" s="183"/>
      <c r="R231" s="183"/>
      <c r="S231" s="7"/>
      <c r="T231" s="7"/>
      <c r="U231" s="7"/>
      <c r="V231" s="183"/>
      <c r="W231" s="183"/>
      <c r="X231" s="183"/>
      <c r="Y231" s="158"/>
      <c r="Z231" s="158"/>
      <c r="AA231" s="136"/>
      <c r="AB231" s="7"/>
      <c r="AC231" s="7"/>
      <c r="AD231" s="7"/>
      <c r="AE231" s="7"/>
      <c r="AF231" s="7"/>
      <c r="AG231" s="1" t="s">
        <v>807</v>
      </c>
      <c r="AH231" s="1" t="s">
        <v>701</v>
      </c>
      <c r="AI231" s="1"/>
      <c r="AJ231" s="160"/>
      <c r="AK231" s="1"/>
      <c r="AL231" s="1"/>
      <c r="AM231" s="1"/>
      <c r="AN231" s="311"/>
    </row>
    <row r="232" spans="1:40" s="126" customFormat="1" ht="15.75" customHeight="1">
      <c r="A232" s="168" t="s">
        <v>817</v>
      </c>
      <c r="B232" s="128" t="s">
        <v>801</v>
      </c>
      <c r="C232" s="168" t="s">
        <v>656</v>
      </c>
      <c r="D232" s="168" t="s">
        <v>737</v>
      </c>
      <c r="E232" s="168"/>
      <c r="F232" s="168"/>
      <c r="G232" s="90" t="s">
        <v>818</v>
      </c>
      <c r="H232" s="153" t="s">
        <v>819</v>
      </c>
      <c r="I232" s="153" t="s">
        <v>819</v>
      </c>
      <c r="J232" s="232"/>
      <c r="K232" s="168" t="b">
        <v>0</v>
      </c>
      <c r="L232" s="245"/>
      <c r="M232" s="183"/>
      <c r="N232" s="183"/>
      <c r="O232" s="183"/>
      <c r="P232" s="262"/>
      <c r="Q232" s="183"/>
      <c r="R232" s="183"/>
      <c r="S232" s="7"/>
      <c r="T232" s="7"/>
      <c r="U232" s="7"/>
      <c r="V232" s="183"/>
      <c r="W232" s="183"/>
      <c r="X232" s="183"/>
      <c r="Y232" s="158"/>
      <c r="Z232" s="158"/>
      <c r="AA232" s="136"/>
      <c r="AB232" s="7"/>
      <c r="AC232" s="7"/>
      <c r="AD232" s="7"/>
      <c r="AE232" s="7"/>
      <c r="AF232" s="7"/>
      <c r="AG232" s="1" t="s">
        <v>820</v>
      </c>
      <c r="AH232" s="1" t="s">
        <v>821</v>
      </c>
      <c r="AI232" s="1"/>
      <c r="AJ232" s="160"/>
      <c r="AK232" s="1"/>
      <c r="AL232" s="1"/>
      <c r="AM232" s="1"/>
      <c r="AN232" s="311"/>
    </row>
    <row r="233" spans="1:40" s="126" customFormat="1" ht="15.75" customHeight="1">
      <c r="A233" s="168" t="s">
        <v>822</v>
      </c>
      <c r="B233" s="128" t="s">
        <v>801</v>
      </c>
      <c r="C233" s="168" t="s">
        <v>656</v>
      </c>
      <c r="D233" s="168" t="s">
        <v>737</v>
      </c>
      <c r="E233" s="168"/>
      <c r="F233" s="168"/>
      <c r="G233" s="90" t="s">
        <v>823</v>
      </c>
      <c r="H233" s="128"/>
      <c r="I233" s="128"/>
      <c r="J233" s="128"/>
      <c r="K233" s="168" t="b">
        <v>0</v>
      </c>
      <c r="L233" s="245"/>
      <c r="M233" s="183"/>
      <c r="N233" s="183"/>
      <c r="O233" s="183"/>
      <c r="P233" s="262"/>
      <c r="Q233" s="183"/>
      <c r="R233" s="183"/>
      <c r="S233" s="7"/>
      <c r="T233" s="7"/>
      <c r="U233" s="7"/>
      <c r="V233" s="183"/>
      <c r="W233" s="183"/>
      <c r="X233" s="183"/>
      <c r="Y233" s="158"/>
      <c r="Z233" s="158"/>
      <c r="AA233" s="136"/>
      <c r="AB233" s="7"/>
      <c r="AC233" s="7"/>
      <c r="AD233" s="7"/>
      <c r="AE233" s="7"/>
      <c r="AF233" s="7"/>
      <c r="AG233" s="1" t="s">
        <v>824</v>
      </c>
      <c r="AH233" s="1" t="s">
        <v>825</v>
      </c>
      <c r="AI233" s="1"/>
      <c r="AJ233" s="160"/>
      <c r="AK233" s="1"/>
      <c r="AL233" s="1"/>
      <c r="AM233" s="1"/>
      <c r="AN233" s="311"/>
    </row>
    <row r="234" spans="1:40" s="126" customFormat="1" ht="15.75" customHeight="1">
      <c r="A234" s="176" t="s">
        <v>967</v>
      </c>
      <c r="B234" s="168" t="s">
        <v>144</v>
      </c>
      <c r="C234" s="168"/>
      <c r="D234" s="168"/>
      <c r="E234" s="189"/>
      <c r="F234" s="131"/>
      <c r="G234" s="202"/>
      <c r="H234" s="153"/>
      <c r="I234" s="217"/>
      <c r="J234" s="229"/>
      <c r="K234" s="168"/>
      <c r="L234" s="244"/>
      <c r="M234" s="250"/>
      <c r="N234" s="168"/>
      <c r="O234" s="168"/>
      <c r="P234" s="265"/>
      <c r="Q234" s="269"/>
      <c r="R234" s="145"/>
      <c r="S234" s="6"/>
      <c r="T234" s="6"/>
      <c r="U234" s="6"/>
      <c r="V234" s="145"/>
      <c r="W234" s="145"/>
      <c r="X234" s="145"/>
      <c r="Y234" s="289"/>
      <c r="Z234" s="158"/>
      <c r="AA234" s="136">
        <f ca="1">TODAY()-Z234</f>
        <v>45086</v>
      </c>
      <c r="AB234" s="6"/>
      <c r="AC234" s="6"/>
      <c r="AD234" s="6"/>
      <c r="AE234" s="6"/>
      <c r="AF234" s="6"/>
      <c r="AG234" s="1"/>
      <c r="AH234" s="1"/>
      <c r="AI234" s="1"/>
      <c r="AJ234" s="161" t="s">
        <v>1214</v>
      </c>
      <c r="AK234" s="1"/>
      <c r="AL234" s="1"/>
      <c r="AM234" s="1"/>
      <c r="AN234" s="311"/>
    </row>
    <row r="235" spans="1:40" s="126" customFormat="1" ht="15.75" customHeight="1">
      <c r="A235" s="176" t="s">
        <v>968</v>
      </c>
      <c r="B235" s="168" t="s">
        <v>144</v>
      </c>
      <c r="C235" s="168"/>
      <c r="D235" s="168"/>
      <c r="E235" s="189"/>
      <c r="F235" s="131"/>
      <c r="G235" s="202"/>
      <c r="H235" s="153"/>
      <c r="I235" s="217"/>
      <c r="J235" s="229"/>
      <c r="K235" s="168"/>
      <c r="L235" s="244"/>
      <c r="M235" s="250"/>
      <c r="N235" s="168"/>
      <c r="O235" s="168"/>
      <c r="P235" s="265"/>
      <c r="Q235" s="269"/>
      <c r="R235" s="145"/>
      <c r="S235" s="6"/>
      <c r="T235" s="6"/>
      <c r="U235" s="6"/>
      <c r="V235" s="145"/>
      <c r="W235" s="145"/>
      <c r="X235" s="18"/>
      <c r="Y235" s="289"/>
      <c r="Z235" s="158"/>
      <c r="AA235" s="136">
        <f ca="1">TODAY()-Z235</f>
        <v>45086</v>
      </c>
      <c r="AB235" s="6"/>
      <c r="AC235" s="6"/>
      <c r="AD235" s="6"/>
      <c r="AE235" s="6"/>
      <c r="AF235" s="6"/>
      <c r="AG235" s="1"/>
      <c r="AH235" s="1"/>
      <c r="AI235" s="1"/>
      <c r="AJ235" s="161" t="s">
        <v>1214</v>
      </c>
      <c r="AK235" s="1"/>
      <c r="AL235" s="1"/>
      <c r="AM235" s="1"/>
      <c r="AN235" s="311"/>
    </row>
    <row r="236" spans="1:40" ht="15.75" customHeight="1">
      <c r="A236" s="119" t="s">
        <v>971</v>
      </c>
      <c r="B236" s="17" t="s">
        <v>144</v>
      </c>
      <c r="C236" s="182"/>
      <c r="D236" s="182"/>
      <c r="E236"/>
      <c r="F236" s="150"/>
      <c r="G236" s="62"/>
      <c r="H236" s="13"/>
      <c r="I236" s="68"/>
      <c r="J236" s="234"/>
      <c r="K236" s="182"/>
      <c r="L236" s="122" t="s">
        <v>92</v>
      </c>
      <c r="M236" s="22"/>
      <c r="N236" s="6"/>
      <c r="O236" s="182"/>
      <c r="P236" s="267"/>
      <c r="Q236" s="272"/>
      <c r="R236" s="18"/>
      <c r="S236" s="6"/>
      <c r="T236" s="6"/>
      <c r="U236" s="6"/>
      <c r="V236" s="18"/>
      <c r="W236" s="280"/>
      <c r="X236" s="280"/>
      <c r="Y236" s="72"/>
      <c r="Z236" s="158"/>
      <c r="AA236" s="136">
        <f ca="1">TODAY()-Z236</f>
        <v>45086</v>
      </c>
      <c r="AB236" s="6"/>
      <c r="AC236" s="6"/>
      <c r="AD236" s="6"/>
      <c r="AE236" s="6"/>
      <c r="AJ236" s="161" t="s">
        <v>1214</v>
      </c>
      <c r="AN236" s="198"/>
    </row>
    <row r="237" spans="1:40" ht="15.75" customHeight="1">
      <c r="A237" s="176" t="s">
        <v>978</v>
      </c>
      <c r="B237" s="168" t="s">
        <v>144</v>
      </c>
      <c r="C237" s="168"/>
      <c r="D237" s="168"/>
      <c r="E237" s="189"/>
      <c r="F237" s="131"/>
      <c r="G237" s="168" t="s">
        <v>978</v>
      </c>
      <c r="H237" s="153" t="s">
        <v>958</v>
      </c>
      <c r="I237" s="218" t="s">
        <v>959</v>
      </c>
      <c r="J237" s="229" t="s">
        <v>979</v>
      </c>
      <c r="K237" s="168" t="b">
        <v>0</v>
      </c>
      <c r="L237" s="247" t="s">
        <v>92</v>
      </c>
      <c r="M237" s="22"/>
      <c r="N237" s="168"/>
      <c r="O237" s="260"/>
      <c r="P237" s="265"/>
      <c r="Q237" s="269"/>
      <c r="R237" s="145"/>
      <c r="S237" s="168"/>
      <c r="T237" s="168"/>
      <c r="U237" s="168"/>
      <c r="V237" s="145" t="s">
        <v>844</v>
      </c>
      <c r="W237" s="168" t="s">
        <v>93</v>
      </c>
      <c r="X237" s="168">
        <v>36</v>
      </c>
      <c r="Y237" s="291">
        <v>43388</v>
      </c>
      <c r="Z237" s="158">
        <f>Y237+(X237*30.42)</f>
        <v>44483.12</v>
      </c>
      <c r="AA237" s="136">
        <f ca="1">TODAY()-Z237</f>
        <v>602.87999999999738</v>
      </c>
      <c r="AB237" s="6"/>
      <c r="AC237" s="6"/>
      <c r="AD237" s="6"/>
      <c r="AE237" s="6"/>
      <c r="AF237" s="6"/>
      <c r="AG237" s="1" t="s">
        <v>980</v>
      </c>
      <c r="AJ237" s="161" t="s">
        <v>1214</v>
      </c>
      <c r="AN237" s="198"/>
    </row>
    <row r="238" spans="1:40" ht="15.75" customHeight="1">
      <c r="A238" s="6" t="s">
        <v>1000</v>
      </c>
      <c r="B238" s="182" t="s">
        <v>144</v>
      </c>
      <c r="C238" s="182" t="s">
        <v>950</v>
      </c>
      <c r="D238" s="182" t="s">
        <v>986</v>
      </c>
      <c r="E238" s="17"/>
      <c r="F238" s="198"/>
      <c r="G238" s="17"/>
      <c r="H238" s="63"/>
      <c r="I238" s="45"/>
      <c r="J238" s="45"/>
      <c r="K238" s="6"/>
      <c r="L238" s="122"/>
      <c r="M238" s="22"/>
      <c r="N238" s="6"/>
      <c r="O238" s="6"/>
      <c r="P238" s="84"/>
      <c r="Q238" s="18"/>
      <c r="R238" s="18"/>
      <c r="S238" s="7"/>
      <c r="T238" s="7"/>
      <c r="U238" s="7"/>
      <c r="V238" s="18"/>
      <c r="W238" s="182"/>
      <c r="X238" s="182"/>
      <c r="Z238" s="294"/>
      <c r="AA238" s="157"/>
      <c r="AB238" s="6"/>
      <c r="AC238" s="6"/>
      <c r="AD238" s="6"/>
      <c r="AE238" s="6"/>
      <c r="AF238" s="6"/>
      <c r="AG238"/>
      <c r="AH238"/>
      <c r="AI238"/>
      <c r="AJ238" s="161" t="s">
        <v>1214</v>
      </c>
      <c r="AN238" s="198"/>
    </row>
    <row r="239" spans="1:40" ht="15.75" customHeight="1">
      <c r="A239" s="168" t="s">
        <v>1001</v>
      </c>
      <c r="B239" s="168" t="s">
        <v>144</v>
      </c>
      <c r="C239" s="168" t="s">
        <v>950</v>
      </c>
      <c r="D239" s="168" t="s">
        <v>986</v>
      </c>
      <c r="E239" s="140"/>
      <c r="F239" s="168"/>
      <c r="G239" s="90"/>
      <c r="H239" s="211"/>
      <c r="I239" s="218"/>
      <c r="J239" s="229"/>
      <c r="K239" s="168"/>
      <c r="L239" s="247"/>
      <c r="M239" s="250"/>
      <c r="N239" s="168"/>
      <c r="O239" s="183"/>
      <c r="P239" s="265"/>
      <c r="Q239" s="269"/>
      <c r="R239" s="145"/>
      <c r="S239" s="168"/>
      <c r="T239" s="168"/>
      <c r="U239" s="168"/>
      <c r="V239" s="145"/>
      <c r="W239" s="168"/>
      <c r="X239" s="168"/>
      <c r="Y239" s="158"/>
      <c r="Z239" s="294"/>
      <c r="AA239" s="136">
        <f ca="1">TODAY()-Z239</f>
        <v>45086</v>
      </c>
      <c r="AB239" s="6"/>
      <c r="AC239" s="6"/>
      <c r="AD239" s="6"/>
      <c r="AE239" s="6"/>
      <c r="AF239" s="6"/>
      <c r="AN239" s="198"/>
    </row>
    <row r="240" spans="1:40" ht="15.75" customHeight="1">
      <c r="A240" s="168" t="s">
        <v>1018</v>
      </c>
      <c r="B240" s="168" t="s">
        <v>801</v>
      </c>
      <c r="C240" s="183"/>
      <c r="D240" s="183"/>
      <c r="E240" s="168"/>
      <c r="F240" s="168"/>
      <c r="G240" s="168"/>
      <c r="H240" s="128"/>
      <c r="I240" s="219"/>
      <c r="J240" s="219"/>
      <c r="K240" s="183"/>
      <c r="L240" s="189"/>
      <c r="M240" s="183"/>
      <c r="N240" s="183"/>
      <c r="O240" s="183"/>
      <c r="P240" s="262"/>
      <c r="Q240" s="183"/>
      <c r="R240" s="183"/>
      <c r="S240" s="183"/>
      <c r="T240" s="183"/>
      <c r="U240" s="183"/>
      <c r="V240" s="183"/>
      <c r="W240" s="183"/>
      <c r="X240" s="183"/>
      <c r="Y240" s="158"/>
      <c r="Z240" s="294"/>
      <c r="AA240" s="136">
        <f ca="1">TODAY()-Z240</f>
        <v>45086</v>
      </c>
      <c r="AB240" s="7"/>
      <c r="AC240" s="7"/>
      <c r="AD240" s="7"/>
      <c r="AE240" s="7"/>
      <c r="AF240" s="7"/>
      <c r="AG240"/>
      <c r="AH240"/>
      <c r="AI240"/>
      <c r="AJ240" s="161"/>
      <c r="AN240" s="198"/>
    </row>
    <row r="241" spans="1:40" ht="15.75" customHeight="1">
      <c r="A241" s="90" t="s">
        <v>1041</v>
      </c>
      <c r="B241" s="90"/>
      <c r="C241" s="139" t="s">
        <v>386</v>
      </c>
      <c r="D241" s="139"/>
      <c r="E241" s="62"/>
      <c r="F241" s="196"/>
      <c r="G241" s="62"/>
      <c r="H241" s="62"/>
      <c r="I241" s="62"/>
      <c r="J241" s="139"/>
      <c r="K241" s="139"/>
      <c r="M241" s="62"/>
      <c r="N241" s="62"/>
      <c r="O241" s="139"/>
      <c r="P241" s="93"/>
      <c r="Q241" s="139"/>
      <c r="R241" s="62"/>
      <c r="S241" s="62"/>
      <c r="X241" s="90"/>
      <c r="Y241" s="92"/>
      <c r="Z241" s="293"/>
      <c r="AN241" s="198"/>
    </row>
    <row r="242" spans="1:40" ht="15.75" customHeight="1">
      <c r="A242" s="90" t="s">
        <v>1062</v>
      </c>
      <c r="B242" s="90"/>
      <c r="C242" s="139" t="s">
        <v>386</v>
      </c>
      <c r="D242" s="139"/>
      <c r="E242" s="62"/>
      <c r="F242" s="196"/>
      <c r="G242" s="62"/>
      <c r="H242" s="62"/>
      <c r="I242" s="62"/>
      <c r="J242" s="139"/>
      <c r="K242" s="139"/>
      <c r="M242" s="62"/>
      <c r="N242" s="62"/>
      <c r="O242" s="139"/>
      <c r="P242" s="93"/>
      <c r="Q242" s="139"/>
      <c r="R242" s="62"/>
      <c r="S242" s="62"/>
      <c r="X242" s="90"/>
      <c r="Y242" s="92"/>
      <c r="Z242" s="293"/>
      <c r="AN242" s="198"/>
    </row>
    <row r="243" spans="1:40" ht="15.75" customHeight="1">
      <c r="A243" s="129" t="s">
        <v>1093</v>
      </c>
      <c r="B243" s="130" t="s">
        <v>801</v>
      </c>
      <c r="C243" s="129" t="s">
        <v>950</v>
      </c>
      <c r="D243" s="129" t="s">
        <v>951</v>
      </c>
      <c r="E243" s="190"/>
      <c r="F243" s="199"/>
      <c r="G243" s="175"/>
      <c r="H243" s="212"/>
      <c r="I243" s="220"/>
      <c r="J243" s="127"/>
      <c r="K243" s="129"/>
      <c r="L243" s="248"/>
      <c r="M243" s="248"/>
      <c r="N243" s="248"/>
      <c r="O243" s="259"/>
      <c r="P243" s="125"/>
      <c r="Q243" s="273"/>
      <c r="R243" s="248"/>
      <c r="S243" s="248"/>
      <c r="T243" s="248"/>
      <c r="U243" s="248"/>
      <c r="V243" s="18"/>
      <c r="W243" s="253"/>
      <c r="X243" s="134"/>
      <c r="Y243" s="282"/>
      <c r="Z243" s="296"/>
      <c r="AA243" s="24">
        <f ca="1">TODAY()-Z243</f>
        <v>45086</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1206</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7" priority="65"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N1:R26 N27:P27 M112 A21:I21 A20:H20 N204:R237 A17:I19 A10:H16 A24:I35 A22:H23 A37:I40 A36:H36 L238:L1048576 N239:R1048576 A241:I1048576 V237:Y1048576 A137:E138 G137:I138 V129:Y129 V125:X128 A139:I150 W175:Y176 V177:Y195 A151:H151 V139:Y174 A152:I186 A51:I106 V97:Y124 V95:X96 N28:R114 V1:Y94 A42:I47 N117:R195 V130:X138 A108:I136">
    <cfRule type="containsBlanks" dxfId="46" priority="55">
      <formula>LEN(TRIM(A1))=0</formula>
    </cfRule>
  </conditionalFormatting>
  <conditionalFormatting sqref="B197:B257 B3:B195">
    <cfRule type="containsText" dxfId="45" priority="56" operator="containsText" text="hold">
      <formula>NOT(ISERROR(SEARCH("hold",B3)))</formula>
    </cfRule>
    <cfRule type="containsText" dxfId="44" priority="57" operator="containsText" text="research">
      <formula>NOT(ISERROR(SEARCH("research",B3)))</formula>
    </cfRule>
    <cfRule type="containsText" dxfId="43" priority="58" operator="containsText" text="gender">
      <formula>NOT(ISERROR(SEARCH("gender",B3)))</formula>
    </cfRule>
    <cfRule type="containsText" dxfId="42" priority="59" operator="containsText" text="attention">
      <formula>NOT(ISERROR(SEARCH("attention",B3)))</formula>
    </cfRule>
    <cfRule type="containsText" dxfId="41" priority="60" operator="containsText" text="permission">
      <formula>NOT(ISERROR(SEARCH("permission",B3)))</formula>
    </cfRule>
    <cfRule type="containsText" dxfId="40" priority="61" operator="containsText" text="missing">
      <formula>NOT(ISERROR(SEARCH("missing",B3)))</formula>
    </cfRule>
    <cfRule type="containsText" dxfId="39" priority="62" operator="containsText" text="found">
      <formula>NOT(ISERROR(SEARCH("found",B3)))</formula>
    </cfRule>
  </conditionalFormatting>
  <conditionalFormatting sqref="S1:U195 M1:M9 S197:U1048576 K197:K1048576 M197 B197:B257 M113:M195 M206:M1048576 K1:K195 B3:B195 M14:M21 M24:M111">
    <cfRule type="containsBlanks" dxfId="38" priority="76">
      <formula>LEN(TRIM(B1))=0</formula>
    </cfRule>
  </conditionalFormatting>
  <conditionalFormatting sqref="J95">
    <cfRule type="containsBlanks" dxfId="37" priority="53">
      <formula>LEN(TRIM(J95))=0</formula>
    </cfRule>
  </conditionalFormatting>
  <conditionalFormatting sqref="L54">
    <cfRule type="containsBlanks" dxfId="36" priority="44">
      <formula>LEN(TRIM(L54))=0</formula>
    </cfRule>
  </conditionalFormatting>
  <conditionalFormatting sqref="R27">
    <cfRule type="containsBlanks" dxfId="35" priority="43">
      <formula>LEN(TRIM(R27))=0</formula>
    </cfRule>
  </conditionalFormatting>
  <conditionalFormatting sqref="Q27">
    <cfRule type="containsBlanks" dxfId="34" priority="42">
      <formula>LEN(TRIM(Q27))=0</formula>
    </cfRule>
  </conditionalFormatting>
  <conditionalFormatting sqref="AF213">
    <cfRule type="containsText" dxfId="33" priority="41" operator="containsText" text="Y">
      <formula>NOT(ISERROR(SEARCH("Y",AF213)))</formula>
    </cfRule>
  </conditionalFormatting>
  <conditionalFormatting sqref="AB214">
    <cfRule type="containsText" dxfId="32" priority="40" operator="containsText" text="Y">
      <formula>NOT(ISERROR(SEARCH("Y",AB214)))</formula>
    </cfRule>
  </conditionalFormatting>
  <conditionalFormatting sqref="Z196:AA196">
    <cfRule type="cellIs" dxfId="31" priority="39" operator="greaterThan">
      <formula>0</formula>
    </cfRule>
  </conditionalFormatting>
  <conditionalFormatting sqref="AE196">
    <cfRule type="containsText" dxfId="30" priority="38" operator="containsText" text="Y">
      <formula>NOT(ISERROR(SEARCH("Y",AE196)))</formula>
    </cfRule>
  </conditionalFormatting>
  <conditionalFormatting sqref="V199:Y199">
    <cfRule type="containsBlanks" dxfId="29" priority="37">
      <formula>LEN(TRIM(V199))=0</formula>
    </cfRule>
  </conditionalFormatting>
  <conditionalFormatting sqref="V201:Y201">
    <cfRule type="containsBlanks" dxfId="28" priority="36">
      <formula>LEN(TRIM(V201))=0</formula>
    </cfRule>
  </conditionalFormatting>
  <conditionalFormatting sqref="V202">
    <cfRule type="containsBlanks" dxfId="27" priority="35">
      <formula>LEN(TRIM(V202))=0</formula>
    </cfRule>
  </conditionalFormatting>
  <conditionalFormatting sqref="W202">
    <cfRule type="containsBlanks" dxfId="26" priority="34">
      <formula>LEN(TRIM(W202))=0</formula>
    </cfRule>
  </conditionalFormatting>
  <conditionalFormatting sqref="F1">
    <cfRule type="containsBlanks" dxfId="25" priority="33">
      <formula>LEN(TRIM(F1))=0</formula>
    </cfRule>
  </conditionalFormatting>
  <conditionalFormatting sqref="G212:G232">
    <cfRule type="containsBlanks" dxfId="24" priority="32">
      <formula>LEN(TRIM(G212))=0</formula>
    </cfRule>
  </conditionalFormatting>
  <conditionalFormatting sqref="G204:G209">
    <cfRule type="containsBlanks" dxfId="23" priority="31">
      <formula>LEN(TRIM(G204))=0</formula>
    </cfRule>
  </conditionalFormatting>
  <conditionalFormatting sqref="G203">
    <cfRule type="containsBlanks" dxfId="22" priority="30">
      <formula>LEN(TRIM(G203))=0</formula>
    </cfRule>
  </conditionalFormatting>
  <conditionalFormatting sqref="H203:J203">
    <cfRule type="containsBlanks" dxfId="21" priority="29">
      <formula>LEN(TRIM(H203))=0</formula>
    </cfRule>
  </conditionalFormatting>
  <conditionalFormatting sqref="N203">
    <cfRule type="containsBlanks" dxfId="20" priority="28">
      <formula>LEN(TRIM(N203))=0</formula>
    </cfRule>
  </conditionalFormatting>
  <conditionalFormatting sqref="O203">
    <cfRule type="containsBlanks" dxfId="19" priority="27">
      <formula>LEN(TRIM(O203))=0</formula>
    </cfRule>
  </conditionalFormatting>
  <conditionalFormatting sqref="P203">
    <cfRule type="containsBlanks" dxfId="18" priority="26">
      <formula>LEN(TRIM(P203))=0</formula>
    </cfRule>
  </conditionalFormatting>
  <conditionalFormatting sqref="I20">
    <cfRule type="containsBlanks" dxfId="17" priority="25">
      <formula>LEN(TRIM(I20))=0</formula>
    </cfRule>
  </conditionalFormatting>
  <conditionalFormatting sqref="I10:I16">
    <cfRule type="containsBlanks" dxfId="16" priority="23">
      <formula>LEN(TRIM(I10))=0</formula>
    </cfRule>
  </conditionalFormatting>
  <conditionalFormatting sqref="M13">
    <cfRule type="containsBlanks" dxfId="15" priority="22">
      <formula>LEN(TRIM(M13))=0</formula>
    </cfRule>
  </conditionalFormatting>
  <conditionalFormatting sqref="M12">
    <cfRule type="containsBlanks" dxfId="14" priority="21">
      <formula>LEN(TRIM(M12))=0</formula>
    </cfRule>
  </conditionalFormatting>
  <conditionalFormatting sqref="M11">
    <cfRule type="containsBlanks" dxfId="13" priority="20">
      <formula>LEN(TRIM(M11))=0</formula>
    </cfRule>
  </conditionalFormatting>
  <conditionalFormatting sqref="M10">
    <cfRule type="containsBlanks" dxfId="12" priority="19">
      <formula>LEN(TRIM(M10))=0</formula>
    </cfRule>
  </conditionalFormatting>
  <conditionalFormatting sqref="M22:M23">
    <cfRule type="containsBlanks" dxfId="11" priority="18">
      <formula>LEN(TRIM(M22))=0</formula>
    </cfRule>
  </conditionalFormatting>
  <conditionalFormatting sqref="I22">
    <cfRule type="containsBlanks" dxfId="10" priority="17">
      <formula>LEN(TRIM(I22))=0</formula>
    </cfRule>
  </conditionalFormatting>
  <conditionalFormatting sqref="I23">
    <cfRule type="containsBlanks" dxfId="9" priority="16">
      <formula>LEN(TRIM(I23))=0</formula>
    </cfRule>
  </conditionalFormatting>
  <conditionalFormatting sqref="I36">
    <cfRule type="containsBlanks" dxfId="8" priority="14">
      <formula>LEN(TRIM(I36))=0</formula>
    </cfRule>
  </conditionalFormatting>
  <conditionalFormatting sqref="F137:F138">
    <cfRule type="containsBlanks" dxfId="7" priority="13">
      <formula>LEN(TRIM(F137))=0</formula>
    </cfRule>
  </conditionalFormatting>
  <conditionalFormatting sqref="Y132:Y134">
    <cfRule type="containsBlanks" dxfId="6" priority="12">
      <formula>LEN(TRIM(Y132))=0</formula>
    </cfRule>
  </conditionalFormatting>
  <conditionalFormatting sqref="Y131">
    <cfRule type="containsBlanks" dxfId="5" priority="11">
      <formula>LEN(TRIM(Y131))=0</formula>
    </cfRule>
  </conditionalFormatting>
  <conditionalFormatting sqref="Y135:Y136">
    <cfRule type="containsBlanks" dxfId="4" priority="10">
      <formula>LEN(TRIM(Y135))=0</formula>
    </cfRule>
  </conditionalFormatting>
  <conditionalFormatting sqref="Y137:Y138">
    <cfRule type="containsBlanks" dxfId="3" priority="8">
      <formula>LEN(TRIM(Y137))=0</formula>
    </cfRule>
  </conditionalFormatting>
  <conditionalFormatting sqref="Y125:Y128">
    <cfRule type="containsBlanks" dxfId="2" priority="6">
      <formula>LEN(TRIM(Y125))=0</formula>
    </cfRule>
  </conditionalFormatting>
  <conditionalFormatting sqref="Y95">
    <cfRule type="containsBlanks" dxfId="1" priority="2">
      <formula>LEN(TRIM(Y95))=0</formula>
    </cfRule>
  </conditionalFormatting>
  <conditionalFormatting sqref="Y96">
    <cfRule type="containsBlanks" dxfId="0" priority="1">
      <formula>LEN(TRIM(Y96))=0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I97" r:id="rId35" xr:uid="{99EC1F17-FB4A-44D4-8686-CA73C49F4B2F}"/>
    <hyperlink ref="I130" r:id="rId36" xr:uid="{EA0601B2-6046-409F-B5B1-3A4373DC941A}"/>
    <hyperlink ref="I125" r:id="rId37" xr:uid="{2FCC6D8D-6E32-496C-B463-78E0342100E4}"/>
    <hyperlink ref="I80" r:id="rId38" xr:uid="{7660F466-7FF3-4A4E-96AE-518D701919DE}"/>
    <hyperlink ref="I149" r:id="rId39" xr:uid="{3473FFBF-4BEE-40C5-9127-EC4DCC85EBBD}"/>
    <hyperlink ref="I181" r:id="rId40" location=":~:text=Download%20Source%20Data" xr:uid="{77E306E3-E6D3-4396-96E0-675F0009A5AA}"/>
    <hyperlink ref="I82" r:id="rId41" location=":~:text=Export-,Excel,-Text%20file%20(CSV" xr:uid="{077EB1BB-EE19-4A67-AEF6-23549BDD23B8}"/>
    <hyperlink ref="I129" r:id="rId42" location=":~:text=Download%202020%20Data%20in%20Excel/CSV%20format" xr:uid="{4E99F3D3-F9DC-45EE-A0B2-A93978C5896E}"/>
    <hyperlink ref="I140" r:id="rId43" location=":~:text=Export-,Excel,-Text%20file%20(CSV" xr:uid="{E0EFF103-5E06-4A6B-90C8-A256D232C9EF}"/>
    <hyperlink ref="I139" r:id="rId44" xr:uid="{DA0879AC-904B-4756-977C-56CBBE3BE4D0}"/>
    <hyperlink ref="I15" r:id="rId45" xr:uid="{137EB4B9-992E-474D-A826-48A5C51ABADB}"/>
    <hyperlink ref="I73" r:id="rId46"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7" xr:uid="{A6EC8C42-DFD3-45FB-B5E5-8199DA87FC3B}"/>
    <hyperlink ref="I74" r:id="rId48" xr:uid="{9EE20FCA-84EC-4B5C-A6BF-2537DF692485}"/>
    <hyperlink ref="I75" r:id="rId49" xr:uid="{DC770197-3EF2-4319-A478-DBA4998DB62B}"/>
    <hyperlink ref="I106" r:id="rId50" location=":~:text=the%20complete%20dataset%3A-,Excel,-Network%20Readiness%20Index" xr:uid="{E2E402C3-C3A3-47F6-A0D0-A0780225B76A}"/>
    <hyperlink ref="I152" r:id="rId51" location=":~:text=Download%20full%20dataset(Excel" xr:uid="{DB1A2884-AFBB-4766-8083-950B8A534496}"/>
    <hyperlink ref="I36" r:id="rId52" xr:uid="{9F0F746C-ED57-499B-B2E7-127487818B0F}"/>
    <hyperlink ref="I37" r:id="rId53" xr:uid="{98E344A4-F41A-42B5-A973-773FD375325D}"/>
    <hyperlink ref="H38" r:id="rId54" xr:uid="{5EECF77E-9A1F-6045-A272-F6805DEE2656}"/>
    <hyperlink ref="I153" r:id="rId55" xr:uid="{4C5F499C-BCBF-6C4C-AB54-6F8074560010}"/>
    <hyperlink ref="I148" r:id="rId56" xr:uid="{FC365024-EA97-4CA3-AABC-74C62A0EA30D}"/>
    <hyperlink ref="H150" r:id="rId57" xr:uid="{944355A2-DABB-44F6-BEAE-145D50F8B49E}"/>
    <hyperlink ref="I150" r:id="rId58" xr:uid="{7E0C56E4-5441-4D18-BCE1-7C46874926F5}"/>
    <hyperlink ref="L25" r:id="rId59" xr:uid="{553248F5-4A27-4D7B-8371-34DB74219AF8}"/>
    <hyperlink ref="L108" r:id="rId60" xr:uid="{78FC2F81-1051-4C77-B488-162A98213349}"/>
    <hyperlink ref="L133" r:id="rId61" xr:uid="{D936DCB8-C91D-4DB8-9A90-487A731C03E7}"/>
    <hyperlink ref="L39" r:id="rId62" xr:uid="{EEF58982-D323-144D-8F3A-91D166EA7535}"/>
    <hyperlink ref="L40" r:id="rId63" xr:uid="{46FBB0D7-3182-4145-8AAC-7954CEF6E43D}"/>
    <hyperlink ref="I237" r:id="rId64" xr:uid="{878913A5-1719-C240-AD03-868F752A668E}"/>
    <hyperlink ref="L97" r:id="rId65" xr:uid="{9851756D-8272-B847-806C-B003B2B6771B}"/>
    <hyperlink ref="I66" r:id="rId66" xr:uid="{F99AA797-C799-40DA-AD9B-C469F12A98AC}"/>
    <hyperlink ref="H20" r:id="rId67" xr:uid="{B0360F84-2299-4C05-9DCB-5E1463606403}"/>
    <hyperlink ref="I20" r:id="rId68" xr:uid="{7FCD528A-860B-4CA8-ABFE-B0A42738F0E5}"/>
    <hyperlink ref="I19" r:id="rId69" xr:uid="{54960B06-8F12-4C60-B167-24124DBA7D37}"/>
    <hyperlink ref="I38" r:id="rId70" xr:uid="{1ED56B7F-CD39-814C-B5A9-CF585DC3A869}"/>
    <hyperlink ref="H195" r:id="rId71" xr:uid="{CD810252-A9CE-5A46-BBBA-EE963C2C7D92}"/>
    <hyperlink ref="I195" r:id="rId72" xr:uid="{FA8CD120-9233-F74D-83C8-9C9F401F79BB}"/>
    <hyperlink ref="L47" r:id="rId73" display="mailto:ursula.wynhoven@itu.int" xr:uid="{43C08AC6-15F1-5F46-BEB5-3D9693461C6A}"/>
    <hyperlink ref="L48" r:id="rId74" display="mailto:ursula.wynhoven@itu.int" xr:uid="{1E34A0C3-0A53-7944-AA36-5DC451EF34C3}"/>
    <hyperlink ref="L49" r:id="rId75" display="mailto:ursula.wynhoven@itu.int" xr:uid="{086E3FDD-336A-D64C-AEA6-53D6EB6D1D67}"/>
    <hyperlink ref="L50" r:id="rId76" display="mailto:ursula.wynhoven@itu.int" xr:uid="{B4F6A1D6-E9D1-C744-92F2-5852FC61EB27}"/>
    <hyperlink ref="L51" r:id="rId77" display="mailto:ursula.wynhoven@itu.int" xr:uid="{B58933B0-BB75-0D4E-87C8-C0A25FB42010}"/>
    <hyperlink ref="L87" r:id="rId78" display="mailto:ursula.wynhoven@itu.int" xr:uid="{378BC3DD-94F5-C947-BB83-69CA034BB1F7}"/>
    <hyperlink ref="L88" r:id="rId79" display="mailto:ursula.wynhoven@itu.int" xr:uid="{1E0FFAE7-29F0-0445-BF0D-E1FFE9110E96}"/>
    <hyperlink ref="L67" r:id="rId80" display="mailto:ursula.wynhoven@itu.int" xr:uid="{8858A517-CB55-B648-B7BF-5B33C52E756C}"/>
    <hyperlink ref="H98" r:id="rId81" xr:uid="{8669C518-2045-864A-B505-55E47F731B38}"/>
    <hyperlink ref="L98" r:id="rId82" display="mailto:hello@opencellid.org" xr:uid="{82EF5E36-DAFE-8740-9CFA-F117BB51D01C}"/>
    <hyperlink ref="H99" r:id="rId83" xr:uid="{6A622400-4F71-134D-B8BC-B1D59CB589F1}"/>
    <hyperlink ref="L99" r:id="rId84" display="mailto:info@pch.net" xr:uid="{1D58CF66-D520-8740-A1B4-4AE42319F427}"/>
    <hyperlink ref="I85" r:id="rId85" xr:uid="{F877172B-B3F0-B042-B5F2-B4D62A058924}"/>
    <hyperlink ref="H144" r:id="rId86" xr:uid="{DE39CD20-DC05-534A-BE47-396B5D8B6F88}"/>
    <hyperlink ref="L12" r:id="rId87" xr:uid="{7D7DA6F2-5EEF-2C46-82E3-1E670DC6CBA3}"/>
    <hyperlink ref="H122" r:id="rId88" xr:uid="{CA6FE6D5-02C6-B646-BECE-4603BA9EC8CA}"/>
    <hyperlink ref="L20" r:id="rId89" display="mailto:gii@wipo.int" xr:uid="{D4AB287C-0BBE-6F4A-930A-8C5F65E8473B}"/>
    <hyperlink ref="L19" r:id="rId90" display="mailto:gii@wipo.int" xr:uid="{541B5538-FA79-0043-94EB-FA4A1A63C016}"/>
    <hyperlink ref="L21" r:id="rId91" display="mailto:gii@wipo.int" xr:uid="{2DB399F0-1941-5A4F-B66E-569DC258D62B}"/>
    <hyperlink ref="H3" r:id="rId92" xr:uid="{5927A32B-9B7C-874E-9BB2-430B2CE6BADB}"/>
    <hyperlink ref="I12" r:id="rId93" xr:uid="{28E2B7D1-3CA2-49DD-90D6-BA5231BA3006}"/>
    <hyperlink ref="L63" r:id="rId94" xr:uid="{C453562A-1B00-4E03-8766-D0444246C1C0}"/>
    <hyperlink ref="I63" r:id="rId95" xr:uid="{522968C7-981D-49FF-8B29-51828BD7F8A4}"/>
    <hyperlink ref="H63" r:id="rId96" xr:uid="{5101C83D-3ED1-4589-BB30-D376F1E4D934}"/>
    <hyperlink ref="I43" r:id="rId97" xr:uid="{B75597B1-4C55-4A4A-9DD9-7F3857336EA0}"/>
    <hyperlink ref="I145" r:id="rId98" xr:uid="{4D17B6C7-A554-4432-B92D-C9ECEDA2AB60}"/>
    <hyperlink ref="I146" r:id="rId99" xr:uid="{207F33E5-E03B-47FE-AC25-1C73C61B225F}"/>
    <hyperlink ref="H128" r:id="rId100" xr:uid="{B6FA7D74-4EF2-492F-819D-4481344F912B}"/>
    <hyperlink ref="I128" r:id="rId101" xr:uid="{29CDCBCA-7BC7-4B7F-8B01-76FAE2FE8775}"/>
    <hyperlink ref="I14" r:id="rId102" xr:uid="{CC496E9F-9A7B-934B-B0EF-B42F74F57451}"/>
    <hyperlink ref="I98" r:id="rId103" xr:uid="{59C1ADDC-CEFE-D046-B69E-1FE451B1648B}"/>
    <hyperlink ref="I126" r:id="rId104" xr:uid="{128A3D11-4AFC-934E-B2A0-4856A638406E}"/>
    <hyperlink ref="I99" r:id="rId105" xr:uid="{48DAA5A9-B1A6-40BF-B0B0-9D46B1E8B846}"/>
    <hyperlink ref="I83" r:id="rId106" xr:uid="{A53940D3-7F11-4EEC-9000-8B848B62CCC7}"/>
    <hyperlink ref="H83" r:id="rId107" xr:uid="{794B9C38-B8D2-4C29-8853-D90D1D2F94AF}"/>
    <hyperlink ref="I84" r:id="rId108" xr:uid="{4F4BF1EE-65AE-4DFC-A6FB-555B7FC25FB7}"/>
    <hyperlink ref="H84" r:id="rId109" xr:uid="{840568D9-9F09-41A9-9084-9B3D6971B875}"/>
    <hyperlink ref="I89" r:id="rId110" xr:uid="{56A05381-F6A2-47E8-9767-7D02167AA54F}"/>
    <hyperlink ref="I90" r:id="rId111" xr:uid="{39210F36-2F5B-42EE-87FD-74CEA8F25569}"/>
    <hyperlink ref="I91" r:id="rId112" xr:uid="{7D57C5DA-0BC9-4807-B015-6604A0A9780B}"/>
    <hyperlink ref="I92" r:id="rId113" xr:uid="{9252E194-8D9C-4EC9-8F3C-7A70FC3113A3}"/>
    <hyperlink ref="I93" r:id="rId114" xr:uid="{232D5306-6011-4DE7-8DFE-E16EBBBD83C4}"/>
    <hyperlink ref="H85" r:id="rId115" xr:uid="{7F5102CA-1BC0-4655-92B2-9C26DB002D39}"/>
    <hyperlink ref="I144" r:id="rId116" xr:uid="{5E7F6DA8-0A9F-4C51-A8EC-5244A0AFC40E}"/>
    <hyperlink ref="I7" r:id="rId117" xr:uid="{D07F933C-ACE1-4763-A1F0-B4BEB2D9E86E}"/>
    <hyperlink ref="I111" r:id="rId118" xr:uid="{3037C88A-F71A-6046-BAE2-A0194C327736}"/>
    <hyperlink ref="I160" r:id="rId119" xr:uid="{2B039E93-EC63-F443-8951-5CD761DB12E1}"/>
    <hyperlink ref="I161" r:id="rId120" xr:uid="{C8D4533D-CB03-8A42-A054-95A9DAC3ED30}"/>
    <hyperlink ref="I162" r:id="rId121" xr:uid="{EAFDCEEA-FC0F-BF4E-941D-30112D75B1FE}"/>
    <hyperlink ref="I164" r:id="rId122" xr:uid="{87CE5654-418B-0D42-8ACF-58D64DDFB219}"/>
    <hyperlink ref="I165" r:id="rId123" xr:uid="{4259F2C8-7FB7-E34E-9901-A1CA3C222C8D}"/>
    <hyperlink ref="I166" r:id="rId124" xr:uid="{F80FF240-7884-0840-B7C0-4DEB76B549D2}"/>
    <hyperlink ref="I167" r:id="rId125" xr:uid="{93CA07A5-83D9-2046-8997-CFD94FE2B3C6}"/>
    <hyperlink ref="I168" r:id="rId126" xr:uid="{36392E94-6850-4244-9F99-D746A1699F07}"/>
    <hyperlink ref="I169" r:id="rId127" xr:uid="{A3FA4CA1-5982-4846-BAE3-4006D160A3CD}"/>
    <hyperlink ref="I170" r:id="rId128" xr:uid="{045B5E04-051A-F74F-A0F0-880AA7457B5A}"/>
    <hyperlink ref="I171" r:id="rId129" xr:uid="{FB11E95B-590C-B745-822B-7158C4F9F13C}"/>
    <hyperlink ref="I172" r:id="rId130" xr:uid="{EEEC1D36-CCC7-CB4C-BA79-BD929D8E1D7F}"/>
    <hyperlink ref="H69" r:id="rId131" xr:uid="{2212D913-E42C-FD42-8896-7014F4052A70}"/>
    <hyperlink ref="I8" r:id="rId132" xr:uid="{E091FAAB-DF1F-BE44-B7CC-866680BD77BA}"/>
    <hyperlink ref="I173" r:id="rId133" xr:uid="{6F1B07B4-D5CB-194D-92E9-653C8FDF1867}"/>
    <hyperlink ref="I174" r:id="rId134" xr:uid="{CC80018B-E99B-064D-9B19-48090E510F8E}"/>
    <hyperlink ref="I175" r:id="rId135" xr:uid="{AF9E590E-1183-FA4F-AC68-938500D8DA53}"/>
    <hyperlink ref="I176" r:id="rId136" xr:uid="{87EEB1B8-99ED-A840-BB06-8C02B6E7C8A1}"/>
    <hyperlink ref="I177" r:id="rId137" xr:uid="{01C9F9B9-99BC-6242-AC22-6FDA2E3008F2}"/>
    <hyperlink ref="I178" r:id="rId138" xr:uid="{49B8B60F-8D69-D849-BF19-94EB328E438A}"/>
    <hyperlink ref="I179" r:id="rId139" xr:uid="{6892EEB0-1DD8-3144-A23F-D788D06C915E}"/>
    <hyperlink ref="I180" r:id="rId140" xr:uid="{19414BBC-96BC-F845-9BF9-11C8E59E5F96}"/>
    <hyperlink ref="I163" r:id="rId141" xr:uid="{AB195B6C-255A-AF43-A563-4ADC94D06D16}"/>
    <hyperlink ref="L94" r:id="rId142" xr:uid="{91767435-E13D-AA48-BCBE-E7CEB8EA5B35}"/>
    <hyperlink ref="H94" r:id="rId143" xr:uid="{0751606B-FEEF-5C45-91B0-DEFD92CD88CB}"/>
    <hyperlink ref="I94" r:id="rId144" xr:uid="{B85B0BD6-ABC7-A042-9A21-14447E56F20E}"/>
    <hyperlink ref="H96" r:id="rId145" xr:uid="{6443C999-0671-A440-9AD0-0720EB9B3443}"/>
    <hyperlink ref="L96" r:id="rId146" xr:uid="{0C75FE83-3E6F-6740-895D-F3280675D355}"/>
    <hyperlink ref="I96" r:id="rId147" xr:uid="{858C1887-9207-9F40-8B34-1E610C814556}"/>
    <hyperlink ref="L107" r:id="rId148" xr:uid="{325049C8-C592-784D-9F82-75E9E77375C2}"/>
    <hyperlink ref="H107" r:id="rId149" xr:uid="{1BD7E415-E86E-6A4B-89CD-DF19C0727FE0}"/>
    <hyperlink ref="I107" r:id="rId150" xr:uid="{2B182475-4CD8-734F-9DD2-7EB62388257A}"/>
    <hyperlink ref="I190" r:id="rId151" xr:uid="{8AED01B3-10B1-6240-84B7-71D12EA79538}"/>
    <hyperlink ref="I186" r:id="rId152" xr:uid="{579A56B7-7424-9640-8859-E9CCAFF614AA}"/>
    <hyperlink ref="H42" r:id="rId153" location="prevalence-index?y=2021" xr:uid="{41E66EEE-0846-4C4A-A519-30FA81212ECB}"/>
    <hyperlink ref="L42" r:id="rId154" xr:uid="{31561D68-F04F-A84D-BB31-4078ABDBE53A}"/>
    <hyperlink ref="I42" r:id="rId155" xr:uid="{5A9E971F-ECC0-D44D-A2D5-2ADA7270D8C2}"/>
    <hyperlink ref="H95" r:id="rId156" xr:uid="{AF5D7CCF-4DA0-634E-86EA-E2BE0B07FD33}"/>
    <hyperlink ref="I95" r:id="rId157" xr:uid="{C88F998C-66EA-D541-B7B7-14095302F844}"/>
    <hyperlink ref="L95" r:id="rId158" xr:uid="{3B5AA80A-A0B3-8543-986D-95498B6BB6E2}"/>
    <hyperlink ref="L210" r:id="rId159" display="mailto:wjp@worldjusticeproject.org" xr:uid="{3C6C1235-0F3E-0543-8C0F-51ED717F2B5D}"/>
    <hyperlink ref="H209" r:id="rId160" xr:uid="{185031A0-1153-D14F-A44C-F3AB93900532}"/>
    <hyperlink ref="I209" r:id="rId161" xr:uid="{F7002777-2266-8844-B676-0B3776565BCA}"/>
    <hyperlink ref="H210" r:id="rId162" xr:uid="{BFF82F2E-9057-BE4F-AD30-0C51BCA0DB3E}"/>
    <hyperlink ref="I210" r:id="rId163" xr:uid="{870CC439-E649-9A49-B444-C281E3CBBAC4}"/>
    <hyperlink ref="L41" r:id="rId164" xr:uid="{E0491E91-9EF9-B544-A837-AB59D56C8DE4}"/>
    <hyperlink ref="H41" r:id="rId165" location="regulatory-index?y=2021 " xr:uid="{99843E4A-DF99-E74A-8A4F-478CE143EADA}"/>
    <hyperlink ref="I41" r:id="rId166" xr:uid="{145637EA-229F-4443-B630-85565FF10B57}"/>
    <hyperlink ref="I120" r:id="rId167" xr:uid="{C34F4CB3-3253-1F48-8D6F-6BAD2B5EBCDA}"/>
    <hyperlink ref="I121" r:id="rId168" xr:uid="{07FDFAB3-1413-EF43-AAF3-29A82BFAD53A}"/>
    <hyperlink ref="H120" r:id="rId169" xr:uid="{1CB1C879-FC6A-884A-A4A1-6965485BF60F}"/>
    <hyperlink ref="H121" r:id="rId170" xr:uid="{24708B4A-9FF3-8743-AD5E-8BE0978A4737}"/>
    <hyperlink ref="L120" r:id="rId171" xr:uid="{5F777311-2000-DE4D-9497-FEDE5E99A6BF}"/>
    <hyperlink ref="L121" r:id="rId172" xr:uid="{2B9BA741-E266-5745-8F2C-80F32E7CF1EB}"/>
    <hyperlink ref="H141" r:id="rId173" xr:uid="{BEBD8F75-8215-0A44-9625-8E192AC81A97}"/>
    <hyperlink ref="H142" r:id="rId174" xr:uid="{B0A61566-47D8-8C45-BE5C-7F2CEED9E3B0}"/>
    <hyperlink ref="H143" r:id="rId175" xr:uid="{5FF696B7-F665-174D-9E2D-5402B062A55C}"/>
    <hyperlink ref="I141" r:id="rId176" xr:uid="{DF04F859-95AE-6D41-81F0-CBD73E003C38}"/>
    <hyperlink ref="I242:I243" r:id="rId177" display="https://data.unicef.org/wp-content/uploads/2019/10/XLS_Birth_registration_database_May-2022.xlsx" xr:uid="{A7DAC0CC-A3B0-6043-9938-775732C0D320}"/>
    <hyperlink ref="I44" r:id="rId178" xr:uid="{350274C6-9B39-3E4A-9E3C-2A2D8DBBB023}"/>
    <hyperlink ref="I26" r:id="rId179" xr:uid="{6EDE5A95-39DA-4E8B-BEFE-3CF0DC47848B}"/>
    <hyperlink ref="I27" r:id="rId180" xr:uid="{091DECCF-E78E-4BAC-8910-3A3254A46A28}"/>
    <hyperlink ref="I28" r:id="rId181" xr:uid="{797ADDCB-2673-49BA-A269-426756AD1C56}"/>
    <hyperlink ref="I29" r:id="rId182" xr:uid="{B8ED66E2-622F-4760-81C8-80A6FE9F3331}"/>
    <hyperlink ref="I196" r:id="rId183" xr:uid="{00AC23DE-3463-44D2-B0A0-E3B0269996C1}"/>
    <hyperlink ref="I197" r:id="rId184" xr:uid="{EBF57784-49D2-4149-9ACE-DF7640F1A8B8}"/>
    <hyperlink ref="I31" r:id="rId185" xr:uid="{C3B998A4-56A6-40C0-A803-893B5D62A9FD}"/>
    <hyperlink ref="I32" r:id="rId186" xr:uid="{7F83F2CF-8A11-4C82-990F-475FB7E7698C}"/>
    <hyperlink ref="I33" r:id="rId187" xr:uid="{3B6A5BB9-518A-4D0E-BDA3-079277B189DC}"/>
    <hyperlink ref="AM152" r:id="rId188" display="https://www.itu.int/en/ITU-D/Statistics/Documents/facts/ITU_regional_global_Key_ICT_indicator_aggregates_Oct_2021.xlsx" xr:uid="{5A1F2BCF-7501-E347-8546-C85C5846E140}"/>
    <hyperlink ref="AM162" r:id="rId189" xr:uid="{298BC66A-17E9-3345-9E7F-A821099E29A6}"/>
    <hyperlink ref="AM28" r:id="rId190" xr:uid="{17F5C20B-7747-824D-BD9F-2E2DE13D224C}"/>
    <hyperlink ref="I135" r:id="rId191" xr:uid="{EA12A14E-0680-2549-AC3B-F3F32FCD2395}"/>
    <hyperlink ref="H135" r:id="rId192" xr:uid="{3DC4FCA3-EE7C-9D40-AB13-45B024352703}"/>
    <hyperlink ref="I132" r:id="rId193" xr:uid="{BD54EF91-5C16-E247-BAEC-B6FACC15D883}"/>
    <hyperlink ref="I131" r:id="rId194" xr:uid="{D6BFCE7D-E061-9546-B2B0-E45436A5DC05}"/>
    <hyperlink ref="H131" r:id="rId195" xr:uid="{9CD3D4BB-AE99-3243-B27C-6D5E0A03F3EA}"/>
    <hyperlink ref="I136" r:id="rId196" xr:uid="{6DA9D7B0-9885-BB45-BF92-E6D5601849B1}"/>
    <hyperlink ref="I137" r:id="rId197" xr:uid="{9A6278F0-C6E2-A841-9A10-435F84AE8897}"/>
    <hyperlink ref="I138" r:id="rId198" xr:uid="{BE516368-F221-C54C-ADAD-EDDA3C27FE27}"/>
    <hyperlink ref="H35" r:id="rId199" xr:uid="{46A93548-2B11-524D-885C-D7EFD1177E53}"/>
    <hyperlink ref="I30" r:id="rId200" xr:uid="{FFC93925-30AB-D945-9181-CFA3DF7761CB}"/>
    <hyperlink ref="H26" r:id="rId201" xr:uid="{BF748449-A39B-9740-BE7B-B90143379DD9}"/>
    <hyperlink ref="I151" r:id="rId202" location=":~:text=Download%20full%20dataset(Excel" display="https://ufa.worldbank.org/en/ufa - :~:text=Download%20full%20dataset(Excel" xr:uid="{98F9E8A3-F853-F442-AA4A-255A4B5A9C06}"/>
    <hyperlink ref="H151" r:id="rId203" xr:uid="{B4DB0F8D-59A1-8548-9348-B8DACCB43F9C}"/>
    <hyperlink ref="H28" r:id="rId204" xr:uid="{FE0DAE1E-3973-2B4D-A830-428AF7A19688}"/>
    <hyperlink ref="I48" r:id="rId205" xr:uid="{85F82744-D552-9246-BF1F-464C842D0932}"/>
    <hyperlink ref="I194" r:id="rId206" xr:uid="{AC0D5A05-F72D-C244-B834-1179215C8412}"/>
    <hyperlink ref="H212" r:id="rId207" xr:uid="{C04DC321-CAED-C943-92EE-4D393A56C8C8}"/>
    <hyperlink ref="H45" r:id="rId208" xr:uid="{F9D68FB7-CA78-0149-A68A-70893CC7DC47}"/>
    <hyperlink ref="I13" r:id="rId209" xr:uid="{47AF08E7-B318-FE4D-8D56-C00BBDE70F97}"/>
    <hyperlink ref="I67" r:id="rId210" xr:uid="{F99ECCF7-EEC6-654D-9E7B-215D49459E87}"/>
  </hyperlinks>
  <pageMargins left="0.69930555555555596" right="0.69930555555555596" top="0.75" bottom="0.75" header="0.3" footer="0.3"/>
  <pageSetup paperSize="9" scale="120" orientation="portrait" r:id="rId211"/>
  <drawing r:id="rId212"/>
  <legacyDrawing r:id="rId2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2023-06-09T13:21:53Z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